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autoCompressPictures="0"/>
  <mc:AlternateContent xmlns:mc="http://schemas.openxmlformats.org/markup-compatibility/2006">
    <mc:Choice Requires="x15">
      <x15ac:absPath xmlns:x15ac="http://schemas.microsoft.com/office/spreadsheetml/2010/11/ac" url="/Users/rlw/Documents/papers/gcn2/pnas/submitted_pnas_2aug2018/revised/final_figures/tosend/"/>
    </mc:Choice>
  </mc:AlternateContent>
  <xr:revisionPtr revIDLastSave="0" documentId="13_ncr:1_{0884F3CC-5D73-6C4D-9774-DE819FBD6901}" xr6:coauthVersionLast="36" xr6:coauthVersionMax="36" xr10:uidLastSave="{00000000-0000-0000-0000-000000000000}"/>
  <bookViews>
    <workbookView xWindow="740" yWindow="460" windowWidth="30660" windowHeight="19400" tabRatio="886" xr2:uid="{00000000-000D-0000-FFFF-FFFF00000000}"/>
  </bookViews>
  <sheets>
    <sheet name="Meta Data Analysis" sheetId="76" r:id="rId1"/>
    <sheet name="Individual Protein Statistics" sheetId="74" r:id="rId2"/>
    <sheet name="Complete Dataset" sheetId="75" r:id="rId3"/>
    <sheet name="OCeS1" sheetId="1" r:id="rId4"/>
    <sheet name="OceS4" sheetId="10" r:id="rId5"/>
    <sheet name="OceS6" sheetId="11" r:id="rId6"/>
    <sheet name="OceS7" sheetId="12" r:id="rId7"/>
    <sheet name="OceS8" sheetId="13" r:id="rId8"/>
    <sheet name="OceS10" sheetId="14" r:id="rId9"/>
    <sheet name="OceS12" sheetId="15" r:id="rId10"/>
    <sheet name="OceS17" sheetId="16" r:id="rId11"/>
    <sheet name="OceS19" sheetId="17" r:id="rId12"/>
    <sheet name="OceS21" sheetId="18" r:id="rId13"/>
    <sheet name="OceS24" sheetId="19" r:id="rId14"/>
    <sheet name="Oce25" sheetId="20" r:id="rId15"/>
    <sheet name="Oce26" sheetId="21" r:id="rId16"/>
    <sheet name="OceS27" sheetId="22" r:id="rId17"/>
    <sheet name="OceS28" sheetId="23" r:id="rId18"/>
    <sheet name="OceS30" sheetId="24" r:id="rId19"/>
    <sheet name="OCuS2" sheetId="3" r:id="rId20"/>
    <sheet name="OCuS3" sheetId="4" r:id="rId21"/>
    <sheet name="OcuS4" sheetId="5" r:id="rId22"/>
    <sheet name="OCuS5" sheetId="6" r:id="rId23"/>
    <sheet name="OCuS7" sheetId="7" r:id="rId24"/>
    <sheet name="OCuS8" sheetId="8" r:id="rId25"/>
    <sheet name="OcuS9" sheetId="9" r:id="rId26"/>
    <sheet name="OcuS10" sheetId="25" r:id="rId27"/>
    <sheet name="OcuS11" sheetId="26" r:id="rId28"/>
    <sheet name="OcuS12" sheetId="27" r:id="rId29"/>
    <sheet name="OcuS13" sheetId="28" r:id="rId30"/>
    <sheet name="OcuS15" sheetId="29" r:id="rId31"/>
    <sheet name="OcuS17" sheetId="30" r:id="rId32"/>
    <sheet name="OcuS19" sheetId="31" r:id="rId33"/>
    <sheet name="OceL6" sheetId="37" r:id="rId34"/>
    <sheet name="OceL8" sheetId="38" r:id="rId35"/>
    <sheet name="OceL13" sheetId="46" r:id="rId36"/>
    <sheet name="OceL14" sheetId="47" r:id="rId37"/>
    <sheet name="OceL15" sheetId="48" r:id="rId38"/>
    <sheet name="OceL18" sheetId="49" r:id="rId39"/>
    <sheet name="OceL19" sheetId="50" r:id="rId40"/>
    <sheet name="OceL20" sheetId="51" r:id="rId41"/>
    <sheet name="OceL21" sheetId="52" r:id="rId42"/>
    <sheet name="OceL22" sheetId="53" r:id="rId43"/>
    <sheet name="OceL24" sheetId="54" r:id="rId44"/>
    <sheet name="OceL26" sheetId="55" r:id="rId45"/>
    <sheet name="OceL28" sheetId="56" r:id="rId46"/>
    <sheet name="OceL29" sheetId="57" r:id="rId47"/>
    <sheet name="OceL30" sheetId="58" r:id="rId48"/>
    <sheet name="OceL31" sheetId="64" r:id="rId49"/>
    <sheet name="OceL32" sheetId="65" r:id="rId50"/>
    <sheet name="OceL33" sheetId="66" r:id="rId51"/>
    <sheet name="OceL34" sheetId="67" r:id="rId52"/>
    <sheet name="OceL36" sheetId="68" r:id="rId53"/>
    <sheet name="OceL37" sheetId="69" r:id="rId54"/>
    <sheet name="OceL38" sheetId="59" r:id="rId55"/>
    <sheet name="OceL39" sheetId="70" r:id="rId56"/>
    <sheet name="OceL40" sheetId="71" r:id="rId57"/>
    <sheet name="OceL42" sheetId="72" r:id="rId58"/>
    <sheet name="OceL43" sheetId="73" r:id="rId59"/>
    <sheet name="OcuL2" sheetId="32" r:id="rId60"/>
    <sheet name="OcuL3" sheetId="33" r:id="rId61"/>
    <sheet name="OcuL4" sheetId="34" r:id="rId62"/>
    <sheet name="OcuL5" sheetId="35" r:id="rId63"/>
    <sheet name="OcuL6" sheetId="36" r:id="rId64"/>
    <sheet name="OcuL10" sheetId="39" r:id="rId65"/>
    <sheet name="OcuL11" sheetId="40" r:id="rId66"/>
    <sheet name="OcuL13" sheetId="41" r:id="rId67"/>
    <sheet name="OcuL14" sheetId="42" r:id="rId68"/>
    <sheet name="OcuL15" sheetId="43" r:id="rId69"/>
    <sheet name="OcuL16" sheetId="44" r:id="rId70"/>
    <sheet name="OcuL18" sheetId="45" r:id="rId71"/>
    <sheet name="OcuL22" sheetId="60" r:id="rId72"/>
    <sheet name="OcuL23" sheetId="61" r:id="rId73"/>
    <sheet name="OcuL24" sheetId="62" r:id="rId74"/>
    <sheet name="OcuL29" sheetId="63" r:id="rId75"/>
    <sheet name="P2" sheetId="77" r:id="rId76"/>
    <sheet name="P1" sheetId="78" r:id="rId77"/>
    <sheet name="Raw Data" sheetId="2" r:id="rId78"/>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4" i="74" l="1"/>
  <c r="C4" i="74"/>
  <c r="C3" i="74"/>
  <c r="C2" i="74"/>
  <c r="F84" i="74"/>
  <c r="F83" i="74"/>
  <c r="AA7" i="75"/>
  <c r="AB7" i="75"/>
  <c r="AC7" i="75"/>
  <c r="AF7" i="75"/>
  <c r="AG7" i="75"/>
  <c r="AH7" i="75"/>
  <c r="AI7" i="75"/>
  <c r="AJ7" i="75"/>
  <c r="AK7" i="75"/>
  <c r="AA8" i="75"/>
  <c r="AB8" i="75"/>
  <c r="AC8" i="75"/>
  <c r="AF8" i="75"/>
  <c r="AG8" i="75"/>
  <c r="AH8" i="75"/>
  <c r="AI8" i="75"/>
  <c r="AJ8" i="75"/>
  <c r="AK8" i="75"/>
  <c r="AA9" i="75"/>
  <c r="AB9" i="75"/>
  <c r="AC9" i="75"/>
  <c r="AF9" i="75"/>
  <c r="AG9" i="75"/>
  <c r="AH9" i="75"/>
  <c r="AI9" i="75"/>
  <c r="AJ9" i="75"/>
  <c r="AK9" i="75"/>
  <c r="AA10" i="75"/>
  <c r="AB10" i="75"/>
  <c r="AC10" i="75"/>
  <c r="AF10" i="75"/>
  <c r="AG10" i="75"/>
  <c r="AH10" i="75"/>
  <c r="AI10" i="75"/>
  <c r="AJ10" i="75"/>
  <c r="AK10" i="75"/>
  <c r="AA11" i="75"/>
  <c r="AB11" i="75"/>
  <c r="AC11" i="75"/>
  <c r="AF11" i="75"/>
  <c r="AG11" i="75"/>
  <c r="AH11" i="75"/>
  <c r="AI11" i="75"/>
  <c r="AJ11" i="75"/>
  <c r="AK11" i="75"/>
  <c r="AA12" i="75"/>
  <c r="AB12" i="75"/>
  <c r="AC12" i="75"/>
  <c r="AF12" i="75"/>
  <c r="AG12" i="75"/>
  <c r="AH12" i="75"/>
  <c r="AI12" i="75"/>
  <c r="AJ12" i="75"/>
  <c r="AK12" i="75"/>
  <c r="AA13" i="75"/>
  <c r="AB13" i="75"/>
  <c r="AC13" i="75"/>
  <c r="AF13" i="75"/>
  <c r="AG13" i="75"/>
  <c r="AH13" i="75"/>
  <c r="AI13" i="75"/>
  <c r="AJ13" i="75"/>
  <c r="AK13" i="75"/>
  <c r="AA14" i="75"/>
  <c r="AB14" i="75"/>
  <c r="AC14" i="75"/>
  <c r="AF14" i="75"/>
  <c r="AG14" i="75"/>
  <c r="AH14" i="75"/>
  <c r="AI14" i="75"/>
  <c r="AJ14" i="75"/>
  <c r="AK14" i="75"/>
  <c r="AA15" i="75"/>
  <c r="AB15" i="75"/>
  <c r="AC15" i="75"/>
  <c r="AF15" i="75"/>
  <c r="AG15" i="75"/>
  <c r="AH15" i="75"/>
  <c r="AI15" i="75"/>
  <c r="AJ15" i="75"/>
  <c r="AK15" i="75"/>
  <c r="AA16" i="75"/>
  <c r="AB16" i="75"/>
  <c r="AC16" i="75"/>
  <c r="AF16" i="75"/>
  <c r="AG16" i="75"/>
  <c r="AH16" i="75"/>
  <c r="AI16" i="75"/>
  <c r="AJ16" i="75"/>
  <c r="AK16" i="75"/>
  <c r="AA17" i="75"/>
  <c r="AB17" i="75"/>
  <c r="AC17" i="75"/>
  <c r="AF17" i="75"/>
  <c r="AG17" i="75"/>
  <c r="AH17" i="75"/>
  <c r="AI17" i="75"/>
  <c r="AJ17" i="75"/>
  <c r="AK17" i="75"/>
  <c r="AA18" i="75"/>
  <c r="AB18" i="75"/>
  <c r="AC18" i="75"/>
  <c r="AF18" i="75"/>
  <c r="AG18" i="75"/>
  <c r="AH18" i="75"/>
  <c r="AI18" i="75"/>
  <c r="AJ18" i="75"/>
  <c r="AK18" i="75"/>
  <c r="AA19" i="75"/>
  <c r="AB19" i="75"/>
  <c r="AC19" i="75"/>
  <c r="AF19" i="75"/>
  <c r="AG19" i="75"/>
  <c r="AH19" i="75"/>
  <c r="AI19" i="75"/>
  <c r="AJ19" i="75"/>
  <c r="AK19" i="75"/>
  <c r="AA20" i="75"/>
  <c r="AB20" i="75"/>
  <c r="AC20" i="75"/>
  <c r="AF20" i="75"/>
  <c r="AG20" i="75"/>
  <c r="AH20" i="75"/>
  <c r="AI20" i="75"/>
  <c r="AJ20" i="75"/>
  <c r="AK20" i="75"/>
  <c r="AA21" i="75"/>
  <c r="AB21" i="75"/>
  <c r="AC21" i="75"/>
  <c r="AF21" i="75"/>
  <c r="AG21" i="75"/>
  <c r="AH21" i="75"/>
  <c r="AI21" i="75"/>
  <c r="AJ21" i="75"/>
  <c r="AK21" i="75"/>
  <c r="AA22" i="75"/>
  <c r="AB22" i="75"/>
  <c r="AC22" i="75"/>
  <c r="AF22" i="75"/>
  <c r="AG22" i="75"/>
  <c r="AH22" i="75"/>
  <c r="AI22" i="75"/>
  <c r="AJ22" i="75"/>
  <c r="AK22" i="75"/>
  <c r="AA23" i="75"/>
  <c r="AB23" i="75"/>
  <c r="AC23" i="75"/>
  <c r="AF23" i="75"/>
  <c r="AG23" i="75"/>
  <c r="AH23" i="75"/>
  <c r="AI23" i="75"/>
  <c r="AJ23" i="75"/>
  <c r="AK23" i="75"/>
  <c r="AA24" i="75"/>
  <c r="AB24" i="75"/>
  <c r="AC24" i="75"/>
  <c r="AF24" i="75"/>
  <c r="AG24" i="75"/>
  <c r="AH24" i="75"/>
  <c r="AI24" i="75"/>
  <c r="AJ24" i="75"/>
  <c r="AK24" i="75"/>
  <c r="AA25" i="75"/>
  <c r="AB25" i="75"/>
  <c r="AC25" i="75"/>
  <c r="AF25" i="75"/>
  <c r="AG25" i="75"/>
  <c r="AH25" i="75"/>
  <c r="AI25" i="75"/>
  <c r="AJ25" i="75"/>
  <c r="AK25" i="75"/>
  <c r="AA26" i="75"/>
  <c r="AB26" i="75"/>
  <c r="AC26" i="75"/>
  <c r="AF26" i="75"/>
  <c r="AG26" i="75"/>
  <c r="AH26" i="75"/>
  <c r="AI26" i="75"/>
  <c r="AJ26" i="75"/>
  <c r="AK26" i="75"/>
  <c r="AA27" i="75"/>
  <c r="AB27" i="75"/>
  <c r="AC27" i="75"/>
  <c r="AF27" i="75"/>
  <c r="AG27" i="75"/>
  <c r="AH27" i="75"/>
  <c r="AI27" i="75"/>
  <c r="AJ27" i="75"/>
  <c r="AK27" i="75"/>
  <c r="AA28" i="75"/>
  <c r="AB28" i="75"/>
  <c r="AC28" i="75"/>
  <c r="AF28" i="75"/>
  <c r="AG28" i="75"/>
  <c r="AH28" i="75"/>
  <c r="AI28" i="75"/>
  <c r="AJ28" i="75"/>
  <c r="AK28" i="75"/>
  <c r="AA29" i="75"/>
  <c r="AB29" i="75"/>
  <c r="AC29" i="75"/>
  <c r="AF29" i="75"/>
  <c r="AG29" i="75"/>
  <c r="AH29" i="75"/>
  <c r="AI29" i="75"/>
  <c r="AJ29" i="75"/>
  <c r="AK29" i="75"/>
  <c r="AA30" i="75"/>
  <c r="AB30" i="75"/>
  <c r="AC30" i="75"/>
  <c r="AF30" i="75"/>
  <c r="AG30" i="75"/>
  <c r="AH30" i="75"/>
  <c r="AI30" i="75"/>
  <c r="AJ30" i="75"/>
  <c r="AK30" i="75"/>
  <c r="AA31" i="75"/>
  <c r="AB31" i="75"/>
  <c r="AC31" i="75"/>
  <c r="AF31" i="75"/>
  <c r="AG31" i="75"/>
  <c r="AH31" i="75"/>
  <c r="AI31" i="75"/>
  <c r="AJ31" i="75"/>
  <c r="AK31" i="75"/>
  <c r="AA32" i="75"/>
  <c r="AB32" i="75"/>
  <c r="AC32" i="75"/>
  <c r="AF32" i="75"/>
  <c r="AG32" i="75"/>
  <c r="AH32" i="75"/>
  <c r="AI32" i="75"/>
  <c r="AJ32" i="75"/>
  <c r="AK32" i="75"/>
  <c r="AA33" i="75"/>
  <c r="AB33" i="75"/>
  <c r="AC33" i="75"/>
  <c r="AF33" i="75"/>
  <c r="AG33" i="75"/>
  <c r="AH33" i="75"/>
  <c r="AI33" i="75"/>
  <c r="AJ33" i="75"/>
  <c r="AK33" i="75"/>
  <c r="AA34" i="75"/>
  <c r="AB34" i="75"/>
  <c r="AC34" i="75"/>
  <c r="AF34" i="75"/>
  <c r="AG34" i="75"/>
  <c r="AH34" i="75"/>
  <c r="AI34" i="75"/>
  <c r="AJ34" i="75"/>
  <c r="AK34" i="75"/>
  <c r="AA35" i="75"/>
  <c r="AB35" i="75"/>
  <c r="AC35" i="75"/>
  <c r="AF35" i="75"/>
  <c r="AG35" i="75"/>
  <c r="AH35" i="75"/>
  <c r="AI35" i="75"/>
  <c r="AJ35" i="75"/>
  <c r="AK35" i="75"/>
  <c r="AA36" i="75"/>
  <c r="AB36" i="75"/>
  <c r="AC36" i="75"/>
  <c r="AF36" i="75"/>
  <c r="AG36" i="75"/>
  <c r="AH36" i="75"/>
  <c r="AI36" i="75"/>
  <c r="AJ36" i="75"/>
  <c r="AK36" i="75"/>
  <c r="AA37" i="75"/>
  <c r="AB37" i="75"/>
  <c r="AC37" i="75"/>
  <c r="AF37" i="75"/>
  <c r="AG37" i="75"/>
  <c r="AH37" i="75"/>
  <c r="AI37" i="75"/>
  <c r="AJ37" i="75"/>
  <c r="AK37" i="75"/>
  <c r="AA38" i="75"/>
  <c r="AB38" i="75"/>
  <c r="AC38" i="75"/>
  <c r="AF38" i="75"/>
  <c r="AG38" i="75"/>
  <c r="AH38" i="75"/>
  <c r="AI38" i="75"/>
  <c r="AJ38" i="75"/>
  <c r="AK38" i="75"/>
  <c r="AA39" i="75"/>
  <c r="AB39" i="75"/>
  <c r="AC39" i="75"/>
  <c r="AF39" i="75"/>
  <c r="AG39" i="75"/>
  <c r="AH39" i="75"/>
  <c r="AI39" i="75"/>
  <c r="AJ39" i="75"/>
  <c r="AK39" i="75"/>
  <c r="AA40" i="75"/>
  <c r="AB40" i="75"/>
  <c r="AC40" i="75"/>
  <c r="AF40" i="75"/>
  <c r="AG40" i="75"/>
  <c r="AH40" i="75"/>
  <c r="AI40" i="75"/>
  <c r="AJ40" i="75"/>
  <c r="AK40" i="75"/>
  <c r="AA41" i="75"/>
  <c r="AB41" i="75"/>
  <c r="AC41" i="75"/>
  <c r="AF41" i="75"/>
  <c r="AG41" i="75"/>
  <c r="AH41" i="75"/>
  <c r="AI41" i="75"/>
  <c r="AJ41" i="75"/>
  <c r="AK41" i="75"/>
  <c r="AA42" i="75"/>
  <c r="AB42" i="75"/>
  <c r="AC42" i="75"/>
  <c r="AF42" i="75"/>
  <c r="AG42" i="75"/>
  <c r="AH42" i="75"/>
  <c r="AI42" i="75"/>
  <c r="AJ42" i="75"/>
  <c r="AK42" i="75"/>
  <c r="AA43" i="75"/>
  <c r="AB43" i="75"/>
  <c r="AC43" i="75"/>
  <c r="AF43" i="75"/>
  <c r="AG43" i="75"/>
  <c r="AH43" i="75"/>
  <c r="AI43" i="75"/>
  <c r="AJ43" i="75"/>
  <c r="AK43" i="75"/>
  <c r="AA44" i="75"/>
  <c r="AB44" i="75"/>
  <c r="AC44" i="75"/>
  <c r="AF44" i="75"/>
  <c r="AG44" i="75"/>
  <c r="AH44" i="75"/>
  <c r="AI44" i="75"/>
  <c r="AJ44" i="75"/>
  <c r="AK44" i="75"/>
  <c r="AA45" i="75"/>
  <c r="AB45" i="75"/>
  <c r="AC45" i="75"/>
  <c r="AF45" i="75"/>
  <c r="AG45" i="75"/>
  <c r="AH45" i="75"/>
  <c r="AI45" i="75"/>
  <c r="AJ45" i="75"/>
  <c r="AK45" i="75"/>
  <c r="AA46" i="75"/>
  <c r="AB46" i="75"/>
  <c r="AC46" i="75"/>
  <c r="AF46" i="75"/>
  <c r="AG46" i="75"/>
  <c r="AH46" i="75"/>
  <c r="AI46" i="75"/>
  <c r="AJ46" i="75"/>
  <c r="AK46" i="75"/>
  <c r="AA47" i="75"/>
  <c r="AB47" i="75"/>
  <c r="AC47" i="75"/>
  <c r="AF47" i="75"/>
  <c r="AG47" i="75"/>
  <c r="AH47" i="75"/>
  <c r="AI47" i="75"/>
  <c r="AJ47" i="75"/>
  <c r="AK47" i="75"/>
  <c r="AA48" i="75"/>
  <c r="AB48" i="75"/>
  <c r="AC48" i="75"/>
  <c r="AF48" i="75"/>
  <c r="AG48" i="75"/>
  <c r="AH48" i="75"/>
  <c r="AI48" i="75"/>
  <c r="AJ48" i="75"/>
  <c r="AK48" i="75"/>
  <c r="AA49" i="75"/>
  <c r="AB49" i="75"/>
  <c r="AC49" i="75"/>
  <c r="AF49" i="75"/>
  <c r="AG49" i="75"/>
  <c r="AH49" i="75"/>
  <c r="AI49" i="75"/>
  <c r="AJ49" i="75"/>
  <c r="AK49" i="75"/>
  <c r="AA50" i="75"/>
  <c r="AB50" i="75"/>
  <c r="AC50" i="75"/>
  <c r="AF50" i="75"/>
  <c r="AG50" i="75"/>
  <c r="AH50" i="75"/>
  <c r="AI50" i="75"/>
  <c r="AJ50" i="75"/>
  <c r="AK50" i="75"/>
  <c r="AA51" i="75"/>
  <c r="AB51" i="75"/>
  <c r="AC51" i="75"/>
  <c r="AF51" i="75"/>
  <c r="AG51" i="75"/>
  <c r="AH51" i="75"/>
  <c r="AI51" i="75"/>
  <c r="AJ51" i="75"/>
  <c r="AK51" i="75"/>
  <c r="AA52" i="75"/>
  <c r="AB52" i="75"/>
  <c r="AC52" i="75"/>
  <c r="AF52" i="75"/>
  <c r="AG52" i="75"/>
  <c r="AH52" i="75"/>
  <c r="AI52" i="75"/>
  <c r="AJ52" i="75"/>
  <c r="AK52" i="75"/>
  <c r="AA53" i="75"/>
  <c r="AB53" i="75"/>
  <c r="AC53" i="75"/>
  <c r="AF53" i="75"/>
  <c r="AG53" i="75"/>
  <c r="AH53" i="75"/>
  <c r="AI53" i="75"/>
  <c r="AJ53" i="75"/>
  <c r="AK53" i="75"/>
  <c r="AA54" i="75"/>
  <c r="AB54" i="75"/>
  <c r="AC54" i="75"/>
  <c r="AF54" i="75"/>
  <c r="AG54" i="75"/>
  <c r="AH54" i="75"/>
  <c r="AI54" i="75"/>
  <c r="AJ54" i="75"/>
  <c r="AK54" i="75"/>
  <c r="AA55" i="75"/>
  <c r="AB55" i="75"/>
  <c r="AC55" i="75"/>
  <c r="AF55" i="75"/>
  <c r="AG55" i="75"/>
  <c r="AH55" i="75"/>
  <c r="AI55" i="75"/>
  <c r="AJ55" i="75"/>
  <c r="AK55" i="75"/>
  <c r="AA56" i="75"/>
  <c r="AB56" i="75"/>
  <c r="AC56" i="75"/>
  <c r="AF56" i="75"/>
  <c r="AG56" i="75"/>
  <c r="AH56" i="75"/>
  <c r="AI56" i="75"/>
  <c r="AJ56" i="75"/>
  <c r="AK56" i="75"/>
  <c r="AA57" i="75"/>
  <c r="AB57" i="75"/>
  <c r="AC57" i="75"/>
  <c r="AF57" i="75"/>
  <c r="AG57" i="75"/>
  <c r="AH57" i="75"/>
  <c r="AI57" i="75"/>
  <c r="AJ57" i="75"/>
  <c r="AK57" i="75"/>
  <c r="AA58" i="75"/>
  <c r="AB58" i="75"/>
  <c r="AC58" i="75"/>
  <c r="AF58" i="75"/>
  <c r="AG58" i="75"/>
  <c r="AH58" i="75"/>
  <c r="AI58" i="75"/>
  <c r="AJ58" i="75"/>
  <c r="AK58" i="75"/>
  <c r="AA59" i="75"/>
  <c r="AB59" i="75"/>
  <c r="AC59" i="75"/>
  <c r="AF59" i="75"/>
  <c r="AG59" i="75"/>
  <c r="AH59" i="75"/>
  <c r="AI59" i="75"/>
  <c r="AJ59" i="75"/>
  <c r="AK59" i="75"/>
  <c r="AA60" i="75"/>
  <c r="AB60" i="75"/>
  <c r="AC60" i="75"/>
  <c r="AF60" i="75"/>
  <c r="AG60" i="75"/>
  <c r="AH60" i="75"/>
  <c r="AI60" i="75"/>
  <c r="AJ60" i="75"/>
  <c r="AK60" i="75"/>
  <c r="AA61" i="75"/>
  <c r="AB61" i="75"/>
  <c r="AC61" i="75"/>
  <c r="AF61" i="75"/>
  <c r="AG61" i="75"/>
  <c r="AH61" i="75"/>
  <c r="AI61" i="75"/>
  <c r="AJ61" i="75"/>
  <c r="AK61" i="75"/>
  <c r="AA62" i="75"/>
  <c r="AB62" i="75"/>
  <c r="AC62" i="75"/>
  <c r="AF62" i="75"/>
  <c r="AG62" i="75"/>
  <c r="AH62" i="75"/>
  <c r="AI62" i="75"/>
  <c r="AJ62" i="75"/>
  <c r="AK62" i="75"/>
  <c r="AA63" i="75"/>
  <c r="AB63" i="75"/>
  <c r="AC63" i="75"/>
  <c r="AF63" i="75"/>
  <c r="AG63" i="75"/>
  <c r="AH63" i="75"/>
  <c r="AI63" i="75"/>
  <c r="AJ63" i="75"/>
  <c r="AK63" i="75"/>
  <c r="AA64" i="75"/>
  <c r="AB64" i="75"/>
  <c r="AC64" i="75"/>
  <c r="AF64" i="75"/>
  <c r="AG64" i="75"/>
  <c r="AH64" i="75"/>
  <c r="AI64" i="75"/>
  <c r="AJ64" i="75"/>
  <c r="AK64" i="75"/>
  <c r="AA65" i="75"/>
  <c r="AB65" i="75"/>
  <c r="AC65" i="75"/>
  <c r="AF65" i="75"/>
  <c r="AG65" i="75"/>
  <c r="AH65" i="75"/>
  <c r="AI65" i="75"/>
  <c r="AJ65" i="75"/>
  <c r="AK65" i="75"/>
  <c r="AA66" i="75"/>
  <c r="AB66" i="75"/>
  <c r="AC66" i="75"/>
  <c r="AF66" i="75"/>
  <c r="AG66" i="75"/>
  <c r="AH66" i="75"/>
  <c r="AI66" i="75"/>
  <c r="AJ66" i="75"/>
  <c r="AK66" i="75"/>
  <c r="AA67" i="75"/>
  <c r="AB67" i="75"/>
  <c r="AC67" i="75"/>
  <c r="AF67" i="75"/>
  <c r="AG67" i="75"/>
  <c r="AH67" i="75"/>
  <c r="AI67" i="75"/>
  <c r="AJ67" i="75"/>
  <c r="AK67" i="75"/>
  <c r="AA68" i="75"/>
  <c r="AB68" i="75"/>
  <c r="AC68" i="75"/>
  <c r="AF68" i="75"/>
  <c r="AG68" i="75"/>
  <c r="AH68" i="75"/>
  <c r="AI68" i="75"/>
  <c r="AJ68" i="75"/>
  <c r="AK68" i="75"/>
  <c r="AA69" i="75"/>
  <c r="AB69" i="75"/>
  <c r="AC69" i="75"/>
  <c r="AF69" i="75"/>
  <c r="AG69" i="75"/>
  <c r="AH69" i="75"/>
  <c r="AI69" i="75"/>
  <c r="AJ69" i="75"/>
  <c r="AK69" i="75"/>
  <c r="AA70" i="75"/>
  <c r="AB70" i="75"/>
  <c r="AC70" i="75"/>
  <c r="AF70" i="75"/>
  <c r="AG70" i="75"/>
  <c r="AH70" i="75"/>
  <c r="AI70" i="75"/>
  <c r="AJ70" i="75"/>
  <c r="AK70" i="75"/>
  <c r="AA71" i="75"/>
  <c r="AB71" i="75"/>
  <c r="AC71" i="75"/>
  <c r="AF71" i="75"/>
  <c r="AG71" i="75"/>
  <c r="AH71" i="75"/>
  <c r="AI71" i="75"/>
  <c r="AJ71" i="75"/>
  <c r="AK71" i="75"/>
  <c r="AA72" i="75"/>
  <c r="AB72" i="75"/>
  <c r="AC72" i="75"/>
  <c r="AF72" i="75"/>
  <c r="AG72" i="75"/>
  <c r="AH72" i="75"/>
  <c r="AI72" i="75"/>
  <c r="AJ72" i="75"/>
  <c r="AK72" i="75"/>
  <c r="AA73" i="75"/>
  <c r="AB73" i="75"/>
  <c r="AC73" i="75"/>
  <c r="AF73" i="75"/>
  <c r="AG73" i="75"/>
  <c r="AH73" i="75"/>
  <c r="AI73" i="75"/>
  <c r="AJ73" i="75"/>
  <c r="AK73" i="75"/>
  <c r="AA74" i="75"/>
  <c r="AB74" i="75"/>
  <c r="AC74" i="75"/>
  <c r="AF74" i="75"/>
  <c r="AG74" i="75"/>
  <c r="AH74" i="75"/>
  <c r="AI74" i="75"/>
  <c r="AJ74" i="75"/>
  <c r="AK74" i="75"/>
  <c r="AA75" i="75"/>
  <c r="AB75" i="75"/>
  <c r="AC75" i="75"/>
  <c r="AF75" i="75"/>
  <c r="AG75" i="75"/>
  <c r="AH75" i="75"/>
  <c r="AI75" i="75"/>
  <c r="AJ75" i="75"/>
  <c r="AK75" i="75"/>
  <c r="AA76" i="75"/>
  <c r="AB76" i="75"/>
  <c r="AC76" i="75"/>
  <c r="AF76" i="75"/>
  <c r="AG76" i="75"/>
  <c r="AH76" i="75"/>
  <c r="AI76" i="75"/>
  <c r="AJ76" i="75"/>
  <c r="AK76" i="75"/>
  <c r="AA77" i="75"/>
  <c r="AB77" i="75"/>
  <c r="AC77" i="75"/>
  <c r="AF77" i="75"/>
  <c r="AG77" i="75"/>
  <c r="AH77" i="75"/>
  <c r="AI77" i="75"/>
  <c r="AJ77" i="75"/>
  <c r="AK77" i="75"/>
  <c r="AA78" i="75"/>
  <c r="AB78" i="75"/>
  <c r="AC78" i="75"/>
  <c r="AF78" i="75"/>
  <c r="AG78" i="75"/>
  <c r="AH78" i="75"/>
  <c r="AI78" i="75"/>
  <c r="AJ78" i="75"/>
  <c r="AK78" i="75"/>
  <c r="AA79" i="75"/>
  <c r="AB79" i="75"/>
  <c r="AC79" i="75"/>
  <c r="AF79" i="75"/>
  <c r="AG79" i="75"/>
  <c r="AH79" i="75"/>
  <c r="AI79" i="75"/>
  <c r="AJ79" i="75"/>
  <c r="AK79" i="75"/>
  <c r="AA80" i="75"/>
  <c r="AB80" i="75"/>
  <c r="AC80" i="75"/>
  <c r="AF80" i="75"/>
  <c r="AG80" i="75"/>
  <c r="AH80" i="75"/>
  <c r="AI80" i="75"/>
  <c r="AJ80" i="75"/>
  <c r="AK80" i="75"/>
  <c r="AA81" i="75"/>
  <c r="AB81" i="75"/>
  <c r="AC81" i="75"/>
  <c r="AF81" i="75"/>
  <c r="AG81" i="75"/>
  <c r="AH81" i="75"/>
  <c r="AI81" i="75"/>
  <c r="AJ81" i="75"/>
  <c r="AK81" i="75"/>
  <c r="AA82" i="75"/>
  <c r="AB82" i="75"/>
  <c r="AC82" i="75"/>
  <c r="AF82" i="75"/>
  <c r="AG82" i="75"/>
  <c r="AH82" i="75"/>
  <c r="AI82" i="75"/>
  <c r="AJ82" i="75"/>
  <c r="AK82" i="75"/>
  <c r="AA83" i="75"/>
  <c r="AB83" i="75"/>
  <c r="AC83" i="75"/>
  <c r="AF83" i="75"/>
  <c r="AG83" i="75"/>
  <c r="AH83" i="75"/>
  <c r="AI83" i="75"/>
  <c r="AJ83" i="75"/>
  <c r="AK83" i="75"/>
  <c r="AA84" i="75"/>
  <c r="AB84" i="75"/>
  <c r="AC84" i="75"/>
  <c r="AF84" i="75"/>
  <c r="AG84" i="75"/>
  <c r="AH84" i="75"/>
  <c r="AI84" i="75"/>
  <c r="AJ84" i="75"/>
  <c r="AK84" i="75"/>
  <c r="AA85" i="75"/>
  <c r="AB85" i="75"/>
  <c r="AC85" i="75"/>
  <c r="AF85" i="75"/>
  <c r="AG85" i="75"/>
  <c r="AH85" i="75"/>
  <c r="AI85" i="75"/>
  <c r="AJ85" i="75"/>
  <c r="AK85" i="75"/>
  <c r="AA86" i="75"/>
  <c r="AB86" i="75"/>
  <c r="AC86" i="75"/>
  <c r="AF86" i="75"/>
  <c r="AG86" i="75"/>
  <c r="AH86" i="75"/>
  <c r="AI86" i="75"/>
  <c r="AJ86" i="75"/>
  <c r="AK86" i="75"/>
  <c r="AA87" i="75"/>
  <c r="AB87" i="75"/>
  <c r="AC87" i="75"/>
  <c r="AF87" i="75"/>
  <c r="AG87" i="75"/>
  <c r="AH87" i="75"/>
  <c r="AI87" i="75"/>
  <c r="AJ87" i="75"/>
  <c r="AK87" i="75"/>
  <c r="AA88" i="75"/>
  <c r="AB88" i="75"/>
  <c r="AC88" i="75"/>
  <c r="AF88" i="75"/>
  <c r="AG88" i="75"/>
  <c r="AH88" i="75"/>
  <c r="AI88" i="75"/>
  <c r="AJ88" i="75"/>
  <c r="AK88" i="75"/>
  <c r="AA89" i="75"/>
  <c r="AB89" i="75"/>
  <c r="AC89" i="75"/>
  <c r="AF89" i="75"/>
  <c r="AG89" i="75"/>
  <c r="AH89" i="75"/>
  <c r="AI89" i="75"/>
  <c r="AJ89" i="75"/>
  <c r="AK89" i="75"/>
  <c r="AA90" i="75"/>
  <c r="AB90" i="75"/>
  <c r="AC90" i="75"/>
  <c r="AF90" i="75"/>
  <c r="AG90" i="75"/>
  <c r="AH90" i="75"/>
  <c r="AI90" i="75"/>
  <c r="AJ90" i="75"/>
  <c r="AK90" i="75"/>
  <c r="AA91" i="75"/>
  <c r="AB91" i="75"/>
  <c r="AC91" i="75"/>
  <c r="AF91" i="75"/>
  <c r="AG91" i="75"/>
  <c r="AH91" i="75"/>
  <c r="AI91" i="75"/>
  <c r="AJ91" i="75"/>
  <c r="AK91" i="75"/>
  <c r="AA92" i="75"/>
  <c r="AB92" i="75"/>
  <c r="AC92" i="75"/>
  <c r="AF92" i="75"/>
  <c r="AG92" i="75"/>
  <c r="AH92" i="75"/>
  <c r="AI92" i="75"/>
  <c r="AJ92" i="75"/>
  <c r="AK92" i="75"/>
  <c r="AA93" i="75"/>
  <c r="AB93" i="75"/>
  <c r="AC93" i="75"/>
  <c r="AF93" i="75"/>
  <c r="AG93" i="75"/>
  <c r="AH93" i="75"/>
  <c r="AI93" i="75"/>
  <c r="AJ93" i="75"/>
  <c r="AK93" i="75"/>
  <c r="AA94" i="75"/>
  <c r="AB94" i="75"/>
  <c r="AC94" i="75"/>
  <c r="AF94" i="75"/>
  <c r="AG94" i="75"/>
  <c r="AH94" i="75"/>
  <c r="AI94" i="75"/>
  <c r="AJ94" i="75"/>
  <c r="AK94" i="75"/>
  <c r="AA95" i="75"/>
  <c r="AB95" i="75"/>
  <c r="AC95" i="75"/>
  <c r="AF95" i="75"/>
  <c r="AG95" i="75"/>
  <c r="AH95" i="75"/>
  <c r="AI95" i="75"/>
  <c r="AJ95" i="75"/>
  <c r="AK95" i="75"/>
  <c r="AA96" i="75"/>
  <c r="AB96" i="75"/>
  <c r="AC96" i="75"/>
  <c r="AF96" i="75"/>
  <c r="AG96" i="75"/>
  <c r="AH96" i="75"/>
  <c r="AI96" i="75"/>
  <c r="AJ96" i="75"/>
  <c r="AK96" i="75"/>
  <c r="AA97" i="75"/>
  <c r="AB97" i="75"/>
  <c r="AC97" i="75"/>
  <c r="AF97" i="75"/>
  <c r="AG97" i="75"/>
  <c r="AH97" i="75"/>
  <c r="AI97" i="75"/>
  <c r="AJ97" i="75"/>
  <c r="AK97" i="75"/>
  <c r="AA98" i="75"/>
  <c r="AB98" i="75"/>
  <c r="AC98" i="75"/>
  <c r="AF98" i="75"/>
  <c r="AG98" i="75"/>
  <c r="AH98" i="75"/>
  <c r="AI98" i="75"/>
  <c r="AJ98" i="75"/>
  <c r="AK98" i="75"/>
  <c r="AA99" i="75"/>
  <c r="AB99" i="75"/>
  <c r="AC99" i="75"/>
  <c r="AF99" i="75"/>
  <c r="AG99" i="75"/>
  <c r="AH99" i="75"/>
  <c r="AI99" i="75"/>
  <c r="AJ99" i="75"/>
  <c r="AK99" i="75"/>
  <c r="AA100" i="75"/>
  <c r="AB100" i="75"/>
  <c r="AC100" i="75"/>
  <c r="AF100" i="75"/>
  <c r="AG100" i="75"/>
  <c r="AH100" i="75"/>
  <c r="AI100" i="75"/>
  <c r="AJ100" i="75"/>
  <c r="AK100" i="75"/>
  <c r="AA101" i="75"/>
  <c r="AB101" i="75"/>
  <c r="AC101" i="75"/>
  <c r="AF101" i="75"/>
  <c r="AG101" i="75"/>
  <c r="AH101" i="75"/>
  <c r="AI101" i="75"/>
  <c r="AJ101" i="75"/>
  <c r="AK101" i="75"/>
  <c r="AA102" i="75"/>
  <c r="AB102" i="75"/>
  <c r="AC102" i="75"/>
  <c r="AF102" i="75"/>
  <c r="AG102" i="75"/>
  <c r="AH102" i="75"/>
  <c r="AI102" i="75"/>
  <c r="AJ102" i="75"/>
  <c r="AK102" i="75"/>
  <c r="AA103" i="75"/>
  <c r="AB103" i="75"/>
  <c r="AC103" i="75"/>
  <c r="AF103" i="75"/>
  <c r="AG103" i="75"/>
  <c r="AH103" i="75"/>
  <c r="AI103" i="75"/>
  <c r="AJ103" i="75"/>
  <c r="AK103" i="75"/>
  <c r="AA104" i="75"/>
  <c r="AB104" i="75"/>
  <c r="AC104" i="75"/>
  <c r="AF104" i="75"/>
  <c r="AG104" i="75"/>
  <c r="AH104" i="75"/>
  <c r="AI104" i="75"/>
  <c r="AJ104" i="75"/>
  <c r="AK104" i="75"/>
  <c r="AA105" i="75"/>
  <c r="AB105" i="75"/>
  <c r="AC105" i="75"/>
  <c r="AF105" i="75"/>
  <c r="AG105" i="75"/>
  <c r="AH105" i="75"/>
  <c r="AI105" i="75"/>
  <c r="AJ105" i="75"/>
  <c r="AK105" i="75"/>
  <c r="AA106" i="75"/>
  <c r="AB106" i="75"/>
  <c r="AC106" i="75"/>
  <c r="AF106" i="75"/>
  <c r="AG106" i="75"/>
  <c r="AH106" i="75"/>
  <c r="AI106" i="75"/>
  <c r="AJ106" i="75"/>
  <c r="AK106" i="75"/>
  <c r="AA107" i="75"/>
  <c r="AB107" i="75"/>
  <c r="AC107" i="75"/>
  <c r="AF107" i="75"/>
  <c r="AG107" i="75"/>
  <c r="AH107" i="75"/>
  <c r="AI107" i="75"/>
  <c r="AJ107" i="75"/>
  <c r="AK107" i="75"/>
  <c r="AA108" i="75"/>
  <c r="AB108" i="75"/>
  <c r="AC108" i="75"/>
  <c r="AF108" i="75"/>
  <c r="AG108" i="75"/>
  <c r="AH108" i="75"/>
  <c r="AI108" i="75"/>
  <c r="AJ108" i="75"/>
  <c r="AK108" i="75"/>
  <c r="AA109" i="75"/>
  <c r="AB109" i="75"/>
  <c r="AC109" i="75"/>
  <c r="AF109" i="75"/>
  <c r="AG109" i="75"/>
  <c r="AH109" i="75"/>
  <c r="AI109" i="75"/>
  <c r="AJ109" i="75"/>
  <c r="AK109" i="75"/>
  <c r="AA110" i="75"/>
  <c r="AB110" i="75"/>
  <c r="AC110" i="75"/>
  <c r="AF110" i="75"/>
  <c r="AG110" i="75"/>
  <c r="AH110" i="75"/>
  <c r="AI110" i="75"/>
  <c r="AJ110" i="75"/>
  <c r="AK110" i="75"/>
  <c r="AA111" i="75"/>
  <c r="AB111" i="75"/>
  <c r="AC111" i="75"/>
  <c r="AF111" i="75"/>
  <c r="AG111" i="75"/>
  <c r="AH111" i="75"/>
  <c r="AI111" i="75"/>
  <c r="AJ111" i="75"/>
  <c r="AK111" i="75"/>
  <c r="AA112" i="75"/>
  <c r="AB112" i="75"/>
  <c r="AC112" i="75"/>
  <c r="AF112" i="75"/>
  <c r="AG112" i="75"/>
  <c r="AH112" i="75"/>
  <c r="AI112" i="75"/>
  <c r="AJ112" i="75"/>
  <c r="AK112" i="75"/>
  <c r="AA113" i="75"/>
  <c r="AB113" i="75"/>
  <c r="AC113" i="75"/>
  <c r="AF113" i="75"/>
  <c r="AG113" i="75"/>
  <c r="AH113" i="75"/>
  <c r="AI113" i="75"/>
  <c r="AJ113" i="75"/>
  <c r="AK113" i="75"/>
  <c r="AA114" i="75"/>
  <c r="AB114" i="75"/>
  <c r="AC114" i="75"/>
  <c r="AF114" i="75"/>
  <c r="AG114" i="75"/>
  <c r="AH114" i="75"/>
  <c r="AI114" i="75"/>
  <c r="AJ114" i="75"/>
  <c r="AK114" i="75"/>
  <c r="AA115" i="75"/>
  <c r="AB115" i="75"/>
  <c r="AC115" i="75"/>
  <c r="AF115" i="75"/>
  <c r="AG115" i="75"/>
  <c r="AH115" i="75"/>
  <c r="AI115" i="75"/>
  <c r="AJ115" i="75"/>
  <c r="AK115" i="75"/>
  <c r="AA116" i="75"/>
  <c r="AB116" i="75"/>
  <c r="AC116" i="75"/>
  <c r="AF116" i="75"/>
  <c r="AG116" i="75"/>
  <c r="AH116" i="75"/>
  <c r="AI116" i="75"/>
  <c r="AJ116" i="75"/>
  <c r="AK116" i="75"/>
  <c r="AA117" i="75"/>
  <c r="AB117" i="75"/>
  <c r="AC117" i="75"/>
  <c r="AF117" i="75"/>
  <c r="AG117" i="75"/>
  <c r="AH117" i="75"/>
  <c r="AI117" i="75"/>
  <c r="AJ117" i="75"/>
  <c r="AK117" i="75"/>
  <c r="AA118" i="75"/>
  <c r="AB118" i="75"/>
  <c r="AC118" i="75"/>
  <c r="AF118" i="75"/>
  <c r="AG118" i="75"/>
  <c r="AH118" i="75"/>
  <c r="AI118" i="75"/>
  <c r="AJ118" i="75"/>
  <c r="AK118" i="75"/>
  <c r="AA119" i="75"/>
  <c r="AB119" i="75"/>
  <c r="AC119" i="75"/>
  <c r="AF119" i="75"/>
  <c r="AG119" i="75"/>
  <c r="AH119" i="75"/>
  <c r="AI119" i="75"/>
  <c r="AJ119" i="75"/>
  <c r="AK119" i="75"/>
  <c r="AA120" i="75"/>
  <c r="AB120" i="75"/>
  <c r="AC120" i="75"/>
  <c r="AF120" i="75"/>
  <c r="AG120" i="75"/>
  <c r="AH120" i="75"/>
  <c r="AI120" i="75"/>
  <c r="AJ120" i="75"/>
  <c r="AK120" i="75"/>
  <c r="AA121" i="75"/>
  <c r="AB121" i="75"/>
  <c r="AC121" i="75"/>
  <c r="AF121" i="75"/>
  <c r="AG121" i="75"/>
  <c r="AH121" i="75"/>
  <c r="AI121" i="75"/>
  <c r="AJ121" i="75"/>
  <c r="AK121" i="75"/>
  <c r="AA122" i="75"/>
  <c r="AB122" i="75"/>
  <c r="AC122" i="75"/>
  <c r="AF122" i="75"/>
  <c r="AG122" i="75"/>
  <c r="AH122" i="75"/>
  <c r="AI122" i="75"/>
  <c r="AJ122" i="75"/>
  <c r="AK122" i="75"/>
  <c r="AA123" i="75"/>
  <c r="AB123" i="75"/>
  <c r="AC123" i="75"/>
  <c r="AF123" i="75"/>
  <c r="AG123" i="75"/>
  <c r="AH123" i="75"/>
  <c r="AI123" i="75"/>
  <c r="AJ123" i="75"/>
  <c r="AK123" i="75"/>
  <c r="AA124" i="75"/>
  <c r="AB124" i="75"/>
  <c r="AC124" i="75"/>
  <c r="AF124" i="75"/>
  <c r="AG124" i="75"/>
  <c r="AH124" i="75"/>
  <c r="AI124" i="75"/>
  <c r="AJ124" i="75"/>
  <c r="AK124" i="75"/>
  <c r="AA125" i="75"/>
  <c r="AB125" i="75"/>
  <c r="AC125" i="75"/>
  <c r="AF125" i="75"/>
  <c r="AG125" i="75"/>
  <c r="AH125" i="75"/>
  <c r="AI125" i="75"/>
  <c r="AJ125" i="75"/>
  <c r="AK125" i="75"/>
  <c r="AA126" i="75"/>
  <c r="AB126" i="75"/>
  <c r="AC126" i="75"/>
  <c r="AF126" i="75"/>
  <c r="AG126" i="75"/>
  <c r="AH126" i="75"/>
  <c r="AI126" i="75"/>
  <c r="AJ126" i="75"/>
  <c r="AK126" i="75"/>
  <c r="AA127" i="75"/>
  <c r="AB127" i="75"/>
  <c r="AC127" i="75"/>
  <c r="AF127" i="75"/>
  <c r="AG127" i="75"/>
  <c r="AH127" i="75"/>
  <c r="AI127" i="75"/>
  <c r="AJ127" i="75"/>
  <c r="AK127" i="75"/>
  <c r="AA128" i="75"/>
  <c r="AB128" i="75"/>
  <c r="AC128" i="75"/>
  <c r="AF128" i="75"/>
  <c r="AG128" i="75"/>
  <c r="AH128" i="75"/>
  <c r="AI128" i="75"/>
  <c r="AJ128" i="75"/>
  <c r="AK128" i="75"/>
  <c r="AA129" i="75"/>
  <c r="AB129" i="75"/>
  <c r="AC129" i="75"/>
  <c r="AF129" i="75"/>
  <c r="AG129" i="75"/>
  <c r="AH129" i="75"/>
  <c r="AI129" i="75"/>
  <c r="AJ129" i="75"/>
  <c r="AK129" i="75"/>
  <c r="AA130" i="75"/>
  <c r="AB130" i="75"/>
  <c r="AC130" i="75"/>
  <c r="AF130" i="75"/>
  <c r="AG130" i="75"/>
  <c r="AH130" i="75"/>
  <c r="AI130" i="75"/>
  <c r="AJ130" i="75"/>
  <c r="AK130" i="75"/>
  <c r="AA131" i="75"/>
  <c r="AB131" i="75"/>
  <c r="AC131" i="75"/>
  <c r="AF131" i="75"/>
  <c r="AG131" i="75"/>
  <c r="AH131" i="75"/>
  <c r="AI131" i="75"/>
  <c r="AJ131" i="75"/>
  <c r="AK131" i="75"/>
  <c r="AA132" i="75"/>
  <c r="AB132" i="75"/>
  <c r="AC132" i="75"/>
  <c r="AF132" i="75"/>
  <c r="AG132" i="75"/>
  <c r="AH132" i="75"/>
  <c r="AI132" i="75"/>
  <c r="AJ132" i="75"/>
  <c r="AK132" i="75"/>
  <c r="AA133" i="75"/>
  <c r="AB133" i="75"/>
  <c r="AC133" i="75"/>
  <c r="AF133" i="75"/>
  <c r="AG133" i="75"/>
  <c r="AH133" i="75"/>
  <c r="AI133" i="75"/>
  <c r="AJ133" i="75"/>
  <c r="AK133" i="75"/>
  <c r="AA134" i="75"/>
  <c r="AB134" i="75"/>
  <c r="AC134" i="75"/>
  <c r="AF134" i="75"/>
  <c r="AG134" i="75"/>
  <c r="AH134" i="75"/>
  <c r="AI134" i="75"/>
  <c r="AJ134" i="75"/>
  <c r="AK134" i="75"/>
  <c r="AA135" i="75"/>
  <c r="AB135" i="75"/>
  <c r="AC135" i="75"/>
  <c r="AF135" i="75"/>
  <c r="AG135" i="75"/>
  <c r="AH135" i="75"/>
  <c r="AI135" i="75"/>
  <c r="AJ135" i="75"/>
  <c r="AK135" i="75"/>
  <c r="AA136" i="75"/>
  <c r="AB136" i="75"/>
  <c r="AC136" i="75"/>
  <c r="AF136" i="75"/>
  <c r="AG136" i="75"/>
  <c r="AH136" i="75"/>
  <c r="AI136" i="75"/>
  <c r="AJ136" i="75"/>
  <c r="AK136" i="75"/>
  <c r="AA137" i="75"/>
  <c r="AB137" i="75"/>
  <c r="AC137" i="75"/>
  <c r="AF137" i="75"/>
  <c r="AG137" i="75"/>
  <c r="AH137" i="75"/>
  <c r="AI137" i="75"/>
  <c r="AJ137" i="75"/>
  <c r="AK137" i="75"/>
  <c r="AA138" i="75"/>
  <c r="AB138" i="75"/>
  <c r="AC138" i="75"/>
  <c r="AF138" i="75"/>
  <c r="AG138" i="75"/>
  <c r="AH138" i="75"/>
  <c r="AI138" i="75"/>
  <c r="AJ138" i="75"/>
  <c r="AK138" i="75"/>
  <c r="AA139" i="75"/>
  <c r="AB139" i="75"/>
  <c r="AC139" i="75"/>
  <c r="AF139" i="75"/>
  <c r="AG139" i="75"/>
  <c r="AH139" i="75"/>
  <c r="AI139" i="75"/>
  <c r="AJ139" i="75"/>
  <c r="AK139" i="75"/>
  <c r="AA140" i="75"/>
  <c r="AB140" i="75"/>
  <c r="AC140" i="75"/>
  <c r="AF140" i="75"/>
  <c r="AG140" i="75"/>
  <c r="AH140" i="75"/>
  <c r="AI140" i="75"/>
  <c r="AJ140" i="75"/>
  <c r="AK140" i="75"/>
  <c r="AA141" i="75"/>
  <c r="AB141" i="75"/>
  <c r="AC141" i="75"/>
  <c r="AF141" i="75"/>
  <c r="AG141" i="75"/>
  <c r="AH141" i="75"/>
  <c r="AI141" i="75"/>
  <c r="AJ141" i="75"/>
  <c r="AK141" i="75"/>
  <c r="AA142" i="75"/>
  <c r="AB142" i="75"/>
  <c r="AC142" i="75"/>
  <c r="AF142" i="75"/>
  <c r="AG142" i="75"/>
  <c r="AH142" i="75"/>
  <c r="AI142" i="75"/>
  <c r="AJ142" i="75"/>
  <c r="AK142" i="75"/>
  <c r="AA143" i="75"/>
  <c r="AB143" i="75"/>
  <c r="AC143" i="75"/>
  <c r="AF143" i="75"/>
  <c r="AG143" i="75"/>
  <c r="AH143" i="75"/>
  <c r="AI143" i="75"/>
  <c r="AJ143" i="75"/>
  <c r="AK143" i="75"/>
  <c r="AA144" i="75"/>
  <c r="AB144" i="75"/>
  <c r="AC144" i="75"/>
  <c r="AF144" i="75"/>
  <c r="AG144" i="75"/>
  <c r="AH144" i="75"/>
  <c r="AI144" i="75"/>
  <c r="AJ144" i="75"/>
  <c r="AK144" i="75"/>
  <c r="AA145" i="75"/>
  <c r="AB145" i="75"/>
  <c r="AC145" i="75"/>
  <c r="AF145" i="75"/>
  <c r="AG145" i="75"/>
  <c r="AH145" i="75"/>
  <c r="AI145" i="75"/>
  <c r="AJ145" i="75"/>
  <c r="AK145" i="75"/>
  <c r="AA146" i="75"/>
  <c r="AB146" i="75"/>
  <c r="AC146" i="75"/>
  <c r="AF146" i="75"/>
  <c r="AG146" i="75"/>
  <c r="AH146" i="75"/>
  <c r="AI146" i="75"/>
  <c r="AJ146" i="75"/>
  <c r="AK146" i="75"/>
  <c r="AA147" i="75"/>
  <c r="AB147" i="75"/>
  <c r="AC147" i="75"/>
  <c r="AF147" i="75"/>
  <c r="AG147" i="75"/>
  <c r="AH147" i="75"/>
  <c r="AI147" i="75"/>
  <c r="AJ147" i="75"/>
  <c r="AK147" i="75"/>
  <c r="AA148" i="75"/>
  <c r="AB148" i="75"/>
  <c r="AC148" i="75"/>
  <c r="AF148" i="75"/>
  <c r="AG148" i="75"/>
  <c r="AH148" i="75"/>
  <c r="AI148" i="75"/>
  <c r="AJ148" i="75"/>
  <c r="AK148" i="75"/>
  <c r="AA149" i="75"/>
  <c r="AB149" i="75"/>
  <c r="AC149" i="75"/>
  <c r="AF149" i="75"/>
  <c r="AG149" i="75"/>
  <c r="AH149" i="75"/>
  <c r="AI149" i="75"/>
  <c r="AJ149" i="75"/>
  <c r="AK149" i="75"/>
  <c r="AA150" i="75"/>
  <c r="AB150" i="75"/>
  <c r="AC150" i="75"/>
  <c r="AF150" i="75"/>
  <c r="AG150" i="75"/>
  <c r="AH150" i="75"/>
  <c r="AI150" i="75"/>
  <c r="AJ150" i="75"/>
  <c r="AK150" i="75"/>
  <c r="AA151" i="75"/>
  <c r="AB151" i="75"/>
  <c r="AC151" i="75"/>
  <c r="AF151" i="75"/>
  <c r="AG151" i="75"/>
  <c r="AH151" i="75"/>
  <c r="AI151" i="75"/>
  <c r="AJ151" i="75"/>
  <c r="AK151" i="75"/>
  <c r="AA152" i="75"/>
  <c r="AB152" i="75"/>
  <c r="AC152" i="75"/>
  <c r="AF152" i="75"/>
  <c r="AG152" i="75"/>
  <c r="AH152" i="75"/>
  <c r="AI152" i="75"/>
  <c r="AJ152" i="75"/>
  <c r="AK152" i="75"/>
  <c r="AA153" i="75"/>
  <c r="AB153" i="75"/>
  <c r="AC153" i="75"/>
  <c r="AF153" i="75"/>
  <c r="AG153" i="75"/>
  <c r="AH153" i="75"/>
  <c r="AI153" i="75"/>
  <c r="AJ153" i="75"/>
  <c r="AK153" i="75"/>
  <c r="AA154" i="75"/>
  <c r="AB154" i="75"/>
  <c r="AC154" i="75"/>
  <c r="AF154" i="75"/>
  <c r="AG154" i="75"/>
  <c r="AH154" i="75"/>
  <c r="AI154" i="75"/>
  <c r="AJ154" i="75"/>
  <c r="AK154" i="75"/>
  <c r="AA155" i="75"/>
  <c r="AB155" i="75"/>
  <c r="AC155" i="75"/>
  <c r="AF155" i="75"/>
  <c r="AG155" i="75"/>
  <c r="AH155" i="75"/>
  <c r="AI155" i="75"/>
  <c r="AJ155" i="75"/>
  <c r="AK155" i="75"/>
  <c r="AA156" i="75"/>
  <c r="AB156" i="75"/>
  <c r="AC156" i="75"/>
  <c r="AF156" i="75"/>
  <c r="AG156" i="75"/>
  <c r="AH156" i="75"/>
  <c r="AI156" i="75"/>
  <c r="AJ156" i="75"/>
  <c r="AK156" i="75"/>
  <c r="AA157" i="75"/>
  <c r="AB157" i="75"/>
  <c r="AC157" i="75"/>
  <c r="AF157" i="75"/>
  <c r="AG157" i="75"/>
  <c r="AH157" i="75"/>
  <c r="AI157" i="75"/>
  <c r="AJ157" i="75"/>
  <c r="AK157" i="75"/>
  <c r="AA158" i="75"/>
  <c r="AB158" i="75"/>
  <c r="AC158" i="75"/>
  <c r="AF158" i="75"/>
  <c r="AG158" i="75"/>
  <c r="AH158" i="75"/>
  <c r="AI158" i="75"/>
  <c r="AJ158" i="75"/>
  <c r="AK158" i="75"/>
  <c r="AA159" i="75"/>
  <c r="AB159" i="75"/>
  <c r="AC159" i="75"/>
  <c r="AF159" i="75"/>
  <c r="AG159" i="75"/>
  <c r="AH159" i="75"/>
  <c r="AI159" i="75"/>
  <c r="AJ159" i="75"/>
  <c r="AK159" i="75"/>
  <c r="AA160" i="75"/>
  <c r="AB160" i="75"/>
  <c r="AC160" i="75"/>
  <c r="AF160" i="75"/>
  <c r="AG160" i="75"/>
  <c r="AH160" i="75"/>
  <c r="AI160" i="75"/>
  <c r="AJ160" i="75"/>
  <c r="AK160" i="75"/>
  <c r="AA161" i="75"/>
  <c r="AB161" i="75"/>
  <c r="AC161" i="75"/>
  <c r="AF161" i="75"/>
  <c r="AG161" i="75"/>
  <c r="AH161" i="75"/>
  <c r="AI161" i="75"/>
  <c r="AJ161" i="75"/>
  <c r="AK161" i="75"/>
  <c r="AA162" i="75"/>
  <c r="AB162" i="75"/>
  <c r="AC162" i="75"/>
  <c r="AF162" i="75"/>
  <c r="AG162" i="75"/>
  <c r="AH162" i="75"/>
  <c r="AI162" i="75"/>
  <c r="AJ162" i="75"/>
  <c r="AK162" i="75"/>
  <c r="AA163" i="75"/>
  <c r="AB163" i="75"/>
  <c r="AC163" i="75"/>
  <c r="AF163" i="75"/>
  <c r="AG163" i="75"/>
  <c r="AH163" i="75"/>
  <c r="AI163" i="75"/>
  <c r="AJ163" i="75"/>
  <c r="AK163" i="75"/>
  <c r="AA164" i="75"/>
  <c r="AB164" i="75"/>
  <c r="AC164" i="75"/>
  <c r="AF164" i="75"/>
  <c r="AG164" i="75"/>
  <c r="AH164" i="75"/>
  <c r="AI164" i="75"/>
  <c r="AJ164" i="75"/>
  <c r="AK164" i="75"/>
  <c r="AA165" i="75"/>
  <c r="AB165" i="75"/>
  <c r="AC165" i="75"/>
  <c r="AF165" i="75"/>
  <c r="AG165" i="75"/>
  <c r="AH165" i="75"/>
  <c r="AI165" i="75"/>
  <c r="AJ165" i="75"/>
  <c r="AK165" i="75"/>
  <c r="AA166" i="75"/>
  <c r="AB166" i="75"/>
  <c r="AC166" i="75"/>
  <c r="AF166" i="75"/>
  <c r="AG166" i="75"/>
  <c r="AH166" i="75"/>
  <c r="AI166" i="75"/>
  <c r="AJ166" i="75"/>
  <c r="AK166" i="75"/>
  <c r="AA167" i="75"/>
  <c r="AB167" i="75"/>
  <c r="AC167" i="75"/>
  <c r="AF167" i="75"/>
  <c r="AG167" i="75"/>
  <c r="AH167" i="75"/>
  <c r="AI167" i="75"/>
  <c r="AJ167" i="75"/>
  <c r="AK167" i="75"/>
  <c r="AA168" i="75"/>
  <c r="AB168" i="75"/>
  <c r="AC168" i="75"/>
  <c r="AF168" i="75"/>
  <c r="AG168" i="75"/>
  <c r="AH168" i="75"/>
  <c r="AI168" i="75"/>
  <c r="AJ168" i="75"/>
  <c r="AK168" i="75"/>
  <c r="AA169" i="75"/>
  <c r="AB169" i="75"/>
  <c r="AC169" i="75"/>
  <c r="AF169" i="75"/>
  <c r="AG169" i="75"/>
  <c r="AH169" i="75"/>
  <c r="AI169" i="75"/>
  <c r="AJ169" i="75"/>
  <c r="AK169" i="75"/>
  <c r="AA170" i="75"/>
  <c r="AB170" i="75"/>
  <c r="AC170" i="75"/>
  <c r="AF170" i="75"/>
  <c r="AG170" i="75"/>
  <c r="AH170" i="75"/>
  <c r="AI170" i="75"/>
  <c r="AJ170" i="75"/>
  <c r="AK170" i="75"/>
  <c r="AA171" i="75"/>
  <c r="AB171" i="75"/>
  <c r="AC171" i="75"/>
  <c r="AF171" i="75"/>
  <c r="AG171" i="75"/>
  <c r="AH171" i="75"/>
  <c r="AI171" i="75"/>
  <c r="AJ171" i="75"/>
  <c r="AK171" i="75"/>
  <c r="AA172" i="75"/>
  <c r="AB172" i="75"/>
  <c r="AC172" i="75"/>
  <c r="AF172" i="75"/>
  <c r="AG172" i="75"/>
  <c r="AH172" i="75"/>
  <c r="AI172" i="75"/>
  <c r="AJ172" i="75"/>
  <c r="AK172" i="75"/>
  <c r="AA173" i="75"/>
  <c r="AB173" i="75"/>
  <c r="AC173" i="75"/>
  <c r="AF173" i="75"/>
  <c r="AG173" i="75"/>
  <c r="AH173" i="75"/>
  <c r="AI173" i="75"/>
  <c r="AJ173" i="75"/>
  <c r="AK173" i="75"/>
  <c r="AA174" i="75"/>
  <c r="AB174" i="75"/>
  <c r="AC174" i="75"/>
  <c r="AF174" i="75"/>
  <c r="AG174" i="75"/>
  <c r="AH174" i="75"/>
  <c r="AI174" i="75"/>
  <c r="AJ174" i="75"/>
  <c r="AK174" i="75"/>
  <c r="AA175" i="75"/>
  <c r="AB175" i="75"/>
  <c r="AC175" i="75"/>
  <c r="AF175" i="75"/>
  <c r="AG175" i="75"/>
  <c r="AH175" i="75"/>
  <c r="AI175" i="75"/>
  <c r="AJ175" i="75"/>
  <c r="AK175" i="75"/>
  <c r="AA176" i="75"/>
  <c r="AB176" i="75"/>
  <c r="AC176" i="75"/>
  <c r="AF176" i="75"/>
  <c r="AG176" i="75"/>
  <c r="AH176" i="75"/>
  <c r="AI176" i="75"/>
  <c r="AJ176" i="75"/>
  <c r="AK176" i="75"/>
  <c r="AA177" i="75"/>
  <c r="AB177" i="75"/>
  <c r="AC177" i="75"/>
  <c r="AF177" i="75"/>
  <c r="AG177" i="75"/>
  <c r="AH177" i="75"/>
  <c r="AI177" i="75"/>
  <c r="AJ177" i="75"/>
  <c r="AK177" i="75"/>
  <c r="AA178" i="75"/>
  <c r="AB178" i="75"/>
  <c r="AC178" i="75"/>
  <c r="AF178" i="75"/>
  <c r="AG178" i="75"/>
  <c r="AH178" i="75"/>
  <c r="AI178" i="75"/>
  <c r="AJ178" i="75"/>
  <c r="AK178" i="75"/>
  <c r="AA179" i="75"/>
  <c r="AB179" i="75"/>
  <c r="AC179" i="75"/>
  <c r="AF179" i="75"/>
  <c r="AG179" i="75"/>
  <c r="AH179" i="75"/>
  <c r="AI179" i="75"/>
  <c r="AJ179" i="75"/>
  <c r="AK179" i="75"/>
  <c r="AA180" i="75"/>
  <c r="AB180" i="75"/>
  <c r="AC180" i="75"/>
  <c r="AF180" i="75"/>
  <c r="AG180" i="75"/>
  <c r="AH180" i="75"/>
  <c r="AI180" i="75"/>
  <c r="AJ180" i="75"/>
  <c r="AK180" i="75"/>
  <c r="AA181" i="75"/>
  <c r="AB181" i="75"/>
  <c r="AC181" i="75"/>
  <c r="AF181" i="75"/>
  <c r="AG181" i="75"/>
  <c r="AH181" i="75"/>
  <c r="AI181" i="75"/>
  <c r="AJ181" i="75"/>
  <c r="AK181" i="75"/>
  <c r="AA182" i="75"/>
  <c r="AB182" i="75"/>
  <c r="AC182" i="75"/>
  <c r="AF182" i="75"/>
  <c r="AG182" i="75"/>
  <c r="AH182" i="75"/>
  <c r="AI182" i="75"/>
  <c r="AJ182" i="75"/>
  <c r="AK182" i="75"/>
  <c r="AA183" i="75"/>
  <c r="AB183" i="75"/>
  <c r="AC183" i="75"/>
  <c r="AF183" i="75"/>
  <c r="AG183" i="75"/>
  <c r="AH183" i="75"/>
  <c r="AI183" i="75"/>
  <c r="AJ183" i="75"/>
  <c r="AK183" i="75"/>
  <c r="AA184" i="75"/>
  <c r="AB184" i="75"/>
  <c r="AC184" i="75"/>
  <c r="AF184" i="75"/>
  <c r="AG184" i="75"/>
  <c r="AH184" i="75"/>
  <c r="AI184" i="75"/>
  <c r="AJ184" i="75"/>
  <c r="AK184" i="75"/>
  <c r="AA185" i="75"/>
  <c r="AB185" i="75"/>
  <c r="AC185" i="75"/>
  <c r="AF185" i="75"/>
  <c r="AG185" i="75"/>
  <c r="AH185" i="75"/>
  <c r="AI185" i="75"/>
  <c r="AJ185" i="75"/>
  <c r="AK185" i="75"/>
  <c r="AA186" i="75"/>
  <c r="AB186" i="75"/>
  <c r="AC186" i="75"/>
  <c r="AF186" i="75"/>
  <c r="AG186" i="75"/>
  <c r="AH186" i="75"/>
  <c r="AI186" i="75"/>
  <c r="AJ186" i="75"/>
  <c r="AK186" i="75"/>
  <c r="AA187" i="75"/>
  <c r="AB187" i="75"/>
  <c r="AC187" i="75"/>
  <c r="AF187" i="75"/>
  <c r="AG187" i="75"/>
  <c r="AH187" i="75"/>
  <c r="AI187" i="75"/>
  <c r="AJ187" i="75"/>
  <c r="AK187" i="75"/>
  <c r="AA188" i="75"/>
  <c r="AB188" i="75"/>
  <c r="AC188" i="75"/>
  <c r="AF188" i="75"/>
  <c r="AG188" i="75"/>
  <c r="AH188" i="75"/>
  <c r="AI188" i="75"/>
  <c r="AJ188" i="75"/>
  <c r="AK188" i="75"/>
  <c r="AA189" i="75"/>
  <c r="AB189" i="75"/>
  <c r="AC189" i="75"/>
  <c r="AF189" i="75"/>
  <c r="AG189" i="75"/>
  <c r="AH189" i="75"/>
  <c r="AI189" i="75"/>
  <c r="AJ189" i="75"/>
  <c r="AK189" i="75"/>
  <c r="AA190" i="75"/>
  <c r="AB190" i="75"/>
  <c r="AC190" i="75"/>
  <c r="AF190" i="75"/>
  <c r="AG190" i="75"/>
  <c r="AH190" i="75"/>
  <c r="AI190" i="75"/>
  <c r="AJ190" i="75"/>
  <c r="AK190" i="75"/>
  <c r="AA191" i="75"/>
  <c r="AB191" i="75"/>
  <c r="AC191" i="75"/>
  <c r="AF191" i="75"/>
  <c r="AG191" i="75"/>
  <c r="AH191" i="75"/>
  <c r="AI191" i="75"/>
  <c r="AJ191" i="75"/>
  <c r="AK191" i="75"/>
  <c r="AA192" i="75"/>
  <c r="AB192" i="75"/>
  <c r="AC192" i="75"/>
  <c r="AF192" i="75"/>
  <c r="AG192" i="75"/>
  <c r="AH192" i="75"/>
  <c r="AI192" i="75"/>
  <c r="AJ192" i="75"/>
  <c r="AK192" i="75"/>
  <c r="AA193" i="75"/>
  <c r="AB193" i="75"/>
  <c r="AC193" i="75"/>
  <c r="AF193" i="75"/>
  <c r="AG193" i="75"/>
  <c r="AH193" i="75"/>
  <c r="AI193" i="75"/>
  <c r="AJ193" i="75"/>
  <c r="AK193" i="75"/>
  <c r="AA194" i="75"/>
  <c r="AB194" i="75"/>
  <c r="AC194" i="75"/>
  <c r="AF194" i="75"/>
  <c r="AG194" i="75"/>
  <c r="AH194" i="75"/>
  <c r="AI194" i="75"/>
  <c r="AJ194" i="75"/>
  <c r="AK194" i="75"/>
  <c r="AA195" i="75"/>
  <c r="AB195" i="75"/>
  <c r="AC195" i="75"/>
  <c r="AF195" i="75"/>
  <c r="AG195" i="75"/>
  <c r="AH195" i="75"/>
  <c r="AI195" i="75"/>
  <c r="AJ195" i="75"/>
  <c r="AK195" i="75"/>
  <c r="AA196" i="75"/>
  <c r="AB196" i="75"/>
  <c r="AC196" i="75"/>
  <c r="AF196" i="75"/>
  <c r="AG196" i="75"/>
  <c r="AH196" i="75"/>
  <c r="AI196" i="75"/>
  <c r="AJ196" i="75"/>
  <c r="AK196" i="75"/>
  <c r="AA197" i="75"/>
  <c r="AB197" i="75"/>
  <c r="AC197" i="75"/>
  <c r="AF197" i="75"/>
  <c r="AG197" i="75"/>
  <c r="AH197" i="75"/>
  <c r="AI197" i="75"/>
  <c r="AJ197" i="75"/>
  <c r="AK197" i="75"/>
  <c r="AA198" i="75"/>
  <c r="AB198" i="75"/>
  <c r="AC198" i="75"/>
  <c r="AF198" i="75"/>
  <c r="AG198" i="75"/>
  <c r="AH198" i="75"/>
  <c r="AI198" i="75"/>
  <c r="AJ198" i="75"/>
  <c r="AK198" i="75"/>
  <c r="AA199" i="75"/>
  <c r="AB199" i="75"/>
  <c r="AC199" i="75"/>
  <c r="AF199" i="75"/>
  <c r="AG199" i="75"/>
  <c r="AH199" i="75"/>
  <c r="AI199" i="75"/>
  <c r="AJ199" i="75"/>
  <c r="AK199" i="75"/>
  <c r="AA200" i="75"/>
  <c r="AB200" i="75"/>
  <c r="AC200" i="75"/>
  <c r="AF200" i="75"/>
  <c r="AG200" i="75"/>
  <c r="AH200" i="75"/>
  <c r="AI200" i="75"/>
  <c r="AJ200" i="75"/>
  <c r="AK200" i="75"/>
  <c r="AA201" i="75"/>
  <c r="AB201" i="75"/>
  <c r="AC201" i="75"/>
  <c r="AF201" i="75"/>
  <c r="AG201" i="75"/>
  <c r="AH201" i="75"/>
  <c r="AI201" i="75"/>
  <c r="AJ201" i="75"/>
  <c r="AK201" i="75"/>
  <c r="AA202" i="75"/>
  <c r="AB202" i="75"/>
  <c r="AC202" i="75"/>
  <c r="AF202" i="75"/>
  <c r="AG202" i="75"/>
  <c r="AH202" i="75"/>
  <c r="AI202" i="75"/>
  <c r="AJ202" i="75"/>
  <c r="AK202" i="75"/>
  <c r="AA203" i="75"/>
  <c r="AB203" i="75"/>
  <c r="AC203" i="75"/>
  <c r="AF203" i="75"/>
  <c r="AG203" i="75"/>
  <c r="AH203" i="75"/>
  <c r="AI203" i="75"/>
  <c r="AJ203" i="75"/>
  <c r="AK203" i="75"/>
  <c r="AA204" i="75"/>
  <c r="AB204" i="75"/>
  <c r="AC204" i="75"/>
  <c r="AF204" i="75"/>
  <c r="AG204" i="75"/>
  <c r="AH204" i="75"/>
  <c r="AI204" i="75"/>
  <c r="AJ204" i="75"/>
  <c r="AK204" i="75"/>
  <c r="AA205" i="75"/>
  <c r="AB205" i="75"/>
  <c r="AC205" i="75"/>
  <c r="AF205" i="75"/>
  <c r="AG205" i="75"/>
  <c r="AH205" i="75"/>
  <c r="AI205" i="75"/>
  <c r="AJ205" i="75"/>
  <c r="AK205" i="75"/>
  <c r="AA206" i="75"/>
  <c r="AB206" i="75"/>
  <c r="AC206" i="75"/>
  <c r="AF206" i="75"/>
  <c r="AG206" i="75"/>
  <c r="AH206" i="75"/>
  <c r="AI206" i="75"/>
  <c r="AJ206" i="75"/>
  <c r="AK206" i="75"/>
  <c r="AA207" i="75"/>
  <c r="AB207" i="75"/>
  <c r="AC207" i="75"/>
  <c r="AF207" i="75"/>
  <c r="AG207" i="75"/>
  <c r="AH207" i="75"/>
  <c r="AI207" i="75"/>
  <c r="AJ207" i="75"/>
  <c r="AK207" i="75"/>
  <c r="AA208" i="75"/>
  <c r="AB208" i="75"/>
  <c r="AC208" i="75"/>
  <c r="AF208" i="75"/>
  <c r="AG208" i="75"/>
  <c r="AH208" i="75"/>
  <c r="AI208" i="75"/>
  <c r="AJ208" i="75"/>
  <c r="AK208" i="75"/>
  <c r="AA209" i="75"/>
  <c r="AB209" i="75"/>
  <c r="AC209" i="75"/>
  <c r="AF209" i="75"/>
  <c r="AG209" i="75"/>
  <c r="AH209" i="75"/>
  <c r="AI209" i="75"/>
  <c r="AJ209" i="75"/>
  <c r="AK209" i="75"/>
  <c r="AA210" i="75"/>
  <c r="AB210" i="75"/>
  <c r="AC210" i="75"/>
  <c r="AF210" i="75"/>
  <c r="AG210" i="75"/>
  <c r="AH210" i="75"/>
  <c r="AI210" i="75"/>
  <c r="AJ210" i="75"/>
  <c r="AK210" i="75"/>
  <c r="AA211" i="75"/>
  <c r="AB211" i="75"/>
  <c r="AC211" i="75"/>
  <c r="AF211" i="75"/>
  <c r="AG211" i="75"/>
  <c r="AH211" i="75"/>
  <c r="AI211" i="75"/>
  <c r="AJ211" i="75"/>
  <c r="AK211" i="75"/>
  <c r="AA212" i="75"/>
  <c r="AB212" i="75"/>
  <c r="AC212" i="75"/>
  <c r="AF212" i="75"/>
  <c r="AG212" i="75"/>
  <c r="AH212" i="75"/>
  <c r="AI212" i="75"/>
  <c r="AJ212" i="75"/>
  <c r="AK212" i="75"/>
  <c r="AA213" i="75"/>
  <c r="AB213" i="75"/>
  <c r="AC213" i="75"/>
  <c r="AF213" i="75"/>
  <c r="AG213" i="75"/>
  <c r="AH213" i="75"/>
  <c r="AI213" i="75"/>
  <c r="AJ213" i="75"/>
  <c r="AK213" i="75"/>
  <c r="AA214" i="75"/>
  <c r="AB214" i="75"/>
  <c r="AC214" i="75"/>
  <c r="AF214" i="75"/>
  <c r="AG214" i="75"/>
  <c r="AH214" i="75"/>
  <c r="AI214" i="75"/>
  <c r="AJ214" i="75"/>
  <c r="AK214" i="75"/>
  <c r="AA215" i="75"/>
  <c r="AB215" i="75"/>
  <c r="AC215" i="75"/>
  <c r="AF215" i="75"/>
  <c r="AG215" i="75"/>
  <c r="AH215" i="75"/>
  <c r="AI215" i="75"/>
  <c r="AJ215" i="75"/>
  <c r="AK215" i="75"/>
  <c r="AA216" i="75"/>
  <c r="AB216" i="75"/>
  <c r="AC216" i="75"/>
  <c r="AF216" i="75"/>
  <c r="AG216" i="75"/>
  <c r="AH216" i="75"/>
  <c r="AI216" i="75"/>
  <c r="AJ216" i="75"/>
  <c r="AK216" i="75"/>
  <c r="AA217" i="75"/>
  <c r="AB217" i="75"/>
  <c r="AC217" i="75"/>
  <c r="AF217" i="75"/>
  <c r="AG217" i="75"/>
  <c r="AH217" i="75"/>
  <c r="AI217" i="75"/>
  <c r="AJ217" i="75"/>
  <c r="AK217" i="75"/>
  <c r="AA218" i="75"/>
  <c r="AB218" i="75"/>
  <c r="AC218" i="75"/>
  <c r="AF218" i="75"/>
  <c r="AG218" i="75"/>
  <c r="AH218" i="75"/>
  <c r="AI218" i="75"/>
  <c r="AJ218" i="75"/>
  <c r="AK218" i="75"/>
  <c r="AA219" i="75"/>
  <c r="AB219" i="75"/>
  <c r="AC219" i="75"/>
  <c r="AF219" i="75"/>
  <c r="AG219" i="75"/>
  <c r="AH219" i="75"/>
  <c r="AI219" i="75"/>
  <c r="AJ219" i="75"/>
  <c r="AK219" i="75"/>
  <c r="AA220" i="75"/>
  <c r="AB220" i="75"/>
  <c r="AC220" i="75"/>
  <c r="AF220" i="75"/>
  <c r="AG220" i="75"/>
  <c r="AH220" i="75"/>
  <c r="AI220" i="75"/>
  <c r="AJ220" i="75"/>
  <c r="AK220" i="75"/>
  <c r="AA221" i="75"/>
  <c r="AB221" i="75"/>
  <c r="AC221" i="75"/>
  <c r="AF221" i="75"/>
  <c r="AG221" i="75"/>
  <c r="AH221" i="75"/>
  <c r="AI221" i="75"/>
  <c r="AJ221" i="75"/>
  <c r="AK221" i="75"/>
  <c r="AA222" i="75"/>
  <c r="AB222" i="75"/>
  <c r="AC222" i="75"/>
  <c r="AF222" i="75"/>
  <c r="AG222" i="75"/>
  <c r="AH222" i="75"/>
  <c r="AI222" i="75"/>
  <c r="AJ222" i="75"/>
  <c r="AK222" i="75"/>
  <c r="AA223" i="75"/>
  <c r="AB223" i="75"/>
  <c r="AC223" i="75"/>
  <c r="AF223" i="75"/>
  <c r="AG223" i="75"/>
  <c r="AH223" i="75"/>
  <c r="AI223" i="75"/>
  <c r="AJ223" i="75"/>
  <c r="AK223" i="75"/>
  <c r="AA224" i="75"/>
  <c r="AB224" i="75"/>
  <c r="AC224" i="75"/>
  <c r="AF224" i="75"/>
  <c r="AG224" i="75"/>
  <c r="AH224" i="75"/>
  <c r="AI224" i="75"/>
  <c r="AJ224" i="75"/>
  <c r="AK224" i="75"/>
  <c r="AA225" i="75"/>
  <c r="AB225" i="75"/>
  <c r="AC225" i="75"/>
  <c r="AF225" i="75"/>
  <c r="AG225" i="75"/>
  <c r="AH225" i="75"/>
  <c r="AI225" i="75"/>
  <c r="AJ225" i="75"/>
  <c r="AK225" i="75"/>
  <c r="AA226" i="75"/>
  <c r="AB226" i="75"/>
  <c r="AC226" i="75"/>
  <c r="AF226" i="75"/>
  <c r="AG226" i="75"/>
  <c r="AH226" i="75"/>
  <c r="AI226" i="75"/>
  <c r="AJ226" i="75"/>
  <c r="AK226" i="75"/>
  <c r="AA227" i="75"/>
  <c r="AB227" i="75"/>
  <c r="AC227" i="75"/>
  <c r="AF227" i="75"/>
  <c r="AG227" i="75"/>
  <c r="AH227" i="75"/>
  <c r="AI227" i="75"/>
  <c r="AJ227" i="75"/>
  <c r="AK227" i="75"/>
  <c r="AA228" i="75"/>
  <c r="AB228" i="75"/>
  <c r="AC228" i="75"/>
  <c r="AF228" i="75"/>
  <c r="AG228" i="75"/>
  <c r="AH228" i="75"/>
  <c r="AI228" i="75"/>
  <c r="AJ228" i="75"/>
  <c r="AK228" i="75"/>
  <c r="AA229" i="75"/>
  <c r="AB229" i="75"/>
  <c r="AC229" i="75"/>
  <c r="AF229" i="75"/>
  <c r="AG229" i="75"/>
  <c r="AH229" i="75"/>
  <c r="AI229" i="75"/>
  <c r="AJ229" i="75"/>
  <c r="AK229" i="75"/>
  <c r="AA230" i="75"/>
  <c r="AB230" i="75"/>
  <c r="AC230" i="75"/>
  <c r="AF230" i="75"/>
  <c r="AG230" i="75"/>
  <c r="AH230" i="75"/>
  <c r="AI230" i="75"/>
  <c r="AJ230" i="75"/>
  <c r="AK230" i="75"/>
  <c r="AA231" i="75"/>
  <c r="AB231" i="75"/>
  <c r="AC231" i="75"/>
  <c r="AF231" i="75"/>
  <c r="AG231" i="75"/>
  <c r="AH231" i="75"/>
  <c r="AI231" i="75"/>
  <c r="AJ231" i="75"/>
  <c r="AK231" i="75"/>
  <c r="AA232" i="75"/>
  <c r="AB232" i="75"/>
  <c r="AC232" i="75"/>
  <c r="AF232" i="75"/>
  <c r="AG232" i="75"/>
  <c r="AH232" i="75"/>
  <c r="AI232" i="75"/>
  <c r="AJ232" i="75"/>
  <c r="AK232" i="75"/>
  <c r="AA233" i="75"/>
  <c r="AB233" i="75"/>
  <c r="AC233" i="75"/>
  <c r="AF233" i="75"/>
  <c r="AG233" i="75"/>
  <c r="AH233" i="75"/>
  <c r="AI233" i="75"/>
  <c r="AJ233" i="75"/>
  <c r="AK233" i="75"/>
  <c r="AA234" i="75"/>
  <c r="AB234" i="75"/>
  <c r="AC234" i="75"/>
  <c r="AF234" i="75"/>
  <c r="AG234" i="75"/>
  <c r="AH234" i="75"/>
  <c r="AI234" i="75"/>
  <c r="AJ234" i="75"/>
  <c r="AK234" i="75"/>
  <c r="AA235" i="75"/>
  <c r="AB235" i="75"/>
  <c r="AC235" i="75"/>
  <c r="AF235" i="75"/>
  <c r="AG235" i="75"/>
  <c r="AH235" i="75"/>
  <c r="AI235" i="75"/>
  <c r="AJ235" i="75"/>
  <c r="AK235" i="75"/>
  <c r="AA236" i="75"/>
  <c r="AB236" i="75"/>
  <c r="AC236" i="75"/>
  <c r="AF236" i="75"/>
  <c r="AG236" i="75"/>
  <c r="AH236" i="75"/>
  <c r="AI236" i="75"/>
  <c r="AJ236" i="75"/>
  <c r="AK236" i="75"/>
  <c r="AA237" i="75"/>
  <c r="AB237" i="75"/>
  <c r="AC237" i="75"/>
  <c r="AF237" i="75"/>
  <c r="AG237" i="75"/>
  <c r="AH237" i="75"/>
  <c r="AI237" i="75"/>
  <c r="AJ237" i="75"/>
  <c r="AK237" i="75"/>
  <c r="AA238" i="75"/>
  <c r="AB238" i="75"/>
  <c r="AC238" i="75"/>
  <c r="AF238" i="75"/>
  <c r="AG238" i="75"/>
  <c r="AH238" i="75"/>
  <c r="AI238" i="75"/>
  <c r="AJ238" i="75"/>
  <c r="AK238" i="75"/>
  <c r="AA239" i="75"/>
  <c r="AB239" i="75"/>
  <c r="AC239" i="75"/>
  <c r="AF239" i="75"/>
  <c r="AG239" i="75"/>
  <c r="AH239" i="75"/>
  <c r="AI239" i="75"/>
  <c r="AJ239" i="75"/>
  <c r="AK239" i="75"/>
  <c r="AA240" i="75"/>
  <c r="AB240" i="75"/>
  <c r="AC240" i="75"/>
  <c r="AF240" i="75"/>
  <c r="AG240" i="75"/>
  <c r="AH240" i="75"/>
  <c r="AI240" i="75"/>
  <c r="AJ240" i="75"/>
  <c r="AK240" i="75"/>
  <c r="AA241" i="75"/>
  <c r="AB241" i="75"/>
  <c r="AC241" i="75"/>
  <c r="AF241" i="75"/>
  <c r="AG241" i="75"/>
  <c r="AH241" i="75"/>
  <c r="AI241" i="75"/>
  <c r="AJ241" i="75"/>
  <c r="AK241" i="75"/>
  <c r="AA242" i="75"/>
  <c r="AB242" i="75"/>
  <c r="AC242" i="75"/>
  <c r="AF242" i="75"/>
  <c r="AG242" i="75"/>
  <c r="AH242" i="75"/>
  <c r="AI242" i="75"/>
  <c r="AJ242" i="75"/>
  <c r="AK242" i="75"/>
  <c r="AA243" i="75"/>
  <c r="AB243" i="75"/>
  <c r="AC243" i="75"/>
  <c r="AF243" i="75"/>
  <c r="AG243" i="75"/>
  <c r="AH243" i="75"/>
  <c r="AI243" i="75"/>
  <c r="AJ243" i="75"/>
  <c r="AK243" i="75"/>
  <c r="AA244" i="75"/>
  <c r="AB244" i="75"/>
  <c r="AC244" i="75"/>
  <c r="AF244" i="75"/>
  <c r="AG244" i="75"/>
  <c r="AH244" i="75"/>
  <c r="AI244" i="75"/>
  <c r="AJ244" i="75"/>
  <c r="AK244" i="75"/>
  <c r="AA245" i="75"/>
  <c r="AB245" i="75"/>
  <c r="AC245" i="75"/>
  <c r="AF245" i="75"/>
  <c r="AG245" i="75"/>
  <c r="AH245" i="75"/>
  <c r="AI245" i="75"/>
  <c r="AJ245" i="75"/>
  <c r="AK245" i="75"/>
  <c r="AA246" i="75"/>
  <c r="AB246" i="75"/>
  <c r="AC246" i="75"/>
  <c r="AF246" i="75"/>
  <c r="AG246" i="75"/>
  <c r="AH246" i="75"/>
  <c r="AI246" i="75"/>
  <c r="AJ246" i="75"/>
  <c r="AK246" i="75"/>
  <c r="AA247" i="75"/>
  <c r="AB247" i="75"/>
  <c r="AC247" i="75"/>
  <c r="AF247" i="75"/>
  <c r="AG247" i="75"/>
  <c r="AH247" i="75"/>
  <c r="AI247" i="75"/>
  <c r="AJ247" i="75"/>
  <c r="AK247" i="75"/>
  <c r="AA248" i="75"/>
  <c r="AB248" i="75"/>
  <c r="AC248" i="75"/>
  <c r="AF248" i="75"/>
  <c r="AG248" i="75"/>
  <c r="AH248" i="75"/>
  <c r="AI248" i="75"/>
  <c r="AJ248" i="75"/>
  <c r="AK248" i="75"/>
  <c r="AA249" i="75"/>
  <c r="AB249" i="75"/>
  <c r="AC249" i="75"/>
  <c r="AF249" i="75"/>
  <c r="AG249" i="75"/>
  <c r="AH249" i="75"/>
  <c r="AI249" i="75"/>
  <c r="AJ249" i="75"/>
  <c r="AK249" i="75"/>
  <c r="AA250" i="75"/>
  <c r="AB250" i="75"/>
  <c r="AC250" i="75"/>
  <c r="AF250" i="75"/>
  <c r="AG250" i="75"/>
  <c r="AH250" i="75"/>
  <c r="AI250" i="75"/>
  <c r="AJ250" i="75"/>
  <c r="AK250" i="75"/>
  <c r="AA251" i="75"/>
  <c r="AB251" i="75"/>
  <c r="AC251" i="75"/>
  <c r="AF251" i="75"/>
  <c r="AG251" i="75"/>
  <c r="AH251" i="75"/>
  <c r="AI251" i="75"/>
  <c r="AJ251" i="75"/>
  <c r="AK251" i="75"/>
  <c r="AA252" i="75"/>
  <c r="AB252" i="75"/>
  <c r="AC252" i="75"/>
  <c r="AF252" i="75"/>
  <c r="AG252" i="75"/>
  <c r="AH252" i="75"/>
  <c r="AI252" i="75"/>
  <c r="AJ252" i="75"/>
  <c r="AK252" i="75"/>
  <c r="AA253" i="75"/>
  <c r="AB253" i="75"/>
  <c r="AC253" i="75"/>
  <c r="AF253" i="75"/>
  <c r="AG253" i="75"/>
  <c r="AH253" i="75"/>
  <c r="AI253" i="75"/>
  <c r="AJ253" i="75"/>
  <c r="AK253" i="75"/>
  <c r="AA254" i="75"/>
  <c r="AB254" i="75"/>
  <c r="AC254" i="75"/>
  <c r="AF254" i="75"/>
  <c r="AG254" i="75"/>
  <c r="AH254" i="75"/>
  <c r="AI254" i="75"/>
  <c r="AJ254" i="75"/>
  <c r="AK254" i="75"/>
  <c r="AA255" i="75"/>
  <c r="AB255" i="75"/>
  <c r="AC255" i="75"/>
  <c r="AF255" i="75"/>
  <c r="AG255" i="75"/>
  <c r="AH255" i="75"/>
  <c r="AI255" i="75"/>
  <c r="AJ255" i="75"/>
  <c r="AK255" i="75"/>
  <c r="AA256" i="75"/>
  <c r="AB256" i="75"/>
  <c r="AC256" i="75"/>
  <c r="AF256" i="75"/>
  <c r="AG256" i="75"/>
  <c r="AH256" i="75"/>
  <c r="AI256" i="75"/>
  <c r="AJ256" i="75"/>
  <c r="AK256" i="75"/>
  <c r="AA257" i="75"/>
  <c r="AB257" i="75"/>
  <c r="AC257" i="75"/>
  <c r="AF257" i="75"/>
  <c r="AG257" i="75"/>
  <c r="AH257" i="75"/>
  <c r="AI257" i="75"/>
  <c r="AJ257" i="75"/>
  <c r="AK257" i="75"/>
  <c r="AA258" i="75"/>
  <c r="AB258" i="75"/>
  <c r="AC258" i="75"/>
  <c r="AF258" i="75"/>
  <c r="AG258" i="75"/>
  <c r="AH258" i="75"/>
  <c r="AI258" i="75"/>
  <c r="AJ258" i="75"/>
  <c r="AK258" i="75"/>
  <c r="AA259" i="75"/>
  <c r="AB259" i="75"/>
  <c r="AC259" i="75"/>
  <c r="AF259" i="75"/>
  <c r="AG259" i="75"/>
  <c r="AH259" i="75"/>
  <c r="AI259" i="75"/>
  <c r="AJ259" i="75"/>
  <c r="AK259" i="75"/>
  <c r="AA260" i="75"/>
  <c r="AB260" i="75"/>
  <c r="AC260" i="75"/>
  <c r="AF260" i="75"/>
  <c r="AG260" i="75"/>
  <c r="AH260" i="75"/>
  <c r="AI260" i="75"/>
  <c r="AJ260" i="75"/>
  <c r="AK260" i="75"/>
  <c r="AA261" i="75"/>
  <c r="AB261" i="75"/>
  <c r="AC261" i="75"/>
  <c r="AF261" i="75"/>
  <c r="AG261" i="75"/>
  <c r="AH261" i="75"/>
  <c r="AI261" i="75"/>
  <c r="AJ261" i="75"/>
  <c r="AK261" i="75"/>
  <c r="AA262" i="75"/>
  <c r="AB262" i="75"/>
  <c r="AC262" i="75"/>
  <c r="AF262" i="75"/>
  <c r="AG262" i="75"/>
  <c r="AH262" i="75"/>
  <c r="AI262" i="75"/>
  <c r="AJ262" i="75"/>
  <c r="AK262" i="75"/>
  <c r="AA263" i="75"/>
  <c r="AB263" i="75"/>
  <c r="AC263" i="75"/>
  <c r="AF263" i="75"/>
  <c r="AG263" i="75"/>
  <c r="AH263" i="75"/>
  <c r="AI263" i="75"/>
  <c r="AJ263" i="75"/>
  <c r="AK263" i="75"/>
  <c r="AA264" i="75"/>
  <c r="AB264" i="75"/>
  <c r="AC264" i="75"/>
  <c r="AF264" i="75"/>
  <c r="AG264" i="75"/>
  <c r="AH264" i="75"/>
  <c r="AI264" i="75"/>
  <c r="AJ264" i="75"/>
  <c r="AK264" i="75"/>
  <c r="AA265" i="75"/>
  <c r="AB265" i="75"/>
  <c r="AC265" i="75"/>
  <c r="AF265" i="75"/>
  <c r="AG265" i="75"/>
  <c r="AH265" i="75"/>
  <c r="AI265" i="75"/>
  <c r="AJ265" i="75"/>
  <c r="AK265" i="75"/>
  <c r="AA266" i="75"/>
  <c r="AB266" i="75"/>
  <c r="AC266" i="75"/>
  <c r="AF266" i="75"/>
  <c r="AG266" i="75"/>
  <c r="AH266" i="75"/>
  <c r="AI266" i="75"/>
  <c r="AJ266" i="75"/>
  <c r="AK266" i="75"/>
  <c r="AA267" i="75"/>
  <c r="AB267" i="75"/>
  <c r="AC267" i="75"/>
  <c r="AF267" i="75"/>
  <c r="AG267" i="75"/>
  <c r="AH267" i="75"/>
  <c r="AI267" i="75"/>
  <c r="AJ267" i="75"/>
  <c r="AK267" i="75"/>
  <c r="AA268" i="75"/>
  <c r="AB268" i="75"/>
  <c r="AC268" i="75"/>
  <c r="AF268" i="75"/>
  <c r="AG268" i="75"/>
  <c r="AH268" i="75"/>
  <c r="AI268" i="75"/>
  <c r="AJ268" i="75"/>
  <c r="AK268" i="75"/>
  <c r="AA269" i="75"/>
  <c r="AB269" i="75"/>
  <c r="AC269" i="75"/>
  <c r="AF269" i="75"/>
  <c r="AG269" i="75"/>
  <c r="AH269" i="75"/>
  <c r="AI269" i="75"/>
  <c r="AJ269" i="75"/>
  <c r="AK269" i="75"/>
  <c r="AA270" i="75"/>
  <c r="AB270" i="75"/>
  <c r="AC270" i="75"/>
  <c r="AF270" i="75"/>
  <c r="AG270" i="75"/>
  <c r="AH270" i="75"/>
  <c r="AI270" i="75"/>
  <c r="AJ270" i="75"/>
  <c r="AK270" i="75"/>
  <c r="AA271" i="75"/>
  <c r="AB271" i="75"/>
  <c r="AC271" i="75"/>
  <c r="AF271" i="75"/>
  <c r="AG271" i="75"/>
  <c r="AH271" i="75"/>
  <c r="AI271" i="75"/>
  <c r="AJ271" i="75"/>
  <c r="AK271" i="75"/>
  <c r="AA272" i="75"/>
  <c r="AB272" i="75"/>
  <c r="AC272" i="75"/>
  <c r="AF272" i="75"/>
  <c r="AG272" i="75"/>
  <c r="AH272" i="75"/>
  <c r="AI272" i="75"/>
  <c r="AJ272" i="75"/>
  <c r="AK272" i="75"/>
  <c r="AA273" i="75"/>
  <c r="AB273" i="75"/>
  <c r="AC273" i="75"/>
  <c r="AF273" i="75"/>
  <c r="AG273" i="75"/>
  <c r="AH273" i="75"/>
  <c r="AI273" i="75"/>
  <c r="AJ273" i="75"/>
  <c r="AK273" i="75"/>
  <c r="AA274" i="75"/>
  <c r="AB274" i="75"/>
  <c r="AC274" i="75"/>
  <c r="AF274" i="75"/>
  <c r="AG274" i="75"/>
  <c r="AH274" i="75"/>
  <c r="AI274" i="75"/>
  <c r="AJ274" i="75"/>
  <c r="AK274" i="75"/>
  <c r="AA275" i="75"/>
  <c r="AB275" i="75"/>
  <c r="AC275" i="75"/>
  <c r="AF275" i="75"/>
  <c r="AG275" i="75"/>
  <c r="AH275" i="75"/>
  <c r="AI275" i="75"/>
  <c r="AJ275" i="75"/>
  <c r="AK275" i="75"/>
  <c r="AA276" i="75"/>
  <c r="AB276" i="75"/>
  <c r="AC276" i="75"/>
  <c r="AF276" i="75"/>
  <c r="AG276" i="75"/>
  <c r="AH276" i="75"/>
  <c r="AI276" i="75"/>
  <c r="AJ276" i="75"/>
  <c r="AK276" i="75"/>
  <c r="AA277" i="75"/>
  <c r="AB277" i="75"/>
  <c r="AC277" i="75"/>
  <c r="AF277" i="75"/>
  <c r="AG277" i="75"/>
  <c r="AH277" i="75"/>
  <c r="AI277" i="75"/>
  <c r="AJ277" i="75"/>
  <c r="AK277" i="75"/>
  <c r="AA278" i="75"/>
  <c r="AB278" i="75"/>
  <c r="AC278" i="75"/>
  <c r="AF278" i="75"/>
  <c r="AG278" i="75"/>
  <c r="AH278" i="75"/>
  <c r="AI278" i="75"/>
  <c r="AJ278" i="75"/>
  <c r="AK278" i="75"/>
  <c r="AA279" i="75"/>
  <c r="AB279" i="75"/>
  <c r="AC279" i="75"/>
  <c r="AF279" i="75"/>
  <c r="AG279" i="75"/>
  <c r="AH279" i="75"/>
  <c r="AI279" i="75"/>
  <c r="AJ279" i="75"/>
  <c r="AK279" i="75"/>
  <c r="AA280" i="75"/>
  <c r="AB280" i="75"/>
  <c r="AC280" i="75"/>
  <c r="AF280" i="75"/>
  <c r="AG280" i="75"/>
  <c r="AH280" i="75"/>
  <c r="AI280" i="75"/>
  <c r="AJ280" i="75"/>
  <c r="AK280" i="75"/>
  <c r="AA281" i="75"/>
  <c r="AB281" i="75"/>
  <c r="AC281" i="75"/>
  <c r="AF281" i="75"/>
  <c r="AG281" i="75"/>
  <c r="AH281" i="75"/>
  <c r="AI281" i="75"/>
  <c r="AJ281" i="75"/>
  <c r="AK281" i="75"/>
  <c r="AA282" i="75"/>
  <c r="AB282" i="75"/>
  <c r="AC282" i="75"/>
  <c r="AF282" i="75"/>
  <c r="AG282" i="75"/>
  <c r="AH282" i="75"/>
  <c r="AI282" i="75"/>
  <c r="AJ282" i="75"/>
  <c r="AK282" i="75"/>
  <c r="AA283" i="75"/>
  <c r="AB283" i="75"/>
  <c r="AC283" i="75"/>
  <c r="AF283" i="75"/>
  <c r="AG283" i="75"/>
  <c r="AH283" i="75"/>
  <c r="AI283" i="75"/>
  <c r="AJ283" i="75"/>
  <c r="AK283" i="75"/>
  <c r="AA284" i="75"/>
  <c r="AB284" i="75"/>
  <c r="AC284" i="75"/>
  <c r="AF284" i="75"/>
  <c r="AG284" i="75"/>
  <c r="AH284" i="75"/>
  <c r="AI284" i="75"/>
  <c r="AJ284" i="75"/>
  <c r="AK284" i="75"/>
  <c r="AA285" i="75"/>
  <c r="AB285" i="75"/>
  <c r="AC285" i="75"/>
  <c r="AF285" i="75"/>
  <c r="AG285" i="75"/>
  <c r="AH285" i="75"/>
  <c r="AI285" i="75"/>
  <c r="AJ285" i="75"/>
  <c r="AK285" i="75"/>
  <c r="AA286" i="75"/>
  <c r="AB286" i="75"/>
  <c r="AC286" i="75"/>
  <c r="AF286" i="75"/>
  <c r="AG286" i="75"/>
  <c r="AH286" i="75"/>
  <c r="AI286" i="75"/>
  <c r="AJ286" i="75"/>
  <c r="AK286" i="75"/>
  <c r="AA287" i="75"/>
  <c r="AB287" i="75"/>
  <c r="AC287" i="75"/>
  <c r="AF287" i="75"/>
  <c r="AG287" i="75"/>
  <c r="AH287" i="75"/>
  <c r="AI287" i="75"/>
  <c r="AJ287" i="75"/>
  <c r="AK287" i="75"/>
  <c r="AA288" i="75"/>
  <c r="AB288" i="75"/>
  <c r="AC288" i="75"/>
  <c r="AF288" i="75"/>
  <c r="AG288" i="75"/>
  <c r="AH288" i="75"/>
  <c r="AI288" i="75"/>
  <c r="AJ288" i="75"/>
  <c r="AK288" i="75"/>
  <c r="AA289" i="75"/>
  <c r="AB289" i="75"/>
  <c r="AC289" i="75"/>
  <c r="AF289" i="75"/>
  <c r="AG289" i="75"/>
  <c r="AH289" i="75"/>
  <c r="AI289" i="75"/>
  <c r="AJ289" i="75"/>
  <c r="AK289" i="75"/>
  <c r="AA290" i="75"/>
  <c r="AB290" i="75"/>
  <c r="AC290" i="75"/>
  <c r="AF290" i="75"/>
  <c r="AG290" i="75"/>
  <c r="AH290" i="75"/>
  <c r="AI290" i="75"/>
  <c r="AJ290" i="75"/>
  <c r="AK290" i="75"/>
  <c r="AA291" i="75"/>
  <c r="AB291" i="75"/>
  <c r="AC291" i="75"/>
  <c r="AF291" i="75"/>
  <c r="AG291" i="75"/>
  <c r="AH291" i="75"/>
  <c r="AI291" i="75"/>
  <c r="AJ291" i="75"/>
  <c r="AK291" i="75"/>
  <c r="AA292" i="75"/>
  <c r="AB292" i="75"/>
  <c r="AC292" i="75"/>
  <c r="AF292" i="75"/>
  <c r="AG292" i="75"/>
  <c r="AH292" i="75"/>
  <c r="AI292" i="75"/>
  <c r="AJ292" i="75"/>
  <c r="AK292" i="75"/>
  <c r="AA293" i="75"/>
  <c r="AB293" i="75"/>
  <c r="AC293" i="75"/>
  <c r="AF293" i="75"/>
  <c r="AG293" i="75"/>
  <c r="AH293" i="75"/>
  <c r="AI293" i="75"/>
  <c r="AJ293" i="75"/>
  <c r="AK293" i="75"/>
  <c r="AA294" i="75"/>
  <c r="AB294" i="75"/>
  <c r="AC294" i="75"/>
  <c r="AF294" i="75"/>
  <c r="AG294" i="75"/>
  <c r="AH294" i="75"/>
  <c r="AI294" i="75"/>
  <c r="AJ294" i="75"/>
  <c r="AK294" i="75"/>
  <c r="AA295" i="75"/>
  <c r="AB295" i="75"/>
  <c r="AC295" i="75"/>
  <c r="AF295" i="75"/>
  <c r="AG295" i="75"/>
  <c r="AH295" i="75"/>
  <c r="AI295" i="75"/>
  <c r="AJ295" i="75"/>
  <c r="AK295" i="75"/>
  <c r="AA296" i="75"/>
  <c r="AB296" i="75"/>
  <c r="AC296" i="75"/>
  <c r="AF296" i="75"/>
  <c r="AG296" i="75"/>
  <c r="AH296" i="75"/>
  <c r="AI296" i="75"/>
  <c r="AJ296" i="75"/>
  <c r="AK296" i="75"/>
  <c r="AA297" i="75"/>
  <c r="AB297" i="75"/>
  <c r="AC297" i="75"/>
  <c r="AF297" i="75"/>
  <c r="AG297" i="75"/>
  <c r="AH297" i="75"/>
  <c r="AI297" i="75"/>
  <c r="AJ297" i="75"/>
  <c r="AK297" i="75"/>
  <c r="AA298" i="75"/>
  <c r="AB298" i="75"/>
  <c r="AC298" i="75"/>
  <c r="AF298" i="75"/>
  <c r="AG298" i="75"/>
  <c r="AH298" i="75"/>
  <c r="AI298" i="75"/>
  <c r="AJ298" i="75"/>
  <c r="AK298" i="75"/>
  <c r="AA299" i="75"/>
  <c r="AB299" i="75"/>
  <c r="AC299" i="75"/>
  <c r="AF299" i="75"/>
  <c r="AG299" i="75"/>
  <c r="AH299" i="75"/>
  <c r="AI299" i="75"/>
  <c r="AJ299" i="75"/>
  <c r="AK299" i="75"/>
  <c r="AA300" i="75"/>
  <c r="AB300" i="75"/>
  <c r="AC300" i="75"/>
  <c r="AF300" i="75"/>
  <c r="AG300" i="75"/>
  <c r="AH300" i="75"/>
  <c r="AI300" i="75"/>
  <c r="AJ300" i="75"/>
  <c r="AK300" i="75"/>
  <c r="AA301" i="75"/>
  <c r="AB301" i="75"/>
  <c r="AC301" i="75"/>
  <c r="AF301" i="75"/>
  <c r="AG301" i="75"/>
  <c r="AH301" i="75"/>
  <c r="AI301" i="75"/>
  <c r="AJ301" i="75"/>
  <c r="AK301" i="75"/>
  <c r="AA302" i="75"/>
  <c r="AB302" i="75"/>
  <c r="AC302" i="75"/>
  <c r="AF302" i="75"/>
  <c r="AG302" i="75"/>
  <c r="AH302" i="75"/>
  <c r="AI302" i="75"/>
  <c r="AJ302" i="75"/>
  <c r="AK302" i="75"/>
  <c r="AA303" i="75"/>
  <c r="AB303" i="75"/>
  <c r="AC303" i="75"/>
  <c r="AF303" i="75"/>
  <c r="AG303" i="75"/>
  <c r="AH303" i="75"/>
  <c r="AI303" i="75"/>
  <c r="AJ303" i="75"/>
  <c r="AK303" i="75"/>
  <c r="AA304" i="75"/>
  <c r="AB304" i="75"/>
  <c r="AC304" i="75"/>
  <c r="AF304" i="75"/>
  <c r="AG304" i="75"/>
  <c r="AH304" i="75"/>
  <c r="AI304" i="75"/>
  <c r="AJ304" i="75"/>
  <c r="AK304" i="75"/>
  <c r="AA305" i="75"/>
  <c r="AB305" i="75"/>
  <c r="AC305" i="75"/>
  <c r="AF305" i="75"/>
  <c r="AG305" i="75"/>
  <c r="AH305" i="75"/>
  <c r="AI305" i="75"/>
  <c r="AJ305" i="75"/>
  <c r="AK305" i="75"/>
  <c r="AA306" i="75"/>
  <c r="AB306" i="75"/>
  <c r="AC306" i="75"/>
  <c r="AF306" i="75"/>
  <c r="AG306" i="75"/>
  <c r="AH306" i="75"/>
  <c r="AI306" i="75"/>
  <c r="AJ306" i="75"/>
  <c r="AK306" i="75"/>
  <c r="AA307" i="75"/>
  <c r="AB307" i="75"/>
  <c r="AC307" i="75"/>
  <c r="AF307" i="75"/>
  <c r="AG307" i="75"/>
  <c r="AH307" i="75"/>
  <c r="AI307" i="75"/>
  <c r="AJ307" i="75"/>
  <c r="AK307" i="75"/>
  <c r="AA308" i="75"/>
  <c r="AB308" i="75"/>
  <c r="AC308" i="75"/>
  <c r="AF308" i="75"/>
  <c r="AG308" i="75"/>
  <c r="AH308" i="75"/>
  <c r="AI308" i="75"/>
  <c r="AJ308" i="75"/>
  <c r="AK308" i="75"/>
  <c r="AA309" i="75"/>
  <c r="AB309" i="75"/>
  <c r="AC309" i="75"/>
  <c r="AF309" i="75"/>
  <c r="AG309" i="75"/>
  <c r="AH309" i="75"/>
  <c r="AI309" i="75"/>
  <c r="AJ309" i="75"/>
  <c r="AK309" i="75"/>
  <c r="AA310" i="75"/>
  <c r="AB310" i="75"/>
  <c r="AC310" i="75"/>
  <c r="AF310" i="75"/>
  <c r="AG310" i="75"/>
  <c r="AH310" i="75"/>
  <c r="AI310" i="75"/>
  <c r="AJ310" i="75"/>
  <c r="AK310" i="75"/>
  <c r="AA311" i="75"/>
  <c r="AB311" i="75"/>
  <c r="AC311" i="75"/>
  <c r="AF311" i="75"/>
  <c r="AG311" i="75"/>
  <c r="AH311" i="75"/>
  <c r="AI311" i="75"/>
  <c r="AJ311" i="75"/>
  <c r="AK311" i="75"/>
  <c r="AA312" i="75"/>
  <c r="AB312" i="75"/>
  <c r="AC312" i="75"/>
  <c r="AF312" i="75"/>
  <c r="AG312" i="75"/>
  <c r="AH312" i="75"/>
  <c r="AI312" i="75"/>
  <c r="AJ312" i="75"/>
  <c r="AK312" i="75"/>
  <c r="AA313" i="75"/>
  <c r="AB313" i="75"/>
  <c r="AC313" i="75"/>
  <c r="AF313" i="75"/>
  <c r="AG313" i="75"/>
  <c r="AH313" i="75"/>
  <c r="AI313" i="75"/>
  <c r="AJ313" i="75"/>
  <c r="AK313" i="75"/>
  <c r="AA314" i="75"/>
  <c r="AB314" i="75"/>
  <c r="AC314" i="75"/>
  <c r="AF314" i="75"/>
  <c r="AG314" i="75"/>
  <c r="AH314" i="75"/>
  <c r="AI314" i="75"/>
  <c r="AJ314" i="75"/>
  <c r="AK314" i="75"/>
  <c r="AA315" i="75"/>
  <c r="AB315" i="75"/>
  <c r="AC315" i="75"/>
  <c r="AF315" i="75"/>
  <c r="AG315" i="75"/>
  <c r="AH315" i="75"/>
  <c r="AI315" i="75"/>
  <c r="AJ315" i="75"/>
  <c r="AK315" i="75"/>
  <c r="AA316" i="75"/>
  <c r="AB316" i="75"/>
  <c r="AC316" i="75"/>
  <c r="AF316" i="75"/>
  <c r="AG316" i="75"/>
  <c r="AH316" i="75"/>
  <c r="AI316" i="75"/>
  <c r="AJ316" i="75"/>
  <c r="AK316" i="75"/>
  <c r="AA317" i="75"/>
  <c r="AB317" i="75"/>
  <c r="AC317" i="75"/>
  <c r="AF317" i="75"/>
  <c r="AG317" i="75"/>
  <c r="AH317" i="75"/>
  <c r="AI317" i="75"/>
  <c r="AJ317" i="75"/>
  <c r="AK317" i="75"/>
  <c r="AA318" i="75"/>
  <c r="AB318" i="75"/>
  <c r="AC318" i="75"/>
  <c r="AF318" i="75"/>
  <c r="AG318" i="75"/>
  <c r="AH318" i="75"/>
  <c r="AI318" i="75"/>
  <c r="AJ318" i="75"/>
  <c r="AK318" i="75"/>
  <c r="AA319" i="75"/>
  <c r="AB319" i="75"/>
  <c r="AC319" i="75"/>
  <c r="AF319" i="75"/>
  <c r="AG319" i="75"/>
  <c r="AH319" i="75"/>
  <c r="AI319" i="75"/>
  <c r="AJ319" i="75"/>
  <c r="AK319" i="75"/>
  <c r="AA320" i="75"/>
  <c r="AB320" i="75"/>
  <c r="AC320" i="75"/>
  <c r="AF320" i="75"/>
  <c r="AG320" i="75"/>
  <c r="AH320" i="75"/>
  <c r="AI320" i="75"/>
  <c r="AJ320" i="75"/>
  <c r="AK320" i="75"/>
  <c r="AA321" i="75"/>
  <c r="AB321" i="75"/>
  <c r="AC321" i="75"/>
  <c r="AF321" i="75"/>
  <c r="AG321" i="75"/>
  <c r="AH321" i="75"/>
  <c r="AI321" i="75"/>
  <c r="AJ321" i="75"/>
  <c r="AK321" i="75"/>
  <c r="AA322" i="75"/>
  <c r="AB322" i="75"/>
  <c r="AC322" i="75"/>
  <c r="AF322" i="75"/>
  <c r="AG322" i="75"/>
  <c r="AH322" i="75"/>
  <c r="AI322" i="75"/>
  <c r="AJ322" i="75"/>
  <c r="AK322" i="75"/>
  <c r="AA323" i="75"/>
  <c r="AB323" i="75"/>
  <c r="AC323" i="75"/>
  <c r="AF323" i="75"/>
  <c r="AG323" i="75"/>
  <c r="AH323" i="75"/>
  <c r="AI323" i="75"/>
  <c r="AJ323" i="75"/>
  <c r="AK323" i="75"/>
  <c r="AA324" i="75"/>
  <c r="AB324" i="75"/>
  <c r="AC324" i="75"/>
  <c r="AF324" i="75"/>
  <c r="AG324" i="75"/>
  <c r="AH324" i="75"/>
  <c r="AI324" i="75"/>
  <c r="AJ324" i="75"/>
  <c r="AK324" i="75"/>
  <c r="AA325" i="75"/>
  <c r="AB325" i="75"/>
  <c r="AC325" i="75"/>
  <c r="AF325" i="75"/>
  <c r="AG325" i="75"/>
  <c r="AH325" i="75"/>
  <c r="AI325" i="75"/>
  <c r="AJ325" i="75"/>
  <c r="AK325" i="75"/>
  <c r="AA326" i="75"/>
  <c r="AB326" i="75"/>
  <c r="AC326" i="75"/>
  <c r="AF326" i="75"/>
  <c r="AG326" i="75"/>
  <c r="AH326" i="75"/>
  <c r="AI326" i="75"/>
  <c r="AJ326" i="75"/>
  <c r="AK326" i="75"/>
  <c r="AA327" i="75"/>
  <c r="AB327" i="75"/>
  <c r="AC327" i="75"/>
  <c r="AF327" i="75"/>
  <c r="AG327" i="75"/>
  <c r="AH327" i="75"/>
  <c r="AI327" i="75"/>
  <c r="AJ327" i="75"/>
  <c r="AK327" i="75"/>
  <c r="AA328" i="75"/>
  <c r="AB328" i="75"/>
  <c r="AC328" i="75"/>
  <c r="AF328" i="75"/>
  <c r="AG328" i="75"/>
  <c r="AH328" i="75"/>
  <c r="AI328" i="75"/>
  <c r="AJ328" i="75"/>
  <c r="AK328" i="75"/>
  <c r="AA329" i="75"/>
  <c r="AB329" i="75"/>
  <c r="AC329" i="75"/>
  <c r="AF329" i="75"/>
  <c r="AG329" i="75"/>
  <c r="AH329" i="75"/>
  <c r="AI329" i="75"/>
  <c r="AJ329" i="75"/>
  <c r="AK329" i="75"/>
  <c r="AA330" i="75"/>
  <c r="AB330" i="75"/>
  <c r="AC330" i="75"/>
  <c r="AF330" i="75"/>
  <c r="AG330" i="75"/>
  <c r="AH330" i="75"/>
  <c r="AI330" i="75"/>
  <c r="AJ330" i="75"/>
  <c r="AK330" i="75"/>
  <c r="AA331" i="75"/>
  <c r="AB331" i="75"/>
  <c r="AC331" i="75"/>
  <c r="AF331" i="75"/>
  <c r="AG331" i="75"/>
  <c r="AH331" i="75"/>
  <c r="AI331" i="75"/>
  <c r="AJ331" i="75"/>
  <c r="AK331" i="75"/>
  <c r="AA332" i="75"/>
  <c r="AB332" i="75"/>
  <c r="AC332" i="75"/>
  <c r="AF332" i="75"/>
  <c r="AG332" i="75"/>
  <c r="AH332" i="75"/>
  <c r="AI332" i="75"/>
  <c r="AJ332" i="75"/>
  <c r="AK332" i="75"/>
  <c r="AA333" i="75"/>
  <c r="AB333" i="75"/>
  <c r="AC333" i="75"/>
  <c r="AF333" i="75"/>
  <c r="AG333" i="75"/>
  <c r="AH333" i="75"/>
  <c r="AI333" i="75"/>
  <c r="AJ333" i="75"/>
  <c r="AK333" i="75"/>
  <c r="AA334" i="75"/>
  <c r="AB334" i="75"/>
  <c r="AC334" i="75"/>
  <c r="AF334" i="75"/>
  <c r="AG334" i="75"/>
  <c r="AH334" i="75"/>
  <c r="AI334" i="75"/>
  <c r="AJ334" i="75"/>
  <c r="AK334" i="75"/>
  <c r="AA335" i="75"/>
  <c r="AB335" i="75"/>
  <c r="AC335" i="75"/>
  <c r="AF335" i="75"/>
  <c r="AG335" i="75"/>
  <c r="AH335" i="75"/>
  <c r="AI335" i="75"/>
  <c r="AJ335" i="75"/>
  <c r="AK335" i="75"/>
  <c r="AA336" i="75"/>
  <c r="AB336" i="75"/>
  <c r="AC336" i="75"/>
  <c r="AF336" i="75"/>
  <c r="AG336" i="75"/>
  <c r="AH336" i="75"/>
  <c r="AI336" i="75"/>
  <c r="AJ336" i="75"/>
  <c r="AK336" i="75"/>
  <c r="AA337" i="75"/>
  <c r="AB337" i="75"/>
  <c r="AC337" i="75"/>
  <c r="AF337" i="75"/>
  <c r="AG337" i="75"/>
  <c r="AH337" i="75"/>
  <c r="AI337" i="75"/>
  <c r="AJ337" i="75"/>
  <c r="AK337" i="75"/>
  <c r="AA338" i="75"/>
  <c r="AB338" i="75"/>
  <c r="AC338" i="75"/>
  <c r="AF338" i="75"/>
  <c r="AG338" i="75"/>
  <c r="AH338" i="75"/>
  <c r="AI338" i="75"/>
  <c r="AJ338" i="75"/>
  <c r="AK338" i="75"/>
  <c r="AA339" i="75"/>
  <c r="AB339" i="75"/>
  <c r="AC339" i="75"/>
  <c r="AF339" i="75"/>
  <c r="AG339" i="75"/>
  <c r="AH339" i="75"/>
  <c r="AI339" i="75"/>
  <c r="AJ339" i="75"/>
  <c r="AK339" i="75"/>
  <c r="AA340" i="75"/>
  <c r="AB340" i="75"/>
  <c r="AC340" i="75"/>
  <c r="AF340" i="75"/>
  <c r="AG340" i="75"/>
  <c r="AH340" i="75"/>
  <c r="AI340" i="75"/>
  <c r="AJ340" i="75"/>
  <c r="AK340" i="75"/>
  <c r="AA341" i="75"/>
  <c r="AB341" i="75"/>
  <c r="AC341" i="75"/>
  <c r="AF341" i="75"/>
  <c r="AG341" i="75"/>
  <c r="AH341" i="75"/>
  <c r="AI341" i="75"/>
  <c r="AJ341" i="75"/>
  <c r="AK341" i="75"/>
  <c r="AA342" i="75"/>
  <c r="AB342" i="75"/>
  <c r="AC342" i="75"/>
  <c r="AF342" i="75"/>
  <c r="AG342" i="75"/>
  <c r="AH342" i="75"/>
  <c r="AI342" i="75"/>
  <c r="AJ342" i="75"/>
  <c r="AK342" i="75"/>
  <c r="AA343" i="75"/>
  <c r="AB343" i="75"/>
  <c r="AC343" i="75"/>
  <c r="AF343" i="75"/>
  <c r="AG343" i="75"/>
  <c r="AH343" i="75"/>
  <c r="AI343" i="75"/>
  <c r="AJ343" i="75"/>
  <c r="AK343" i="75"/>
  <c r="AA344" i="75"/>
  <c r="AB344" i="75"/>
  <c r="AC344" i="75"/>
  <c r="AF344" i="75"/>
  <c r="AG344" i="75"/>
  <c r="AH344" i="75"/>
  <c r="AI344" i="75"/>
  <c r="AJ344" i="75"/>
  <c r="AK344" i="75"/>
  <c r="AA345" i="75"/>
  <c r="AB345" i="75"/>
  <c r="AC345" i="75"/>
  <c r="AF345" i="75"/>
  <c r="AG345" i="75"/>
  <c r="AH345" i="75"/>
  <c r="AI345" i="75"/>
  <c r="AJ345" i="75"/>
  <c r="AK345" i="75"/>
  <c r="AA346" i="75"/>
  <c r="AB346" i="75"/>
  <c r="AC346" i="75"/>
  <c r="AF346" i="75"/>
  <c r="AG346" i="75"/>
  <c r="AH346" i="75"/>
  <c r="AI346" i="75"/>
  <c r="AJ346" i="75"/>
  <c r="AK346" i="75"/>
  <c r="AA347" i="75"/>
  <c r="AB347" i="75"/>
  <c r="AC347" i="75"/>
  <c r="AF347" i="75"/>
  <c r="AG347" i="75"/>
  <c r="AH347" i="75"/>
  <c r="AI347" i="75"/>
  <c r="AJ347" i="75"/>
  <c r="AK347" i="75"/>
  <c r="AA348" i="75"/>
  <c r="AB348" i="75"/>
  <c r="AC348" i="75"/>
  <c r="AF348" i="75"/>
  <c r="AG348" i="75"/>
  <c r="AH348" i="75"/>
  <c r="AI348" i="75"/>
  <c r="AJ348" i="75"/>
  <c r="AK348" i="75"/>
  <c r="AA349" i="75"/>
  <c r="AB349" i="75"/>
  <c r="AC349" i="75"/>
  <c r="AF349" i="75"/>
  <c r="AG349" i="75"/>
  <c r="AH349" i="75"/>
  <c r="AI349" i="75"/>
  <c r="AJ349" i="75"/>
  <c r="AK349" i="75"/>
  <c r="AA350" i="75"/>
  <c r="AB350" i="75"/>
  <c r="AC350" i="75"/>
  <c r="AF350" i="75"/>
  <c r="AG350" i="75"/>
  <c r="AH350" i="75"/>
  <c r="AI350" i="75"/>
  <c r="AJ350" i="75"/>
  <c r="AK350" i="75"/>
  <c r="AA351" i="75"/>
  <c r="AB351" i="75"/>
  <c r="AC351" i="75"/>
  <c r="AF351" i="75"/>
  <c r="AG351" i="75"/>
  <c r="AH351" i="75"/>
  <c r="AI351" i="75"/>
  <c r="AJ351" i="75"/>
  <c r="AK351" i="75"/>
  <c r="AA352" i="75"/>
  <c r="AB352" i="75"/>
  <c r="AC352" i="75"/>
  <c r="AF352" i="75"/>
  <c r="AG352" i="75"/>
  <c r="AH352" i="75"/>
  <c r="AI352" i="75"/>
  <c r="AJ352" i="75"/>
  <c r="AK352" i="75"/>
  <c r="AA353" i="75"/>
  <c r="AB353" i="75"/>
  <c r="AC353" i="75"/>
  <c r="AF353" i="75"/>
  <c r="AG353" i="75"/>
  <c r="AH353" i="75"/>
  <c r="AI353" i="75"/>
  <c r="AJ353" i="75"/>
  <c r="AK353" i="75"/>
  <c r="AA354" i="75"/>
  <c r="AB354" i="75"/>
  <c r="AC354" i="75"/>
  <c r="AF354" i="75"/>
  <c r="AG354" i="75"/>
  <c r="AH354" i="75"/>
  <c r="AI354" i="75"/>
  <c r="AJ354" i="75"/>
  <c r="AK354" i="75"/>
  <c r="AA355" i="75"/>
  <c r="AB355" i="75"/>
  <c r="AC355" i="75"/>
  <c r="AF355" i="75"/>
  <c r="AG355" i="75"/>
  <c r="AH355" i="75"/>
  <c r="AI355" i="75"/>
  <c r="AJ355" i="75"/>
  <c r="AK355" i="75"/>
  <c r="AA356" i="75"/>
  <c r="AB356" i="75"/>
  <c r="AC356" i="75"/>
  <c r="AF356" i="75"/>
  <c r="AG356" i="75"/>
  <c r="AH356" i="75"/>
  <c r="AI356" i="75"/>
  <c r="AJ356" i="75"/>
  <c r="AK356" i="75"/>
  <c r="AA357" i="75"/>
  <c r="AB357" i="75"/>
  <c r="AC357" i="75"/>
  <c r="AF357" i="75"/>
  <c r="AG357" i="75"/>
  <c r="AH357" i="75"/>
  <c r="AI357" i="75"/>
  <c r="AJ357" i="75"/>
  <c r="AK357" i="75"/>
  <c r="AA358" i="75"/>
  <c r="AB358" i="75"/>
  <c r="AC358" i="75"/>
  <c r="AF358" i="75"/>
  <c r="AG358" i="75"/>
  <c r="AH358" i="75"/>
  <c r="AI358" i="75"/>
  <c r="AJ358" i="75"/>
  <c r="AK358" i="75"/>
  <c r="AA359" i="75"/>
  <c r="AB359" i="75"/>
  <c r="AC359" i="75"/>
  <c r="AF359" i="75"/>
  <c r="AG359" i="75"/>
  <c r="AH359" i="75"/>
  <c r="AI359" i="75"/>
  <c r="AJ359" i="75"/>
  <c r="AK359" i="75"/>
  <c r="AA360" i="75"/>
  <c r="AB360" i="75"/>
  <c r="AC360" i="75"/>
  <c r="AF360" i="75"/>
  <c r="AG360" i="75"/>
  <c r="AH360" i="75"/>
  <c r="AI360" i="75"/>
  <c r="AJ360" i="75"/>
  <c r="AK360" i="75"/>
  <c r="AA361" i="75"/>
  <c r="AB361" i="75"/>
  <c r="AC361" i="75"/>
  <c r="AF361" i="75"/>
  <c r="AG361" i="75"/>
  <c r="AH361" i="75"/>
  <c r="AI361" i="75"/>
  <c r="AJ361" i="75"/>
  <c r="AK361" i="75"/>
  <c r="AA362" i="75"/>
  <c r="AB362" i="75"/>
  <c r="AC362" i="75"/>
  <c r="AF362" i="75"/>
  <c r="AG362" i="75"/>
  <c r="AH362" i="75"/>
  <c r="AI362" i="75"/>
  <c r="AJ362" i="75"/>
  <c r="AK362" i="75"/>
  <c r="AA363" i="75"/>
  <c r="AB363" i="75"/>
  <c r="AC363" i="75"/>
  <c r="AF363" i="75"/>
  <c r="AG363" i="75"/>
  <c r="AH363" i="75"/>
  <c r="AI363" i="75"/>
  <c r="AJ363" i="75"/>
  <c r="AK363" i="75"/>
  <c r="AA364" i="75"/>
  <c r="AB364" i="75"/>
  <c r="AC364" i="75"/>
  <c r="AF364" i="75"/>
  <c r="AG364" i="75"/>
  <c r="AH364" i="75"/>
  <c r="AI364" i="75"/>
  <c r="AJ364" i="75"/>
  <c r="AK364" i="75"/>
  <c r="AA365" i="75"/>
  <c r="AB365" i="75"/>
  <c r="AC365" i="75"/>
  <c r="AF365" i="75"/>
  <c r="AG365" i="75"/>
  <c r="AH365" i="75"/>
  <c r="AI365" i="75"/>
  <c r="AJ365" i="75"/>
  <c r="AK365" i="75"/>
  <c r="AA366" i="75"/>
  <c r="AB366" i="75"/>
  <c r="AC366" i="75"/>
  <c r="AF366" i="75"/>
  <c r="AG366" i="75"/>
  <c r="AH366" i="75"/>
  <c r="AI366" i="75"/>
  <c r="AJ366" i="75"/>
  <c r="AK366" i="75"/>
  <c r="AA367" i="75"/>
  <c r="AB367" i="75"/>
  <c r="AC367" i="75"/>
  <c r="AF367" i="75"/>
  <c r="AG367" i="75"/>
  <c r="AH367" i="75"/>
  <c r="AI367" i="75"/>
  <c r="AJ367" i="75"/>
  <c r="AK367" i="75"/>
  <c r="AA368" i="75"/>
  <c r="AB368" i="75"/>
  <c r="AC368" i="75"/>
  <c r="AF368" i="75"/>
  <c r="AG368" i="75"/>
  <c r="AH368" i="75"/>
  <c r="AI368" i="75"/>
  <c r="AJ368" i="75"/>
  <c r="AK368" i="75"/>
  <c r="AA369" i="75"/>
  <c r="AB369" i="75"/>
  <c r="AC369" i="75"/>
  <c r="AF369" i="75"/>
  <c r="AG369" i="75"/>
  <c r="AH369" i="75"/>
  <c r="AI369" i="75"/>
  <c r="AJ369" i="75"/>
  <c r="AK369" i="75"/>
  <c r="AA370" i="75"/>
  <c r="AB370" i="75"/>
  <c r="AC370" i="75"/>
  <c r="AF370" i="75"/>
  <c r="AG370" i="75"/>
  <c r="AH370" i="75"/>
  <c r="AI370" i="75"/>
  <c r="AJ370" i="75"/>
  <c r="AK370" i="75"/>
  <c r="AA371" i="75"/>
  <c r="AB371" i="75"/>
  <c r="AC371" i="75"/>
  <c r="AF371" i="75"/>
  <c r="AG371" i="75"/>
  <c r="AH371" i="75"/>
  <c r="AI371" i="75"/>
  <c r="AJ371" i="75"/>
  <c r="AK371" i="75"/>
  <c r="AA372" i="75"/>
  <c r="AB372" i="75"/>
  <c r="AC372" i="75"/>
  <c r="AF372" i="75"/>
  <c r="AG372" i="75"/>
  <c r="AH372" i="75"/>
  <c r="AI372" i="75"/>
  <c r="AJ372" i="75"/>
  <c r="AK372" i="75"/>
  <c r="AA373" i="75"/>
  <c r="AB373" i="75"/>
  <c r="AC373" i="75"/>
  <c r="AF373" i="75"/>
  <c r="AG373" i="75"/>
  <c r="AH373" i="75"/>
  <c r="AI373" i="75"/>
  <c r="AJ373" i="75"/>
  <c r="AK373" i="75"/>
  <c r="AA374" i="75"/>
  <c r="AB374" i="75"/>
  <c r="AC374" i="75"/>
  <c r="AF374" i="75"/>
  <c r="AG374" i="75"/>
  <c r="AH374" i="75"/>
  <c r="AI374" i="75"/>
  <c r="AJ374" i="75"/>
  <c r="AK374" i="75"/>
  <c r="AA375" i="75"/>
  <c r="AB375" i="75"/>
  <c r="AC375" i="75"/>
  <c r="AF375" i="75"/>
  <c r="AG375" i="75"/>
  <c r="AH375" i="75"/>
  <c r="AI375" i="75"/>
  <c r="AJ375" i="75"/>
  <c r="AK375" i="75"/>
  <c r="AA376" i="75"/>
  <c r="AB376" i="75"/>
  <c r="AC376" i="75"/>
  <c r="AF376" i="75"/>
  <c r="AG376" i="75"/>
  <c r="AH376" i="75"/>
  <c r="AI376" i="75"/>
  <c r="AJ376" i="75"/>
  <c r="AK376" i="75"/>
  <c r="AA377" i="75"/>
  <c r="AB377" i="75"/>
  <c r="AC377" i="75"/>
  <c r="AF377" i="75"/>
  <c r="AG377" i="75"/>
  <c r="AH377" i="75"/>
  <c r="AI377" i="75"/>
  <c r="AJ377" i="75"/>
  <c r="AK377" i="75"/>
  <c r="AA378" i="75"/>
  <c r="AB378" i="75"/>
  <c r="AC378" i="75"/>
  <c r="AF378" i="75"/>
  <c r="AG378" i="75"/>
  <c r="AH378" i="75"/>
  <c r="AI378" i="75"/>
  <c r="AJ378" i="75"/>
  <c r="AK378" i="75"/>
  <c r="AA379" i="75"/>
  <c r="AB379" i="75"/>
  <c r="AC379" i="75"/>
  <c r="AF379" i="75"/>
  <c r="AG379" i="75"/>
  <c r="AH379" i="75"/>
  <c r="AI379" i="75"/>
  <c r="AJ379" i="75"/>
  <c r="AK379" i="75"/>
  <c r="AA380" i="75"/>
  <c r="AB380" i="75"/>
  <c r="AC380" i="75"/>
  <c r="AF380" i="75"/>
  <c r="AG380" i="75"/>
  <c r="AH380" i="75"/>
  <c r="AI380" i="75"/>
  <c r="AJ380" i="75"/>
  <c r="AK380" i="75"/>
  <c r="AA381" i="75"/>
  <c r="AB381" i="75"/>
  <c r="AC381" i="75"/>
  <c r="AF381" i="75"/>
  <c r="AG381" i="75"/>
  <c r="AH381" i="75"/>
  <c r="AI381" i="75"/>
  <c r="AJ381" i="75"/>
  <c r="AK381" i="75"/>
  <c r="AA382" i="75"/>
  <c r="AB382" i="75"/>
  <c r="AC382" i="75"/>
  <c r="AF382" i="75"/>
  <c r="AG382" i="75"/>
  <c r="AH382" i="75"/>
  <c r="AI382" i="75"/>
  <c r="AJ382" i="75"/>
  <c r="AK382" i="75"/>
  <c r="AA383" i="75"/>
  <c r="AB383" i="75"/>
  <c r="AC383" i="75"/>
  <c r="AF383" i="75"/>
  <c r="AG383" i="75"/>
  <c r="AH383" i="75"/>
  <c r="AI383" i="75"/>
  <c r="AJ383" i="75"/>
  <c r="AK383" i="75"/>
  <c r="AA384" i="75"/>
  <c r="AB384" i="75"/>
  <c r="AC384" i="75"/>
  <c r="AF384" i="75"/>
  <c r="AG384" i="75"/>
  <c r="AH384" i="75"/>
  <c r="AI384" i="75"/>
  <c r="AJ384" i="75"/>
  <c r="AK384" i="75"/>
  <c r="AA385" i="75"/>
  <c r="AB385" i="75"/>
  <c r="AC385" i="75"/>
  <c r="AF385" i="75"/>
  <c r="AG385" i="75"/>
  <c r="AH385" i="75"/>
  <c r="AI385" i="75"/>
  <c r="AJ385" i="75"/>
  <c r="AK385" i="75"/>
  <c r="AA386" i="75"/>
  <c r="AB386" i="75"/>
  <c r="AC386" i="75"/>
  <c r="AF386" i="75"/>
  <c r="AG386" i="75"/>
  <c r="AH386" i="75"/>
  <c r="AI386" i="75"/>
  <c r="AJ386" i="75"/>
  <c r="AK386" i="75"/>
  <c r="AA387" i="75"/>
  <c r="AB387" i="75"/>
  <c r="AC387" i="75"/>
  <c r="AF387" i="75"/>
  <c r="AG387" i="75"/>
  <c r="AH387" i="75"/>
  <c r="AI387" i="75"/>
  <c r="AJ387" i="75"/>
  <c r="AK387" i="75"/>
  <c r="AA388" i="75"/>
  <c r="AB388" i="75"/>
  <c r="AC388" i="75"/>
  <c r="AF388" i="75"/>
  <c r="AG388" i="75"/>
  <c r="AH388" i="75"/>
  <c r="AI388" i="75"/>
  <c r="AJ388" i="75"/>
  <c r="AK388" i="75"/>
  <c r="AA389" i="75"/>
  <c r="AB389" i="75"/>
  <c r="AC389" i="75"/>
  <c r="AF389" i="75"/>
  <c r="AG389" i="75"/>
  <c r="AH389" i="75"/>
  <c r="AI389" i="75"/>
  <c r="AJ389" i="75"/>
  <c r="AK389" i="75"/>
  <c r="AA390" i="75"/>
  <c r="AB390" i="75"/>
  <c r="AC390" i="75"/>
  <c r="AF390" i="75"/>
  <c r="AG390" i="75"/>
  <c r="AH390" i="75"/>
  <c r="AI390" i="75"/>
  <c r="AJ390" i="75"/>
  <c r="AK390" i="75"/>
  <c r="AA391" i="75"/>
  <c r="AB391" i="75"/>
  <c r="AC391" i="75"/>
  <c r="AF391" i="75"/>
  <c r="AG391" i="75"/>
  <c r="AH391" i="75"/>
  <c r="AI391" i="75"/>
  <c r="AJ391" i="75"/>
  <c r="AK391" i="75"/>
  <c r="AA392" i="75"/>
  <c r="AB392" i="75"/>
  <c r="AC392" i="75"/>
  <c r="AF392" i="75"/>
  <c r="AG392" i="75"/>
  <c r="AH392" i="75"/>
  <c r="AI392" i="75"/>
  <c r="AJ392" i="75"/>
  <c r="AK392" i="75"/>
  <c r="AA393" i="75"/>
  <c r="AB393" i="75"/>
  <c r="AC393" i="75"/>
  <c r="AF393" i="75"/>
  <c r="AG393" i="75"/>
  <c r="AH393" i="75"/>
  <c r="AI393" i="75"/>
  <c r="AJ393" i="75"/>
  <c r="AK393" i="75"/>
  <c r="AA394" i="75"/>
  <c r="AB394" i="75"/>
  <c r="AC394" i="75"/>
  <c r="AF394" i="75"/>
  <c r="AG394" i="75"/>
  <c r="AH394" i="75"/>
  <c r="AI394" i="75"/>
  <c r="AJ394" i="75"/>
  <c r="AK394" i="75"/>
  <c r="AA395" i="75"/>
  <c r="AB395" i="75"/>
  <c r="AC395" i="75"/>
  <c r="AF395" i="75"/>
  <c r="AG395" i="75"/>
  <c r="AH395" i="75"/>
  <c r="AI395" i="75"/>
  <c r="AJ395" i="75"/>
  <c r="AK395" i="75"/>
  <c r="AA396" i="75"/>
  <c r="AB396" i="75"/>
  <c r="AC396" i="75"/>
  <c r="AF396" i="75"/>
  <c r="AG396" i="75"/>
  <c r="AH396" i="75"/>
  <c r="AI396" i="75"/>
  <c r="AJ396" i="75"/>
  <c r="AK396" i="75"/>
  <c r="AA397" i="75"/>
  <c r="AB397" i="75"/>
  <c r="AC397" i="75"/>
  <c r="AF397" i="75"/>
  <c r="AG397" i="75"/>
  <c r="AH397" i="75"/>
  <c r="AI397" i="75"/>
  <c r="AJ397" i="75"/>
  <c r="AK397" i="75"/>
  <c r="AA398" i="75"/>
  <c r="AB398" i="75"/>
  <c r="AC398" i="75"/>
  <c r="AF398" i="75"/>
  <c r="AG398" i="75"/>
  <c r="AH398" i="75"/>
  <c r="AI398" i="75"/>
  <c r="AJ398" i="75"/>
  <c r="AK398" i="75"/>
  <c r="AA399" i="75"/>
  <c r="AB399" i="75"/>
  <c r="AC399" i="75"/>
  <c r="AF399" i="75"/>
  <c r="AG399" i="75"/>
  <c r="AH399" i="75"/>
  <c r="AI399" i="75"/>
  <c r="AJ399" i="75"/>
  <c r="AK399" i="75"/>
  <c r="AA400" i="75"/>
  <c r="AB400" i="75"/>
  <c r="AC400" i="75"/>
  <c r="AF400" i="75"/>
  <c r="AG400" i="75"/>
  <c r="AH400" i="75"/>
  <c r="AI400" i="75"/>
  <c r="AJ400" i="75"/>
  <c r="AK400" i="75"/>
  <c r="AA401" i="75"/>
  <c r="AB401" i="75"/>
  <c r="AC401" i="75"/>
  <c r="AF401" i="75"/>
  <c r="AG401" i="75"/>
  <c r="AH401" i="75"/>
  <c r="AI401" i="75"/>
  <c r="AJ401" i="75"/>
  <c r="AK401" i="75"/>
  <c r="AA402" i="75"/>
  <c r="AB402" i="75"/>
  <c r="AC402" i="75"/>
  <c r="AF402" i="75"/>
  <c r="AG402" i="75"/>
  <c r="AH402" i="75"/>
  <c r="AI402" i="75"/>
  <c r="AJ402" i="75"/>
  <c r="AK402" i="75"/>
  <c r="AA403" i="75"/>
  <c r="AB403" i="75"/>
  <c r="AC403" i="75"/>
  <c r="AF403" i="75"/>
  <c r="AG403" i="75"/>
  <c r="AH403" i="75"/>
  <c r="AI403" i="75"/>
  <c r="AJ403" i="75"/>
  <c r="AK403" i="75"/>
  <c r="AA404" i="75"/>
  <c r="AB404" i="75"/>
  <c r="AC404" i="75"/>
  <c r="AF404" i="75"/>
  <c r="AG404" i="75"/>
  <c r="AH404" i="75"/>
  <c r="AI404" i="75"/>
  <c r="AJ404" i="75"/>
  <c r="AK404" i="75"/>
  <c r="AA405" i="75"/>
  <c r="AB405" i="75"/>
  <c r="AC405" i="75"/>
  <c r="AF405" i="75"/>
  <c r="AG405" i="75"/>
  <c r="AH405" i="75"/>
  <c r="AI405" i="75"/>
  <c r="AJ405" i="75"/>
  <c r="AK405" i="75"/>
  <c r="AA406" i="75"/>
  <c r="AB406" i="75"/>
  <c r="AC406" i="75"/>
  <c r="AF406" i="75"/>
  <c r="AG406" i="75"/>
  <c r="AH406" i="75"/>
  <c r="AI406" i="75"/>
  <c r="AJ406" i="75"/>
  <c r="AK406" i="75"/>
  <c r="AA407" i="75"/>
  <c r="AB407" i="75"/>
  <c r="AC407" i="75"/>
  <c r="AF407" i="75"/>
  <c r="AG407" i="75"/>
  <c r="AH407" i="75"/>
  <c r="AI407" i="75"/>
  <c r="AJ407" i="75"/>
  <c r="AK407" i="75"/>
  <c r="AA408" i="75"/>
  <c r="AB408" i="75"/>
  <c r="AC408" i="75"/>
  <c r="AF408" i="75"/>
  <c r="AG408" i="75"/>
  <c r="AH408" i="75"/>
  <c r="AI408" i="75"/>
  <c r="AJ408" i="75"/>
  <c r="AK408" i="75"/>
  <c r="AA409" i="75"/>
  <c r="AB409" i="75"/>
  <c r="AC409" i="75"/>
  <c r="AF409" i="75"/>
  <c r="AG409" i="75"/>
  <c r="AH409" i="75"/>
  <c r="AI409" i="75"/>
  <c r="AJ409" i="75"/>
  <c r="AK409" i="75"/>
  <c r="AA410" i="75"/>
  <c r="AB410" i="75"/>
  <c r="AC410" i="75"/>
  <c r="AF410" i="75"/>
  <c r="AG410" i="75"/>
  <c r="AH410" i="75"/>
  <c r="AI410" i="75"/>
  <c r="AJ410" i="75"/>
  <c r="AK410" i="75"/>
  <c r="AA411" i="75"/>
  <c r="AB411" i="75"/>
  <c r="AC411" i="75"/>
  <c r="AF411" i="75"/>
  <c r="AG411" i="75"/>
  <c r="AH411" i="75"/>
  <c r="AI411" i="75"/>
  <c r="AJ411" i="75"/>
  <c r="AK411" i="75"/>
  <c r="AA412" i="75"/>
  <c r="AB412" i="75"/>
  <c r="AC412" i="75"/>
  <c r="AF412" i="75"/>
  <c r="AG412" i="75"/>
  <c r="AH412" i="75"/>
  <c r="AI412" i="75"/>
  <c r="AJ412" i="75"/>
  <c r="AK412" i="75"/>
  <c r="AA413" i="75"/>
  <c r="AB413" i="75"/>
  <c r="AC413" i="75"/>
  <c r="AF413" i="75"/>
  <c r="AG413" i="75"/>
  <c r="AH413" i="75"/>
  <c r="AI413" i="75"/>
  <c r="AJ413" i="75"/>
  <c r="AK413" i="75"/>
  <c r="AA414" i="75"/>
  <c r="AB414" i="75"/>
  <c r="AC414" i="75"/>
  <c r="AF414" i="75"/>
  <c r="AG414" i="75"/>
  <c r="AH414" i="75"/>
  <c r="AI414" i="75"/>
  <c r="AJ414" i="75"/>
  <c r="AK414" i="75"/>
  <c r="AA415" i="75"/>
  <c r="AB415" i="75"/>
  <c r="AC415" i="75"/>
  <c r="AF415" i="75"/>
  <c r="AG415" i="75"/>
  <c r="AH415" i="75"/>
  <c r="AI415" i="75"/>
  <c r="AJ415" i="75"/>
  <c r="AK415" i="75"/>
  <c r="AA416" i="75"/>
  <c r="AB416" i="75"/>
  <c r="AC416" i="75"/>
  <c r="AF416" i="75"/>
  <c r="AG416" i="75"/>
  <c r="AH416" i="75"/>
  <c r="AI416" i="75"/>
  <c r="AJ416" i="75"/>
  <c r="AK416" i="75"/>
  <c r="AA417" i="75"/>
  <c r="AB417" i="75"/>
  <c r="AC417" i="75"/>
  <c r="AF417" i="75"/>
  <c r="AG417" i="75"/>
  <c r="AH417" i="75"/>
  <c r="AI417" i="75"/>
  <c r="AJ417" i="75"/>
  <c r="AK417" i="75"/>
  <c r="AA418" i="75"/>
  <c r="AB418" i="75"/>
  <c r="AC418" i="75"/>
  <c r="AF418" i="75"/>
  <c r="AG418" i="75"/>
  <c r="AH418" i="75"/>
  <c r="AI418" i="75"/>
  <c r="AJ418" i="75"/>
  <c r="AK418" i="75"/>
  <c r="AA419" i="75"/>
  <c r="AB419" i="75"/>
  <c r="AC419" i="75"/>
  <c r="AF419" i="75"/>
  <c r="AG419" i="75"/>
  <c r="AH419" i="75"/>
  <c r="AI419" i="75"/>
  <c r="AJ419" i="75"/>
  <c r="AK419" i="75"/>
  <c r="AA420" i="75"/>
  <c r="AB420" i="75"/>
  <c r="AC420" i="75"/>
  <c r="AF420" i="75"/>
  <c r="AG420" i="75"/>
  <c r="AH420" i="75"/>
  <c r="AI420" i="75"/>
  <c r="AJ420" i="75"/>
  <c r="AK420" i="75"/>
  <c r="AA421" i="75"/>
  <c r="AB421" i="75"/>
  <c r="AC421" i="75"/>
  <c r="AF421" i="75"/>
  <c r="AG421" i="75"/>
  <c r="AH421" i="75"/>
  <c r="AI421" i="75"/>
  <c r="AJ421" i="75"/>
  <c r="AK421" i="75"/>
  <c r="AA422" i="75"/>
  <c r="AB422" i="75"/>
  <c r="AC422" i="75"/>
  <c r="AF422" i="75"/>
  <c r="AG422" i="75"/>
  <c r="AH422" i="75"/>
  <c r="AI422" i="75"/>
  <c r="AJ422" i="75"/>
  <c r="AK422" i="75"/>
  <c r="AA423" i="75"/>
  <c r="AB423" i="75"/>
  <c r="AC423" i="75"/>
  <c r="AF423" i="75"/>
  <c r="AG423" i="75"/>
  <c r="AH423" i="75"/>
  <c r="AI423" i="75"/>
  <c r="AJ423" i="75"/>
  <c r="AK423" i="75"/>
  <c r="AA424" i="75"/>
  <c r="AB424" i="75"/>
  <c r="AC424" i="75"/>
  <c r="AF424" i="75"/>
  <c r="AG424" i="75"/>
  <c r="AH424" i="75"/>
  <c r="AI424" i="75"/>
  <c r="AJ424" i="75"/>
  <c r="AK424" i="75"/>
  <c r="AA425" i="75"/>
  <c r="AB425" i="75"/>
  <c r="AC425" i="75"/>
  <c r="AF425" i="75"/>
  <c r="AG425" i="75"/>
  <c r="AH425" i="75"/>
  <c r="AI425" i="75"/>
  <c r="AJ425" i="75"/>
  <c r="AK425" i="75"/>
  <c r="AA426" i="75"/>
  <c r="AB426" i="75"/>
  <c r="AC426" i="75"/>
  <c r="AF426" i="75"/>
  <c r="AG426" i="75"/>
  <c r="AH426" i="75"/>
  <c r="AI426" i="75"/>
  <c r="AJ426" i="75"/>
  <c r="AK426" i="75"/>
  <c r="AA427" i="75"/>
  <c r="AB427" i="75"/>
  <c r="AC427" i="75"/>
  <c r="AF427" i="75"/>
  <c r="AG427" i="75"/>
  <c r="AH427" i="75"/>
  <c r="AI427" i="75"/>
  <c r="AJ427" i="75"/>
  <c r="AK427" i="75"/>
  <c r="AA428" i="75"/>
  <c r="AB428" i="75"/>
  <c r="AC428" i="75"/>
  <c r="AF428" i="75"/>
  <c r="AG428" i="75"/>
  <c r="AH428" i="75"/>
  <c r="AI428" i="75"/>
  <c r="AJ428" i="75"/>
  <c r="AK428" i="75"/>
  <c r="AA429" i="75"/>
  <c r="AB429" i="75"/>
  <c r="AC429" i="75"/>
  <c r="AF429" i="75"/>
  <c r="AG429" i="75"/>
  <c r="AH429" i="75"/>
  <c r="AI429" i="75"/>
  <c r="AJ429" i="75"/>
  <c r="AK429" i="75"/>
  <c r="AA430" i="75"/>
  <c r="AB430" i="75"/>
  <c r="AC430" i="75"/>
  <c r="AF430" i="75"/>
  <c r="AG430" i="75"/>
  <c r="AH430" i="75"/>
  <c r="AI430" i="75"/>
  <c r="AJ430" i="75"/>
  <c r="AK430" i="75"/>
  <c r="AA431" i="75"/>
  <c r="AB431" i="75"/>
  <c r="AC431" i="75"/>
  <c r="AF431" i="75"/>
  <c r="AG431" i="75"/>
  <c r="AH431" i="75"/>
  <c r="AI431" i="75"/>
  <c r="AJ431" i="75"/>
  <c r="AK431" i="75"/>
  <c r="AA432" i="75"/>
  <c r="AB432" i="75"/>
  <c r="AC432" i="75"/>
  <c r="AF432" i="75"/>
  <c r="AG432" i="75"/>
  <c r="AH432" i="75"/>
  <c r="AI432" i="75"/>
  <c r="AJ432" i="75"/>
  <c r="AK432" i="75"/>
  <c r="AA433" i="75"/>
  <c r="AB433" i="75"/>
  <c r="AC433" i="75"/>
  <c r="AF433" i="75"/>
  <c r="AG433" i="75"/>
  <c r="AH433" i="75"/>
  <c r="AI433" i="75"/>
  <c r="AJ433" i="75"/>
  <c r="AK433" i="75"/>
  <c r="AA434" i="75"/>
  <c r="AB434" i="75"/>
  <c r="AC434" i="75"/>
  <c r="AF434" i="75"/>
  <c r="AG434" i="75"/>
  <c r="AH434" i="75"/>
  <c r="AI434" i="75"/>
  <c r="AJ434" i="75"/>
  <c r="AK434" i="75"/>
  <c r="AA435" i="75"/>
  <c r="AB435" i="75"/>
  <c r="AC435" i="75"/>
  <c r="AF435" i="75"/>
  <c r="AG435" i="75"/>
  <c r="AH435" i="75"/>
  <c r="AI435" i="75"/>
  <c r="AJ435" i="75"/>
  <c r="AK435" i="75"/>
  <c r="AA436" i="75"/>
  <c r="AB436" i="75"/>
  <c r="AC436" i="75"/>
  <c r="AF436" i="75"/>
  <c r="AG436" i="75"/>
  <c r="AH436" i="75"/>
  <c r="AI436" i="75"/>
  <c r="AJ436" i="75"/>
  <c r="AK436" i="75"/>
  <c r="AA437" i="75"/>
  <c r="AB437" i="75"/>
  <c r="AC437" i="75"/>
  <c r="AF437" i="75"/>
  <c r="AG437" i="75"/>
  <c r="AH437" i="75"/>
  <c r="AI437" i="75"/>
  <c r="AJ437" i="75"/>
  <c r="AK437" i="75"/>
  <c r="AA438" i="75"/>
  <c r="AB438" i="75"/>
  <c r="AC438" i="75"/>
  <c r="AF438" i="75"/>
  <c r="AG438" i="75"/>
  <c r="AH438" i="75"/>
  <c r="AI438" i="75"/>
  <c r="AJ438" i="75"/>
  <c r="AK438" i="75"/>
  <c r="AA439" i="75"/>
  <c r="AB439" i="75"/>
  <c r="AC439" i="75"/>
  <c r="AF439" i="75"/>
  <c r="AG439" i="75"/>
  <c r="AH439" i="75"/>
  <c r="AI439" i="75"/>
  <c r="AJ439" i="75"/>
  <c r="AK439" i="75"/>
  <c r="AA440" i="75"/>
  <c r="AB440" i="75"/>
  <c r="AC440" i="75"/>
  <c r="AF440" i="75"/>
  <c r="AG440" i="75"/>
  <c r="AH440" i="75"/>
  <c r="AI440" i="75"/>
  <c r="AJ440" i="75"/>
  <c r="AK440" i="75"/>
  <c r="AA441" i="75"/>
  <c r="AB441" i="75"/>
  <c r="AC441" i="75"/>
  <c r="AF441" i="75"/>
  <c r="AG441" i="75"/>
  <c r="AH441" i="75"/>
  <c r="AI441" i="75"/>
  <c r="AJ441" i="75"/>
  <c r="AK441" i="75"/>
  <c r="AA442" i="75"/>
  <c r="AB442" i="75"/>
  <c r="AC442" i="75"/>
  <c r="AF442" i="75"/>
  <c r="AG442" i="75"/>
  <c r="AH442" i="75"/>
  <c r="AI442" i="75"/>
  <c r="AJ442" i="75"/>
  <c r="AK442" i="75"/>
  <c r="AA443" i="75"/>
  <c r="AB443" i="75"/>
  <c r="AC443" i="75"/>
  <c r="AF443" i="75"/>
  <c r="AG443" i="75"/>
  <c r="AH443" i="75"/>
  <c r="AI443" i="75"/>
  <c r="AJ443" i="75"/>
  <c r="AK443" i="75"/>
  <c r="AA444" i="75"/>
  <c r="AB444" i="75"/>
  <c r="AC444" i="75"/>
  <c r="AF444" i="75"/>
  <c r="AG444" i="75"/>
  <c r="AH444" i="75"/>
  <c r="AI444" i="75"/>
  <c r="AJ444" i="75"/>
  <c r="AK444" i="75"/>
  <c r="AA445" i="75"/>
  <c r="AB445" i="75"/>
  <c r="AC445" i="75"/>
  <c r="AF445" i="75"/>
  <c r="AG445" i="75"/>
  <c r="AH445" i="75"/>
  <c r="AI445" i="75"/>
  <c r="AJ445" i="75"/>
  <c r="AK445" i="75"/>
  <c r="AA446" i="75"/>
  <c r="AB446" i="75"/>
  <c r="AC446" i="75"/>
  <c r="AF446" i="75"/>
  <c r="AG446" i="75"/>
  <c r="AH446" i="75"/>
  <c r="AI446" i="75"/>
  <c r="AJ446" i="75"/>
  <c r="AK446" i="75"/>
  <c r="AA447" i="75"/>
  <c r="AB447" i="75"/>
  <c r="AC447" i="75"/>
  <c r="AF447" i="75"/>
  <c r="AG447" i="75"/>
  <c r="AH447" i="75"/>
  <c r="AI447" i="75"/>
  <c r="AJ447" i="75"/>
  <c r="AK447" i="75"/>
  <c r="AA448" i="75"/>
  <c r="AB448" i="75"/>
  <c r="AC448" i="75"/>
  <c r="AF448" i="75"/>
  <c r="AG448" i="75"/>
  <c r="AH448" i="75"/>
  <c r="AI448" i="75"/>
  <c r="AJ448" i="75"/>
  <c r="AK448" i="75"/>
  <c r="AA449" i="75"/>
  <c r="AB449" i="75"/>
  <c r="AC449" i="75"/>
  <c r="AF449" i="75"/>
  <c r="AG449" i="75"/>
  <c r="AH449" i="75"/>
  <c r="AI449" i="75"/>
  <c r="AJ449" i="75"/>
  <c r="AK449" i="75"/>
  <c r="AA450" i="75"/>
  <c r="AB450" i="75"/>
  <c r="AC450" i="75"/>
  <c r="AF450" i="75"/>
  <c r="AG450" i="75"/>
  <c r="AH450" i="75"/>
  <c r="AI450" i="75"/>
  <c r="AJ450" i="75"/>
  <c r="AK450" i="75"/>
  <c r="AA451" i="75"/>
  <c r="AB451" i="75"/>
  <c r="AC451" i="75"/>
  <c r="AF451" i="75"/>
  <c r="AG451" i="75"/>
  <c r="AH451" i="75"/>
  <c r="AI451" i="75"/>
  <c r="AJ451" i="75"/>
  <c r="AK451" i="75"/>
  <c r="AA452" i="75"/>
  <c r="AB452" i="75"/>
  <c r="AC452" i="75"/>
  <c r="AF452" i="75"/>
  <c r="AG452" i="75"/>
  <c r="AH452" i="75"/>
  <c r="AI452" i="75"/>
  <c r="AJ452" i="75"/>
  <c r="AK452" i="75"/>
  <c r="AA453" i="75"/>
  <c r="AB453" i="75"/>
  <c r="AC453" i="75"/>
  <c r="AF453" i="75"/>
  <c r="AG453" i="75"/>
  <c r="AH453" i="75"/>
  <c r="AI453" i="75"/>
  <c r="AJ453" i="75"/>
  <c r="AK453" i="75"/>
  <c r="AA454" i="75"/>
  <c r="AB454" i="75"/>
  <c r="AC454" i="75"/>
  <c r="AF454" i="75"/>
  <c r="AG454" i="75"/>
  <c r="AH454" i="75"/>
  <c r="AI454" i="75"/>
  <c r="AJ454" i="75"/>
  <c r="AK454" i="75"/>
  <c r="AA455" i="75"/>
  <c r="AB455" i="75"/>
  <c r="AC455" i="75"/>
  <c r="AF455" i="75"/>
  <c r="AG455" i="75"/>
  <c r="AH455" i="75"/>
  <c r="AI455" i="75"/>
  <c r="AJ455" i="75"/>
  <c r="AK455" i="75"/>
  <c r="AA456" i="75"/>
  <c r="AB456" i="75"/>
  <c r="AC456" i="75"/>
  <c r="AF456" i="75"/>
  <c r="AG456" i="75"/>
  <c r="AH456" i="75"/>
  <c r="AI456" i="75"/>
  <c r="AJ456" i="75"/>
  <c r="AK456" i="75"/>
  <c r="AA457" i="75"/>
  <c r="AB457" i="75"/>
  <c r="AC457" i="75"/>
  <c r="AF457" i="75"/>
  <c r="AG457" i="75"/>
  <c r="AH457" i="75"/>
  <c r="AI457" i="75"/>
  <c r="AJ457" i="75"/>
  <c r="AK457" i="75"/>
  <c r="AA458" i="75"/>
  <c r="AB458" i="75"/>
  <c r="AC458" i="75"/>
  <c r="AF458" i="75"/>
  <c r="AG458" i="75"/>
  <c r="AH458" i="75"/>
  <c r="AI458" i="75"/>
  <c r="AJ458" i="75"/>
  <c r="AK458" i="75"/>
  <c r="AA459" i="75"/>
  <c r="AB459" i="75"/>
  <c r="AC459" i="75"/>
  <c r="AF459" i="75"/>
  <c r="AG459" i="75"/>
  <c r="AH459" i="75"/>
  <c r="AI459" i="75"/>
  <c r="AJ459" i="75"/>
  <c r="AK459" i="75"/>
  <c r="AA460" i="75"/>
  <c r="AB460" i="75"/>
  <c r="AC460" i="75"/>
  <c r="AF460" i="75"/>
  <c r="AG460" i="75"/>
  <c r="AH460" i="75"/>
  <c r="AI460" i="75"/>
  <c r="AJ460" i="75"/>
  <c r="AK460" i="75"/>
  <c r="AA461" i="75"/>
  <c r="AB461" i="75"/>
  <c r="AC461" i="75"/>
  <c r="AF461" i="75"/>
  <c r="AG461" i="75"/>
  <c r="AH461" i="75"/>
  <c r="AI461" i="75"/>
  <c r="AJ461" i="75"/>
  <c r="AK461" i="75"/>
  <c r="AA462" i="75"/>
  <c r="AB462" i="75"/>
  <c r="AC462" i="75"/>
  <c r="AF462" i="75"/>
  <c r="AG462" i="75"/>
  <c r="AH462" i="75"/>
  <c r="AI462" i="75"/>
  <c r="AJ462" i="75"/>
  <c r="AK462" i="75"/>
  <c r="AA463" i="75"/>
  <c r="AB463" i="75"/>
  <c r="AC463" i="75"/>
  <c r="AF463" i="75"/>
  <c r="AG463" i="75"/>
  <c r="AH463" i="75"/>
  <c r="AI463" i="75"/>
  <c r="AJ463" i="75"/>
  <c r="AK463" i="75"/>
  <c r="AA464" i="75"/>
  <c r="AB464" i="75"/>
  <c r="AC464" i="75"/>
  <c r="AF464" i="75"/>
  <c r="AG464" i="75"/>
  <c r="AH464" i="75"/>
  <c r="AI464" i="75"/>
  <c r="AJ464" i="75"/>
  <c r="AK464" i="75"/>
  <c r="AA465" i="75"/>
  <c r="AB465" i="75"/>
  <c r="AC465" i="75"/>
  <c r="AF465" i="75"/>
  <c r="AG465" i="75"/>
  <c r="AH465" i="75"/>
  <c r="AI465" i="75"/>
  <c r="AJ465" i="75"/>
  <c r="AK465" i="75"/>
  <c r="AA466" i="75"/>
  <c r="AB466" i="75"/>
  <c r="AC466" i="75"/>
  <c r="AF466" i="75"/>
  <c r="AG466" i="75"/>
  <c r="AH466" i="75"/>
  <c r="AI466" i="75"/>
  <c r="AJ466" i="75"/>
  <c r="AK466" i="75"/>
  <c r="AA467" i="75"/>
  <c r="AB467" i="75"/>
  <c r="AC467" i="75"/>
  <c r="AF467" i="75"/>
  <c r="AG467" i="75"/>
  <c r="AH467" i="75"/>
  <c r="AI467" i="75"/>
  <c r="AJ467" i="75"/>
  <c r="AK467" i="75"/>
  <c r="AA468" i="75"/>
  <c r="AB468" i="75"/>
  <c r="AC468" i="75"/>
  <c r="AF468" i="75"/>
  <c r="AG468" i="75"/>
  <c r="AH468" i="75"/>
  <c r="AI468" i="75"/>
  <c r="AJ468" i="75"/>
  <c r="AK468" i="75"/>
  <c r="AA469" i="75"/>
  <c r="AB469" i="75"/>
  <c r="AC469" i="75"/>
  <c r="AF469" i="75"/>
  <c r="AG469" i="75"/>
  <c r="AH469" i="75"/>
  <c r="AI469" i="75"/>
  <c r="AJ469" i="75"/>
  <c r="AK469" i="75"/>
  <c r="AA470" i="75"/>
  <c r="AB470" i="75"/>
  <c r="AC470" i="75"/>
  <c r="AF470" i="75"/>
  <c r="AG470" i="75"/>
  <c r="AH470" i="75"/>
  <c r="AI470" i="75"/>
  <c r="AJ470" i="75"/>
  <c r="AK470" i="75"/>
  <c r="AA471" i="75"/>
  <c r="AB471" i="75"/>
  <c r="AC471" i="75"/>
  <c r="AF471" i="75"/>
  <c r="AG471" i="75"/>
  <c r="AH471" i="75"/>
  <c r="AI471" i="75"/>
  <c r="AJ471" i="75"/>
  <c r="AK471" i="75"/>
  <c r="AA472" i="75"/>
  <c r="AB472" i="75"/>
  <c r="AC472" i="75"/>
  <c r="AF472" i="75"/>
  <c r="AG472" i="75"/>
  <c r="AH472" i="75"/>
  <c r="AI472" i="75"/>
  <c r="AJ472" i="75"/>
  <c r="AK472" i="75"/>
  <c r="AA473" i="75"/>
  <c r="AB473" i="75"/>
  <c r="AC473" i="75"/>
  <c r="AF473" i="75"/>
  <c r="AG473" i="75"/>
  <c r="AH473" i="75"/>
  <c r="AI473" i="75"/>
  <c r="AJ473" i="75"/>
  <c r="AK473" i="75"/>
  <c r="AA474" i="75"/>
  <c r="AB474" i="75"/>
  <c r="AC474" i="75"/>
  <c r="AF474" i="75"/>
  <c r="AG474" i="75"/>
  <c r="AH474" i="75"/>
  <c r="AI474" i="75"/>
  <c r="AJ474" i="75"/>
  <c r="AK474" i="75"/>
  <c r="AA475" i="75"/>
  <c r="AB475" i="75"/>
  <c r="AC475" i="75"/>
  <c r="AF475" i="75"/>
  <c r="AG475" i="75"/>
  <c r="AH475" i="75"/>
  <c r="AI475" i="75"/>
  <c r="AJ475" i="75"/>
  <c r="AK475" i="75"/>
  <c r="AA476" i="75"/>
  <c r="AB476" i="75"/>
  <c r="AC476" i="75"/>
  <c r="AF476" i="75"/>
  <c r="AG476" i="75"/>
  <c r="AH476" i="75"/>
  <c r="AI476" i="75"/>
  <c r="AJ476" i="75"/>
  <c r="AK476" i="75"/>
  <c r="AA477" i="75"/>
  <c r="AB477" i="75"/>
  <c r="AC477" i="75"/>
  <c r="AF477" i="75"/>
  <c r="AG477" i="75"/>
  <c r="AH477" i="75"/>
  <c r="AI477" i="75"/>
  <c r="AJ477" i="75"/>
  <c r="AK477" i="75"/>
  <c r="AA478" i="75"/>
  <c r="AB478" i="75"/>
  <c r="AC478" i="75"/>
  <c r="AF478" i="75"/>
  <c r="AG478" i="75"/>
  <c r="AH478" i="75"/>
  <c r="AI478" i="75"/>
  <c r="AJ478" i="75"/>
  <c r="AK478" i="75"/>
  <c r="AA479" i="75"/>
  <c r="AB479" i="75"/>
  <c r="AC479" i="75"/>
  <c r="AF479" i="75"/>
  <c r="AG479" i="75"/>
  <c r="AH479" i="75"/>
  <c r="AI479" i="75"/>
  <c r="AJ479" i="75"/>
  <c r="AK479" i="75"/>
  <c r="AA480" i="75"/>
  <c r="AB480" i="75"/>
  <c r="AC480" i="75"/>
  <c r="AF480" i="75"/>
  <c r="AG480" i="75"/>
  <c r="AH480" i="75"/>
  <c r="AI480" i="75"/>
  <c r="AJ480" i="75"/>
  <c r="AK480" i="75"/>
  <c r="AA481" i="75"/>
  <c r="AB481" i="75"/>
  <c r="AC481" i="75"/>
  <c r="AF481" i="75"/>
  <c r="AG481" i="75"/>
  <c r="AH481" i="75"/>
  <c r="AI481" i="75"/>
  <c r="AJ481" i="75"/>
  <c r="AK481" i="75"/>
  <c r="AA482" i="75"/>
  <c r="AB482" i="75"/>
  <c r="AC482" i="75"/>
  <c r="AF482" i="75"/>
  <c r="AG482" i="75"/>
  <c r="AH482" i="75"/>
  <c r="AI482" i="75"/>
  <c r="AJ482" i="75"/>
  <c r="AK482" i="75"/>
  <c r="AA483" i="75"/>
  <c r="AB483" i="75"/>
  <c r="AC483" i="75"/>
  <c r="AF483" i="75"/>
  <c r="AG483" i="75"/>
  <c r="AH483" i="75"/>
  <c r="AI483" i="75"/>
  <c r="AJ483" i="75"/>
  <c r="AK483" i="75"/>
  <c r="AA484" i="75"/>
  <c r="AB484" i="75"/>
  <c r="AC484" i="75"/>
  <c r="AF484" i="75"/>
  <c r="AG484" i="75"/>
  <c r="AH484" i="75"/>
  <c r="AI484" i="75"/>
  <c r="AJ484" i="75"/>
  <c r="AK484" i="75"/>
  <c r="AA485" i="75"/>
  <c r="AB485" i="75"/>
  <c r="AC485" i="75"/>
  <c r="AF485" i="75"/>
  <c r="AG485" i="75"/>
  <c r="AH485" i="75"/>
  <c r="AI485" i="75"/>
  <c r="AJ485" i="75"/>
  <c r="AK485" i="75"/>
  <c r="AA486" i="75"/>
  <c r="AB486" i="75"/>
  <c r="AC486" i="75"/>
  <c r="AF486" i="75"/>
  <c r="AG486" i="75"/>
  <c r="AH486" i="75"/>
  <c r="AI486" i="75"/>
  <c r="AJ486" i="75"/>
  <c r="AK486" i="75"/>
  <c r="AA487" i="75"/>
  <c r="AB487" i="75"/>
  <c r="AC487" i="75"/>
  <c r="AF487" i="75"/>
  <c r="AG487" i="75"/>
  <c r="AH487" i="75"/>
  <c r="AI487" i="75"/>
  <c r="AJ487" i="75"/>
  <c r="AK487" i="75"/>
  <c r="AA488" i="75"/>
  <c r="AB488" i="75"/>
  <c r="AC488" i="75"/>
  <c r="AF488" i="75"/>
  <c r="AG488" i="75"/>
  <c r="AH488" i="75"/>
  <c r="AI488" i="75"/>
  <c r="AJ488" i="75"/>
  <c r="AK488" i="75"/>
  <c r="AA489" i="75"/>
  <c r="AB489" i="75"/>
  <c r="AC489" i="75"/>
  <c r="AF489" i="75"/>
  <c r="AG489" i="75"/>
  <c r="AH489" i="75"/>
  <c r="AI489" i="75"/>
  <c r="AJ489" i="75"/>
  <c r="AK489" i="75"/>
  <c r="AA490" i="75"/>
  <c r="AB490" i="75"/>
  <c r="AC490" i="75"/>
  <c r="AF490" i="75"/>
  <c r="AG490" i="75"/>
  <c r="AH490" i="75"/>
  <c r="AI490" i="75"/>
  <c r="AJ490" i="75"/>
  <c r="AK490" i="75"/>
  <c r="AA491" i="75"/>
  <c r="AB491" i="75"/>
  <c r="AC491" i="75"/>
  <c r="AF491" i="75"/>
  <c r="AG491" i="75"/>
  <c r="AH491" i="75"/>
  <c r="AI491" i="75"/>
  <c r="AJ491" i="75"/>
  <c r="AK491" i="75"/>
  <c r="AA492" i="75"/>
  <c r="AB492" i="75"/>
  <c r="AC492" i="75"/>
  <c r="AF492" i="75"/>
  <c r="AG492" i="75"/>
  <c r="AH492" i="75"/>
  <c r="AI492" i="75"/>
  <c r="AJ492" i="75"/>
  <c r="AK492" i="75"/>
  <c r="AA493" i="75"/>
  <c r="AB493" i="75"/>
  <c r="AC493" i="75"/>
  <c r="AF493" i="75"/>
  <c r="AG493" i="75"/>
  <c r="AH493" i="75"/>
  <c r="AI493" i="75"/>
  <c r="AJ493" i="75"/>
  <c r="AK493" i="75"/>
  <c r="AA494" i="75"/>
  <c r="AB494" i="75"/>
  <c r="AC494" i="75"/>
  <c r="AF494" i="75"/>
  <c r="AG494" i="75"/>
  <c r="AH494" i="75"/>
  <c r="AI494" i="75"/>
  <c r="AJ494" i="75"/>
  <c r="AK494" i="75"/>
  <c r="AA495" i="75"/>
  <c r="AB495" i="75"/>
  <c r="AC495" i="75"/>
  <c r="AF495" i="75"/>
  <c r="AG495" i="75"/>
  <c r="AH495" i="75"/>
  <c r="AI495" i="75"/>
  <c r="AJ495" i="75"/>
  <c r="AK495" i="75"/>
  <c r="AA496" i="75"/>
  <c r="AB496" i="75"/>
  <c r="AC496" i="75"/>
  <c r="AF496" i="75"/>
  <c r="AG496" i="75"/>
  <c r="AH496" i="75"/>
  <c r="AI496" i="75"/>
  <c r="AJ496" i="75"/>
  <c r="AK496" i="75"/>
  <c r="AA497" i="75"/>
  <c r="AB497" i="75"/>
  <c r="AC497" i="75"/>
  <c r="AF497" i="75"/>
  <c r="AG497" i="75"/>
  <c r="AH497" i="75"/>
  <c r="AI497" i="75"/>
  <c r="AJ497" i="75"/>
  <c r="AK497" i="75"/>
  <c r="AA498" i="75"/>
  <c r="AB498" i="75"/>
  <c r="AC498" i="75"/>
  <c r="AF498" i="75"/>
  <c r="AG498" i="75"/>
  <c r="AH498" i="75"/>
  <c r="AI498" i="75"/>
  <c r="AJ498" i="75"/>
  <c r="AK498" i="75"/>
  <c r="AA499" i="75"/>
  <c r="AB499" i="75"/>
  <c r="AC499" i="75"/>
  <c r="AF499" i="75"/>
  <c r="AG499" i="75"/>
  <c r="AH499" i="75"/>
  <c r="AI499" i="75"/>
  <c r="AJ499" i="75"/>
  <c r="AK499" i="75"/>
  <c r="AA500" i="75"/>
  <c r="AB500" i="75"/>
  <c r="AC500" i="75"/>
  <c r="AF500" i="75"/>
  <c r="AG500" i="75"/>
  <c r="AH500" i="75"/>
  <c r="AI500" i="75"/>
  <c r="AJ500" i="75"/>
  <c r="AK500" i="75"/>
  <c r="AA501" i="75"/>
  <c r="AB501" i="75"/>
  <c r="AC501" i="75"/>
  <c r="AF501" i="75"/>
  <c r="AG501" i="75"/>
  <c r="AH501" i="75"/>
  <c r="AI501" i="75"/>
  <c r="AJ501" i="75"/>
  <c r="AK501" i="75"/>
  <c r="AA502" i="75"/>
  <c r="AB502" i="75"/>
  <c r="AC502" i="75"/>
  <c r="AF502" i="75"/>
  <c r="AG502" i="75"/>
  <c r="AH502" i="75"/>
  <c r="AI502" i="75"/>
  <c r="AJ502" i="75"/>
  <c r="AK502" i="75"/>
  <c r="AA503" i="75"/>
  <c r="AB503" i="75"/>
  <c r="AC503" i="75"/>
  <c r="AF503" i="75"/>
  <c r="AG503" i="75"/>
  <c r="AH503" i="75"/>
  <c r="AI503" i="75"/>
  <c r="AJ503" i="75"/>
  <c r="AK503" i="75"/>
  <c r="AA504" i="75"/>
  <c r="AB504" i="75"/>
  <c r="AC504" i="75"/>
  <c r="AF504" i="75"/>
  <c r="AG504" i="75"/>
  <c r="AH504" i="75"/>
  <c r="AI504" i="75"/>
  <c r="AJ504" i="75"/>
  <c r="AK504" i="75"/>
  <c r="AA505" i="75"/>
  <c r="AB505" i="75"/>
  <c r="AC505" i="75"/>
  <c r="AF505" i="75"/>
  <c r="AG505" i="75"/>
  <c r="AH505" i="75"/>
  <c r="AI505" i="75"/>
  <c r="AJ505" i="75"/>
  <c r="AK505" i="75"/>
  <c r="AA506" i="75"/>
  <c r="AB506" i="75"/>
  <c r="AC506" i="75"/>
  <c r="AF506" i="75"/>
  <c r="AG506" i="75"/>
  <c r="AH506" i="75"/>
  <c r="AI506" i="75"/>
  <c r="AJ506" i="75"/>
  <c r="AK506" i="75"/>
  <c r="AA507" i="75"/>
  <c r="AB507" i="75"/>
  <c r="AC507" i="75"/>
  <c r="AF507" i="75"/>
  <c r="AG507" i="75"/>
  <c r="AH507" i="75"/>
  <c r="AI507" i="75"/>
  <c r="AJ507" i="75"/>
  <c r="AK507" i="75"/>
  <c r="AA508" i="75"/>
  <c r="AB508" i="75"/>
  <c r="AC508" i="75"/>
  <c r="AF508" i="75"/>
  <c r="AG508" i="75"/>
  <c r="AH508" i="75"/>
  <c r="AI508" i="75"/>
  <c r="AJ508" i="75"/>
  <c r="AK508" i="75"/>
  <c r="AA509" i="75"/>
  <c r="AB509" i="75"/>
  <c r="AC509" i="75"/>
  <c r="AF509" i="75"/>
  <c r="AG509" i="75"/>
  <c r="AH509" i="75"/>
  <c r="AI509" i="75"/>
  <c r="AJ509" i="75"/>
  <c r="AK509" i="75"/>
  <c r="AA510" i="75"/>
  <c r="AB510" i="75"/>
  <c r="AC510" i="75"/>
  <c r="AF510" i="75"/>
  <c r="AG510" i="75"/>
  <c r="AH510" i="75"/>
  <c r="AI510" i="75"/>
  <c r="AJ510" i="75"/>
  <c r="AK510" i="75"/>
  <c r="AA511" i="75"/>
  <c r="AB511" i="75"/>
  <c r="AC511" i="75"/>
  <c r="AF511" i="75"/>
  <c r="AG511" i="75"/>
  <c r="AH511" i="75"/>
  <c r="AI511" i="75"/>
  <c r="AJ511" i="75"/>
  <c r="AK511" i="75"/>
  <c r="AA512" i="75"/>
  <c r="AB512" i="75"/>
  <c r="AC512" i="75"/>
  <c r="AF512" i="75"/>
  <c r="AG512" i="75"/>
  <c r="AH512" i="75"/>
  <c r="AI512" i="75"/>
  <c r="AJ512" i="75"/>
  <c r="AK512" i="75"/>
  <c r="AA513" i="75"/>
  <c r="AB513" i="75"/>
  <c r="AC513" i="75"/>
  <c r="AF513" i="75"/>
  <c r="AG513" i="75"/>
  <c r="AH513" i="75"/>
  <c r="AI513" i="75"/>
  <c r="AJ513" i="75"/>
  <c r="AK513" i="75"/>
  <c r="AA514" i="75"/>
  <c r="AB514" i="75"/>
  <c r="AC514" i="75"/>
  <c r="AF514" i="75"/>
  <c r="AG514" i="75"/>
  <c r="AH514" i="75"/>
  <c r="AI514" i="75"/>
  <c r="AJ514" i="75"/>
  <c r="AK514" i="75"/>
  <c r="AA515" i="75"/>
  <c r="AB515" i="75"/>
  <c r="AC515" i="75"/>
  <c r="AF515" i="75"/>
  <c r="AG515" i="75"/>
  <c r="AH515" i="75"/>
  <c r="AI515" i="75"/>
  <c r="AJ515" i="75"/>
  <c r="AK515" i="75"/>
  <c r="AA516" i="75"/>
  <c r="AB516" i="75"/>
  <c r="AC516" i="75"/>
  <c r="AF516" i="75"/>
  <c r="AG516" i="75"/>
  <c r="AH516" i="75"/>
  <c r="AI516" i="75"/>
  <c r="AJ516" i="75"/>
  <c r="AK516" i="75"/>
  <c r="AA517" i="75"/>
  <c r="AB517" i="75"/>
  <c r="AC517" i="75"/>
  <c r="AF517" i="75"/>
  <c r="AG517" i="75"/>
  <c r="AH517" i="75"/>
  <c r="AI517" i="75"/>
  <c r="AJ517" i="75"/>
  <c r="AK517" i="75"/>
  <c r="AA518" i="75"/>
  <c r="AB518" i="75"/>
  <c r="AC518" i="75"/>
  <c r="AF518" i="75"/>
  <c r="AG518" i="75"/>
  <c r="AH518" i="75"/>
  <c r="AI518" i="75"/>
  <c r="AJ518" i="75"/>
  <c r="AK518" i="75"/>
  <c r="AA519" i="75"/>
  <c r="AB519" i="75"/>
  <c r="AC519" i="75"/>
  <c r="AF519" i="75"/>
  <c r="AG519" i="75"/>
  <c r="AH519" i="75"/>
  <c r="AI519" i="75"/>
  <c r="AJ519" i="75"/>
  <c r="AK519" i="75"/>
  <c r="AA520" i="75"/>
  <c r="AB520" i="75"/>
  <c r="AC520" i="75"/>
  <c r="AF520" i="75"/>
  <c r="AG520" i="75"/>
  <c r="AH520" i="75"/>
  <c r="AI520" i="75"/>
  <c r="AJ520" i="75"/>
  <c r="AK520" i="75"/>
  <c r="AA521" i="75"/>
  <c r="AB521" i="75"/>
  <c r="AC521" i="75"/>
  <c r="AF521" i="75"/>
  <c r="AG521" i="75"/>
  <c r="AH521" i="75"/>
  <c r="AI521" i="75"/>
  <c r="AJ521" i="75"/>
  <c r="AK521" i="75"/>
  <c r="AA522" i="75"/>
  <c r="AB522" i="75"/>
  <c r="AC522" i="75"/>
  <c r="AF522" i="75"/>
  <c r="AG522" i="75"/>
  <c r="AH522" i="75"/>
  <c r="AI522" i="75"/>
  <c r="AJ522" i="75"/>
  <c r="AK522" i="75"/>
  <c r="AA523" i="75"/>
  <c r="AB523" i="75"/>
  <c r="AC523" i="75"/>
  <c r="AF523" i="75"/>
  <c r="AG523" i="75"/>
  <c r="AH523" i="75"/>
  <c r="AI523" i="75"/>
  <c r="AJ523" i="75"/>
  <c r="AK523" i="75"/>
  <c r="AA524" i="75"/>
  <c r="AB524" i="75"/>
  <c r="AC524" i="75"/>
  <c r="AF524" i="75"/>
  <c r="AG524" i="75"/>
  <c r="AH524" i="75"/>
  <c r="AI524" i="75"/>
  <c r="AJ524" i="75"/>
  <c r="AK524" i="75"/>
  <c r="AA525" i="75"/>
  <c r="AB525" i="75"/>
  <c r="AC525" i="75"/>
  <c r="AF525" i="75"/>
  <c r="AG525" i="75"/>
  <c r="AH525" i="75"/>
  <c r="AI525" i="75"/>
  <c r="AJ525" i="75"/>
  <c r="AK525" i="75"/>
  <c r="AA526" i="75"/>
  <c r="AB526" i="75"/>
  <c r="AC526" i="75"/>
  <c r="AF526" i="75"/>
  <c r="AG526" i="75"/>
  <c r="AH526" i="75"/>
  <c r="AI526" i="75"/>
  <c r="AJ526" i="75"/>
  <c r="AK526" i="75"/>
  <c r="AA527" i="75"/>
  <c r="AB527" i="75"/>
  <c r="AC527" i="75"/>
  <c r="AF527" i="75"/>
  <c r="AG527" i="75"/>
  <c r="AH527" i="75"/>
  <c r="AI527" i="75"/>
  <c r="AJ527" i="75"/>
  <c r="AK527" i="75"/>
  <c r="AA528" i="75"/>
  <c r="AB528" i="75"/>
  <c r="AC528" i="75"/>
  <c r="AF528" i="75"/>
  <c r="AG528" i="75"/>
  <c r="AH528" i="75"/>
  <c r="AI528" i="75"/>
  <c r="AJ528" i="75"/>
  <c r="AK528" i="75"/>
  <c r="AA529" i="75"/>
  <c r="AB529" i="75"/>
  <c r="AC529" i="75"/>
  <c r="AF529" i="75"/>
  <c r="AG529" i="75"/>
  <c r="AH529" i="75"/>
  <c r="AI529" i="75"/>
  <c r="AJ529" i="75"/>
  <c r="AK529" i="75"/>
  <c r="AA530" i="75"/>
  <c r="AB530" i="75"/>
  <c r="AC530" i="75"/>
  <c r="AF530" i="75"/>
  <c r="AG530" i="75"/>
  <c r="AH530" i="75"/>
  <c r="AI530" i="75"/>
  <c r="AJ530" i="75"/>
  <c r="AK530" i="75"/>
  <c r="AA531" i="75"/>
  <c r="AB531" i="75"/>
  <c r="AC531" i="75"/>
  <c r="AF531" i="75"/>
  <c r="AG531" i="75"/>
  <c r="AH531" i="75"/>
  <c r="AI531" i="75"/>
  <c r="AJ531" i="75"/>
  <c r="AK531" i="75"/>
  <c r="AA532" i="75"/>
  <c r="AB532" i="75"/>
  <c r="AC532" i="75"/>
  <c r="AF532" i="75"/>
  <c r="AG532" i="75"/>
  <c r="AH532" i="75"/>
  <c r="AI532" i="75"/>
  <c r="AJ532" i="75"/>
  <c r="AK532" i="75"/>
  <c r="AA533" i="75"/>
  <c r="AB533" i="75"/>
  <c r="AC533" i="75"/>
  <c r="AF533" i="75"/>
  <c r="AG533" i="75"/>
  <c r="AH533" i="75"/>
  <c r="AI533" i="75"/>
  <c r="AJ533" i="75"/>
  <c r="AK533" i="75"/>
  <c r="AA534" i="75"/>
  <c r="AB534" i="75"/>
  <c r="AC534" i="75"/>
  <c r="AF534" i="75"/>
  <c r="AG534" i="75"/>
  <c r="AH534" i="75"/>
  <c r="AI534" i="75"/>
  <c r="AJ534" i="75"/>
  <c r="AK534" i="75"/>
  <c r="AA535" i="75"/>
  <c r="AB535" i="75"/>
  <c r="AC535" i="75"/>
  <c r="AF535" i="75"/>
  <c r="AG535" i="75"/>
  <c r="AH535" i="75"/>
  <c r="AI535" i="75"/>
  <c r="AJ535" i="75"/>
  <c r="AK535" i="75"/>
  <c r="AA536" i="75"/>
  <c r="AB536" i="75"/>
  <c r="AC536" i="75"/>
  <c r="AF536" i="75"/>
  <c r="AG536" i="75"/>
  <c r="AH536" i="75"/>
  <c r="AI536" i="75"/>
  <c r="AJ536" i="75"/>
  <c r="AK536" i="75"/>
  <c r="AA537" i="75"/>
  <c r="AB537" i="75"/>
  <c r="AC537" i="75"/>
  <c r="AF537" i="75"/>
  <c r="AG537" i="75"/>
  <c r="AH537" i="75"/>
  <c r="AI537" i="75"/>
  <c r="AJ537" i="75"/>
  <c r="AK537" i="75"/>
  <c r="AA538" i="75"/>
  <c r="AB538" i="75"/>
  <c r="AC538" i="75"/>
  <c r="AF538" i="75"/>
  <c r="AG538" i="75"/>
  <c r="AH538" i="75"/>
  <c r="AI538" i="75"/>
  <c r="AJ538" i="75"/>
  <c r="AK538" i="75"/>
  <c r="AA539" i="75"/>
  <c r="AB539" i="75"/>
  <c r="AC539" i="75"/>
  <c r="AF539" i="75"/>
  <c r="AG539" i="75"/>
  <c r="AH539" i="75"/>
  <c r="AI539" i="75"/>
  <c r="AJ539" i="75"/>
  <c r="AK539" i="75"/>
  <c r="AA540" i="75"/>
  <c r="AB540" i="75"/>
  <c r="AC540" i="75"/>
  <c r="AF540" i="75"/>
  <c r="AG540" i="75"/>
  <c r="AH540" i="75"/>
  <c r="AI540" i="75"/>
  <c r="AJ540" i="75"/>
  <c r="AK540" i="75"/>
  <c r="AA541" i="75"/>
  <c r="AB541" i="75"/>
  <c r="AC541" i="75"/>
  <c r="AF541" i="75"/>
  <c r="AG541" i="75"/>
  <c r="AH541" i="75"/>
  <c r="AI541" i="75"/>
  <c r="AJ541" i="75"/>
  <c r="AK541" i="75"/>
  <c r="AA542" i="75"/>
  <c r="AB542" i="75"/>
  <c r="AC542" i="75"/>
  <c r="AF542" i="75"/>
  <c r="AG542" i="75"/>
  <c r="AH542" i="75"/>
  <c r="AI542" i="75"/>
  <c r="AJ542" i="75"/>
  <c r="AK542" i="75"/>
  <c r="AA543" i="75"/>
  <c r="AB543" i="75"/>
  <c r="AC543" i="75"/>
  <c r="AF543" i="75"/>
  <c r="AG543" i="75"/>
  <c r="AH543" i="75"/>
  <c r="AI543" i="75"/>
  <c r="AJ543" i="75"/>
  <c r="AK543" i="75"/>
  <c r="AA544" i="75"/>
  <c r="AB544" i="75"/>
  <c r="AC544" i="75"/>
  <c r="AF544" i="75"/>
  <c r="AG544" i="75"/>
  <c r="AH544" i="75"/>
  <c r="AI544" i="75"/>
  <c r="AJ544" i="75"/>
  <c r="AK544" i="75"/>
  <c r="AA545" i="75"/>
  <c r="AB545" i="75"/>
  <c r="AC545" i="75"/>
  <c r="AF545" i="75"/>
  <c r="AG545" i="75"/>
  <c r="AH545" i="75"/>
  <c r="AI545" i="75"/>
  <c r="AJ545" i="75"/>
  <c r="AK545" i="75"/>
  <c r="AA546" i="75"/>
  <c r="AB546" i="75"/>
  <c r="AC546" i="75"/>
  <c r="AF546" i="75"/>
  <c r="AG546" i="75"/>
  <c r="AH546" i="75"/>
  <c r="AI546" i="75"/>
  <c r="AJ546" i="75"/>
  <c r="AK546" i="75"/>
  <c r="AA547" i="75"/>
  <c r="AB547" i="75"/>
  <c r="AC547" i="75"/>
  <c r="AF547" i="75"/>
  <c r="AG547" i="75"/>
  <c r="AH547" i="75"/>
  <c r="AI547" i="75"/>
  <c r="AJ547" i="75"/>
  <c r="AK547" i="75"/>
  <c r="AA548" i="75"/>
  <c r="AB548" i="75"/>
  <c r="AC548" i="75"/>
  <c r="AF548" i="75"/>
  <c r="AG548" i="75"/>
  <c r="AH548" i="75"/>
  <c r="AI548" i="75"/>
  <c r="AJ548" i="75"/>
  <c r="AK548" i="75"/>
  <c r="AA549" i="75"/>
  <c r="AB549" i="75"/>
  <c r="AC549" i="75"/>
  <c r="AF549" i="75"/>
  <c r="AG549" i="75"/>
  <c r="AH549" i="75"/>
  <c r="AI549" i="75"/>
  <c r="AJ549" i="75"/>
  <c r="AK549" i="75"/>
  <c r="AA550" i="75"/>
  <c r="AB550" i="75"/>
  <c r="AC550" i="75"/>
  <c r="AF550" i="75"/>
  <c r="AG550" i="75"/>
  <c r="AH550" i="75"/>
  <c r="AI550" i="75"/>
  <c r="AJ550" i="75"/>
  <c r="AK550" i="75"/>
  <c r="AA551" i="75"/>
  <c r="AB551" i="75"/>
  <c r="AC551" i="75"/>
  <c r="AF551" i="75"/>
  <c r="AG551" i="75"/>
  <c r="AH551" i="75"/>
  <c r="AI551" i="75"/>
  <c r="AJ551" i="75"/>
  <c r="AK551" i="75"/>
  <c r="AA552" i="75"/>
  <c r="AB552" i="75"/>
  <c r="AC552" i="75"/>
  <c r="AF552" i="75"/>
  <c r="AG552" i="75"/>
  <c r="AH552" i="75"/>
  <c r="AI552" i="75"/>
  <c r="AJ552" i="75"/>
  <c r="AK552" i="75"/>
  <c r="AA553" i="75"/>
  <c r="AB553" i="75"/>
  <c r="AC553" i="75"/>
  <c r="AF553" i="75"/>
  <c r="AG553" i="75"/>
  <c r="AH553" i="75"/>
  <c r="AI553" i="75"/>
  <c r="AJ553" i="75"/>
  <c r="AK553" i="75"/>
  <c r="AA554" i="75"/>
  <c r="AB554" i="75"/>
  <c r="AC554" i="75"/>
  <c r="AF554" i="75"/>
  <c r="AG554" i="75"/>
  <c r="AH554" i="75"/>
  <c r="AI554" i="75"/>
  <c r="AJ554" i="75"/>
  <c r="AK554" i="75"/>
  <c r="AA555" i="75"/>
  <c r="AB555" i="75"/>
  <c r="AC555" i="75"/>
  <c r="AF555" i="75"/>
  <c r="AG555" i="75"/>
  <c r="AH555" i="75"/>
  <c r="AI555" i="75"/>
  <c r="AJ555" i="75"/>
  <c r="AK555" i="75"/>
  <c r="AA556" i="75"/>
  <c r="AB556" i="75"/>
  <c r="AC556" i="75"/>
  <c r="AF556" i="75"/>
  <c r="AG556" i="75"/>
  <c r="AH556" i="75"/>
  <c r="AI556" i="75"/>
  <c r="AJ556" i="75"/>
  <c r="AK556" i="75"/>
  <c r="AA557" i="75"/>
  <c r="AB557" i="75"/>
  <c r="AC557" i="75"/>
  <c r="AF557" i="75"/>
  <c r="AG557" i="75"/>
  <c r="AH557" i="75"/>
  <c r="AI557" i="75"/>
  <c r="AJ557" i="75"/>
  <c r="AK557" i="75"/>
  <c r="AA558" i="75"/>
  <c r="AB558" i="75"/>
  <c r="AC558" i="75"/>
  <c r="AF558" i="75"/>
  <c r="AG558" i="75"/>
  <c r="AH558" i="75"/>
  <c r="AI558" i="75"/>
  <c r="AJ558" i="75"/>
  <c r="AK558" i="75"/>
  <c r="AA559" i="75"/>
  <c r="AB559" i="75"/>
  <c r="AC559" i="75"/>
  <c r="AF559" i="75"/>
  <c r="AG559" i="75"/>
  <c r="AH559" i="75"/>
  <c r="AI559" i="75"/>
  <c r="AJ559" i="75"/>
  <c r="AK559" i="75"/>
  <c r="AA560" i="75"/>
  <c r="AB560" i="75"/>
  <c r="AC560" i="75"/>
  <c r="AF560" i="75"/>
  <c r="AG560" i="75"/>
  <c r="AH560" i="75"/>
  <c r="AI560" i="75"/>
  <c r="AJ560" i="75"/>
  <c r="AK560" i="75"/>
  <c r="AA561" i="75"/>
  <c r="AB561" i="75"/>
  <c r="AC561" i="75"/>
  <c r="AF561" i="75"/>
  <c r="AG561" i="75"/>
  <c r="AH561" i="75"/>
  <c r="AI561" i="75"/>
  <c r="AJ561" i="75"/>
  <c r="AK561" i="75"/>
  <c r="AA562" i="75"/>
  <c r="AB562" i="75"/>
  <c r="AC562" i="75"/>
  <c r="AF562" i="75"/>
  <c r="AG562" i="75"/>
  <c r="AH562" i="75"/>
  <c r="AI562" i="75"/>
  <c r="AJ562" i="75"/>
  <c r="AK562" i="75"/>
  <c r="AA563" i="75"/>
  <c r="AB563" i="75"/>
  <c r="AC563" i="75"/>
  <c r="AF563" i="75"/>
  <c r="AG563" i="75"/>
  <c r="AH563" i="75"/>
  <c r="AI563" i="75"/>
  <c r="AJ563" i="75"/>
  <c r="AK563" i="75"/>
  <c r="AA564" i="75"/>
  <c r="AB564" i="75"/>
  <c r="AC564" i="75"/>
  <c r="AF564" i="75"/>
  <c r="AG564" i="75"/>
  <c r="AH564" i="75"/>
  <c r="AI564" i="75"/>
  <c r="AJ564" i="75"/>
  <c r="AK564" i="75"/>
  <c r="AA565" i="75"/>
  <c r="AB565" i="75"/>
  <c r="AC565" i="75"/>
  <c r="AF565" i="75"/>
  <c r="AG565" i="75"/>
  <c r="AH565" i="75"/>
  <c r="AI565" i="75"/>
  <c r="AJ565" i="75"/>
  <c r="AK565" i="75"/>
  <c r="AA566" i="75"/>
  <c r="AB566" i="75"/>
  <c r="AC566" i="75"/>
  <c r="AF566" i="75"/>
  <c r="AG566" i="75"/>
  <c r="AH566" i="75"/>
  <c r="AI566" i="75"/>
  <c r="AJ566" i="75"/>
  <c r="AK566" i="75"/>
  <c r="AA567" i="75"/>
  <c r="AB567" i="75"/>
  <c r="AC567" i="75"/>
  <c r="AF567" i="75"/>
  <c r="AG567" i="75"/>
  <c r="AH567" i="75"/>
  <c r="AI567" i="75"/>
  <c r="AJ567" i="75"/>
  <c r="AK567" i="75"/>
  <c r="AA568" i="75"/>
  <c r="AB568" i="75"/>
  <c r="AC568" i="75"/>
  <c r="AF568" i="75"/>
  <c r="AG568" i="75"/>
  <c r="AH568" i="75"/>
  <c r="AI568" i="75"/>
  <c r="AJ568" i="75"/>
  <c r="AK568" i="75"/>
  <c r="AA569" i="75"/>
  <c r="AB569" i="75"/>
  <c r="AC569" i="75"/>
  <c r="AF569" i="75"/>
  <c r="AG569" i="75"/>
  <c r="AH569" i="75"/>
  <c r="AI569" i="75"/>
  <c r="AJ569" i="75"/>
  <c r="AK569" i="75"/>
  <c r="AA570" i="75"/>
  <c r="AB570" i="75"/>
  <c r="AC570" i="75"/>
  <c r="AF570" i="75"/>
  <c r="AG570" i="75"/>
  <c r="AH570" i="75"/>
  <c r="AI570" i="75"/>
  <c r="AJ570" i="75"/>
  <c r="AK570" i="75"/>
  <c r="AA571" i="75"/>
  <c r="AB571" i="75"/>
  <c r="AC571" i="75"/>
  <c r="AF571" i="75"/>
  <c r="AG571" i="75"/>
  <c r="AH571" i="75"/>
  <c r="AI571" i="75"/>
  <c r="AJ571" i="75"/>
  <c r="AK571" i="75"/>
  <c r="AA572" i="75"/>
  <c r="AB572" i="75"/>
  <c r="AC572" i="75"/>
  <c r="AF572" i="75"/>
  <c r="AG572" i="75"/>
  <c r="AH572" i="75"/>
  <c r="AI572" i="75"/>
  <c r="AJ572" i="75"/>
  <c r="AK572" i="75"/>
  <c r="AA573" i="75"/>
  <c r="AB573" i="75"/>
  <c r="AC573" i="75"/>
  <c r="AF573" i="75"/>
  <c r="AG573" i="75"/>
  <c r="AH573" i="75"/>
  <c r="AI573" i="75"/>
  <c r="AJ573" i="75"/>
  <c r="AK573" i="75"/>
  <c r="AA574" i="75"/>
  <c r="AB574" i="75"/>
  <c r="AC574" i="75"/>
  <c r="AF574" i="75"/>
  <c r="AG574" i="75"/>
  <c r="AH574" i="75"/>
  <c r="AI574" i="75"/>
  <c r="AJ574" i="75"/>
  <c r="AK574" i="75"/>
  <c r="AA575" i="75"/>
  <c r="AB575" i="75"/>
  <c r="AC575" i="75"/>
  <c r="AF575" i="75"/>
  <c r="AG575" i="75"/>
  <c r="AH575" i="75"/>
  <c r="AI575" i="75"/>
  <c r="AJ575" i="75"/>
  <c r="AK575" i="75"/>
  <c r="AA576" i="75"/>
  <c r="AB576" i="75"/>
  <c r="AC576" i="75"/>
  <c r="AF576" i="75"/>
  <c r="AG576" i="75"/>
  <c r="AH576" i="75"/>
  <c r="AI576" i="75"/>
  <c r="AJ576" i="75"/>
  <c r="AK576" i="75"/>
  <c r="AA577" i="75"/>
  <c r="AB577" i="75"/>
  <c r="AC577" i="75"/>
  <c r="AF577" i="75"/>
  <c r="AG577" i="75"/>
  <c r="AH577" i="75"/>
  <c r="AI577" i="75"/>
  <c r="AJ577" i="75"/>
  <c r="AK577" i="75"/>
  <c r="AA578" i="75"/>
  <c r="AB578" i="75"/>
  <c r="AC578" i="75"/>
  <c r="AF578" i="75"/>
  <c r="AG578" i="75"/>
  <c r="AH578" i="75"/>
  <c r="AI578" i="75"/>
  <c r="AJ578" i="75"/>
  <c r="AK578" i="75"/>
  <c r="AA579" i="75"/>
  <c r="AB579" i="75"/>
  <c r="AC579" i="75"/>
  <c r="AF579" i="75"/>
  <c r="AG579" i="75"/>
  <c r="AH579" i="75"/>
  <c r="AI579" i="75"/>
  <c r="AJ579" i="75"/>
  <c r="AK579" i="75"/>
  <c r="AA580" i="75"/>
  <c r="AB580" i="75"/>
  <c r="AC580" i="75"/>
  <c r="AF580" i="75"/>
  <c r="AG580" i="75"/>
  <c r="AH580" i="75"/>
  <c r="AI580" i="75"/>
  <c r="AJ580" i="75"/>
  <c r="AK580" i="75"/>
  <c r="AA581" i="75"/>
  <c r="AB581" i="75"/>
  <c r="AC581" i="75"/>
  <c r="AF581" i="75"/>
  <c r="AG581" i="75"/>
  <c r="AH581" i="75"/>
  <c r="AI581" i="75"/>
  <c r="AJ581" i="75"/>
  <c r="AK581" i="75"/>
  <c r="AA582" i="75"/>
  <c r="AB582" i="75"/>
  <c r="AC582" i="75"/>
  <c r="AF582" i="75"/>
  <c r="AG582" i="75"/>
  <c r="AH582" i="75"/>
  <c r="AI582" i="75"/>
  <c r="AJ582" i="75"/>
  <c r="AK582" i="75"/>
  <c r="AA583" i="75"/>
  <c r="AB583" i="75"/>
  <c r="AC583" i="75"/>
  <c r="AF583" i="75"/>
  <c r="AG583" i="75"/>
  <c r="AH583" i="75"/>
  <c r="AI583" i="75"/>
  <c r="AJ583" i="75"/>
  <c r="AK583" i="75"/>
  <c r="AA584" i="75"/>
  <c r="AB584" i="75"/>
  <c r="AC584" i="75"/>
  <c r="AF584" i="75"/>
  <c r="AG584" i="75"/>
  <c r="AH584" i="75"/>
  <c r="AI584" i="75"/>
  <c r="AJ584" i="75"/>
  <c r="AK584" i="75"/>
  <c r="AA585" i="75"/>
  <c r="AB585" i="75"/>
  <c r="AC585" i="75"/>
  <c r="AF585" i="75"/>
  <c r="AG585" i="75"/>
  <c r="AH585" i="75"/>
  <c r="AI585" i="75"/>
  <c r="AJ585" i="75"/>
  <c r="AK585" i="75"/>
  <c r="AA586" i="75"/>
  <c r="AB586" i="75"/>
  <c r="AC586" i="75"/>
  <c r="AF586" i="75"/>
  <c r="AG586" i="75"/>
  <c r="AH586" i="75"/>
  <c r="AI586" i="75"/>
  <c r="AJ586" i="75"/>
  <c r="AK586" i="75"/>
  <c r="AA587" i="75"/>
  <c r="AB587" i="75"/>
  <c r="AC587" i="75"/>
  <c r="AF587" i="75"/>
  <c r="AG587" i="75"/>
  <c r="AH587" i="75"/>
  <c r="AI587" i="75"/>
  <c r="AJ587" i="75"/>
  <c r="AK587" i="75"/>
  <c r="AA588" i="75"/>
  <c r="AB588" i="75"/>
  <c r="AC588" i="75"/>
  <c r="AF588" i="75"/>
  <c r="AG588" i="75"/>
  <c r="AH588" i="75"/>
  <c r="AI588" i="75"/>
  <c r="AJ588" i="75"/>
  <c r="AK588" i="75"/>
  <c r="AA589" i="75"/>
  <c r="AB589" i="75"/>
  <c r="AC589" i="75"/>
  <c r="AF589" i="75"/>
  <c r="AG589" i="75"/>
  <c r="AH589" i="75"/>
  <c r="AI589" i="75"/>
  <c r="AJ589" i="75"/>
  <c r="AK589" i="75"/>
  <c r="AA590" i="75"/>
  <c r="AB590" i="75"/>
  <c r="AC590" i="75"/>
  <c r="AF590" i="75"/>
  <c r="AG590" i="75"/>
  <c r="AH590" i="75"/>
  <c r="AI590" i="75"/>
  <c r="AJ590" i="75"/>
  <c r="AK590" i="75"/>
  <c r="AA591" i="75"/>
  <c r="AB591" i="75"/>
  <c r="AC591" i="75"/>
  <c r="AF591" i="75"/>
  <c r="AG591" i="75"/>
  <c r="AH591" i="75"/>
  <c r="AI591" i="75"/>
  <c r="AJ591" i="75"/>
  <c r="AK591" i="75"/>
  <c r="AA592" i="75"/>
  <c r="AB592" i="75"/>
  <c r="AC592" i="75"/>
  <c r="AF592" i="75"/>
  <c r="AG592" i="75"/>
  <c r="AH592" i="75"/>
  <c r="AI592" i="75"/>
  <c r="AJ592" i="75"/>
  <c r="AK592" i="75"/>
  <c r="AA593" i="75"/>
  <c r="AB593" i="75"/>
  <c r="AC593" i="75"/>
  <c r="AF593" i="75"/>
  <c r="AG593" i="75"/>
  <c r="AH593" i="75"/>
  <c r="AI593" i="75"/>
  <c r="AJ593" i="75"/>
  <c r="AK593" i="75"/>
  <c r="AA594" i="75"/>
  <c r="AB594" i="75"/>
  <c r="AC594" i="75"/>
  <c r="AF594" i="75"/>
  <c r="AG594" i="75"/>
  <c r="AH594" i="75"/>
  <c r="AI594" i="75"/>
  <c r="AJ594" i="75"/>
  <c r="AK594" i="75"/>
  <c r="AA595" i="75"/>
  <c r="AB595" i="75"/>
  <c r="AC595" i="75"/>
  <c r="AF595" i="75"/>
  <c r="AG595" i="75"/>
  <c r="AH595" i="75"/>
  <c r="AI595" i="75"/>
  <c r="AJ595" i="75"/>
  <c r="AK595" i="75"/>
  <c r="AA596" i="75"/>
  <c r="AB596" i="75"/>
  <c r="AC596" i="75"/>
  <c r="AF596" i="75"/>
  <c r="AG596" i="75"/>
  <c r="AH596" i="75"/>
  <c r="AI596" i="75"/>
  <c r="AJ596" i="75"/>
  <c r="AK596" i="75"/>
  <c r="AA597" i="75"/>
  <c r="AB597" i="75"/>
  <c r="AC597" i="75"/>
  <c r="AF597" i="75"/>
  <c r="AG597" i="75"/>
  <c r="AH597" i="75"/>
  <c r="AI597" i="75"/>
  <c r="AJ597" i="75"/>
  <c r="AK597" i="75"/>
  <c r="AA598" i="75"/>
  <c r="AB598" i="75"/>
  <c r="AC598" i="75"/>
  <c r="AF598" i="75"/>
  <c r="AG598" i="75"/>
  <c r="AH598" i="75"/>
  <c r="AI598" i="75"/>
  <c r="AJ598" i="75"/>
  <c r="AK598" i="75"/>
  <c r="AA599" i="75"/>
  <c r="AB599" i="75"/>
  <c r="AC599" i="75"/>
  <c r="AF599" i="75"/>
  <c r="AG599" i="75"/>
  <c r="AH599" i="75"/>
  <c r="AI599" i="75"/>
  <c r="AJ599" i="75"/>
  <c r="AK599" i="75"/>
  <c r="AA600" i="75"/>
  <c r="AB600" i="75"/>
  <c r="AC600" i="75"/>
  <c r="AF600" i="75"/>
  <c r="AG600" i="75"/>
  <c r="AH600" i="75"/>
  <c r="AI600" i="75"/>
  <c r="AJ600" i="75"/>
  <c r="AK600" i="75"/>
  <c r="AA601" i="75"/>
  <c r="AB601" i="75"/>
  <c r="AC601" i="75"/>
  <c r="AF601" i="75"/>
  <c r="AG601" i="75"/>
  <c r="AH601" i="75"/>
  <c r="AI601" i="75"/>
  <c r="AJ601" i="75"/>
  <c r="AK601" i="75"/>
  <c r="AA602" i="75"/>
  <c r="AB602" i="75"/>
  <c r="AC602" i="75"/>
  <c r="AF602" i="75"/>
  <c r="AG602" i="75"/>
  <c r="AH602" i="75"/>
  <c r="AI602" i="75"/>
  <c r="AJ602" i="75"/>
  <c r="AK602" i="75"/>
  <c r="AA603" i="75"/>
  <c r="AB603" i="75"/>
  <c r="AC603" i="75"/>
  <c r="AF603" i="75"/>
  <c r="AG603" i="75"/>
  <c r="AH603" i="75"/>
  <c r="AI603" i="75"/>
  <c r="AJ603" i="75"/>
  <c r="AK603" i="75"/>
  <c r="AA604" i="75"/>
  <c r="AB604" i="75"/>
  <c r="AC604" i="75"/>
  <c r="AF604" i="75"/>
  <c r="AG604" i="75"/>
  <c r="AH604" i="75"/>
  <c r="AI604" i="75"/>
  <c r="AJ604" i="75"/>
  <c r="AK604" i="75"/>
  <c r="AA605" i="75"/>
  <c r="AB605" i="75"/>
  <c r="AC605" i="75"/>
  <c r="AF605" i="75"/>
  <c r="AG605" i="75"/>
  <c r="AH605" i="75"/>
  <c r="AI605" i="75"/>
  <c r="AJ605" i="75"/>
  <c r="AK605" i="75"/>
  <c r="AA606" i="75"/>
  <c r="AB606" i="75"/>
  <c r="AC606" i="75"/>
  <c r="AF606" i="75"/>
  <c r="AG606" i="75"/>
  <c r="AH606" i="75"/>
  <c r="AI606" i="75"/>
  <c r="AJ606" i="75"/>
  <c r="AK606" i="75"/>
  <c r="AA607" i="75"/>
  <c r="AB607" i="75"/>
  <c r="AC607" i="75"/>
  <c r="AF607" i="75"/>
  <c r="AG607" i="75"/>
  <c r="AH607" i="75"/>
  <c r="AI607" i="75"/>
  <c r="AJ607" i="75"/>
  <c r="AK607" i="75"/>
  <c r="AA608" i="75"/>
  <c r="AB608" i="75"/>
  <c r="AC608" i="75"/>
  <c r="AF608" i="75"/>
  <c r="AG608" i="75"/>
  <c r="AH608" i="75"/>
  <c r="AI608" i="75"/>
  <c r="AJ608" i="75"/>
  <c r="AK608" i="75"/>
  <c r="AA609" i="75"/>
  <c r="AB609" i="75"/>
  <c r="AC609" i="75"/>
  <c r="AF609" i="75"/>
  <c r="AG609" i="75"/>
  <c r="AH609" i="75"/>
  <c r="AI609" i="75"/>
  <c r="AJ609" i="75"/>
  <c r="AK609" i="75"/>
  <c r="AA610" i="75"/>
  <c r="AB610" i="75"/>
  <c r="AC610" i="75"/>
  <c r="AF610" i="75"/>
  <c r="AG610" i="75"/>
  <c r="AH610" i="75"/>
  <c r="AI610" i="75"/>
  <c r="AJ610" i="75"/>
  <c r="AK610" i="75"/>
  <c r="AA611" i="75"/>
  <c r="AB611" i="75"/>
  <c r="AC611" i="75"/>
  <c r="AF611" i="75"/>
  <c r="AG611" i="75"/>
  <c r="AH611" i="75"/>
  <c r="AI611" i="75"/>
  <c r="AJ611" i="75"/>
  <c r="AK611" i="75"/>
  <c r="AA612" i="75"/>
  <c r="AB612" i="75"/>
  <c r="AC612" i="75"/>
  <c r="AF612" i="75"/>
  <c r="AG612" i="75"/>
  <c r="AH612" i="75"/>
  <c r="AI612" i="75"/>
  <c r="AJ612" i="75"/>
  <c r="AK612" i="75"/>
  <c r="AA613" i="75"/>
  <c r="AB613" i="75"/>
  <c r="AC613" i="75"/>
  <c r="AF613" i="75"/>
  <c r="AG613" i="75"/>
  <c r="AH613" i="75"/>
  <c r="AI613" i="75"/>
  <c r="AJ613" i="75"/>
  <c r="AK613" i="75"/>
  <c r="AA614" i="75"/>
  <c r="AB614" i="75"/>
  <c r="AC614" i="75"/>
  <c r="AF614" i="75"/>
  <c r="AG614" i="75"/>
  <c r="AH614" i="75"/>
  <c r="AI614" i="75"/>
  <c r="AJ614" i="75"/>
  <c r="AK614" i="75"/>
  <c r="AA615" i="75"/>
  <c r="AB615" i="75"/>
  <c r="AC615" i="75"/>
  <c r="AF615" i="75"/>
  <c r="AG615" i="75"/>
  <c r="AH615" i="75"/>
  <c r="AI615" i="75"/>
  <c r="AJ615" i="75"/>
  <c r="AK615" i="75"/>
  <c r="AA616" i="75"/>
  <c r="AB616" i="75"/>
  <c r="AC616" i="75"/>
  <c r="AF616" i="75"/>
  <c r="AG616" i="75"/>
  <c r="AH616" i="75"/>
  <c r="AI616" i="75"/>
  <c r="AJ616" i="75"/>
  <c r="AK616" i="75"/>
  <c r="AA617" i="75"/>
  <c r="AB617" i="75"/>
  <c r="AC617" i="75"/>
  <c r="AF617" i="75"/>
  <c r="AG617" i="75"/>
  <c r="AH617" i="75"/>
  <c r="AI617" i="75"/>
  <c r="AJ617" i="75"/>
  <c r="AK617" i="75"/>
  <c r="AA618" i="75"/>
  <c r="AB618" i="75"/>
  <c r="AC618" i="75"/>
  <c r="AF618" i="75"/>
  <c r="AG618" i="75"/>
  <c r="AH618" i="75"/>
  <c r="AI618" i="75"/>
  <c r="AJ618" i="75"/>
  <c r="AK618" i="75"/>
  <c r="AA619" i="75"/>
  <c r="AB619" i="75"/>
  <c r="AC619" i="75"/>
  <c r="AF619" i="75"/>
  <c r="AG619" i="75"/>
  <c r="AH619" i="75"/>
  <c r="AI619" i="75"/>
  <c r="AJ619" i="75"/>
  <c r="AK619" i="75"/>
  <c r="AA620" i="75"/>
  <c r="AB620" i="75"/>
  <c r="AC620" i="75"/>
  <c r="AF620" i="75"/>
  <c r="AG620" i="75"/>
  <c r="AH620" i="75"/>
  <c r="AI620" i="75"/>
  <c r="AJ620" i="75"/>
  <c r="AK620" i="75"/>
  <c r="AA621" i="75"/>
  <c r="AB621" i="75"/>
  <c r="AC621" i="75"/>
  <c r="AF621" i="75"/>
  <c r="AG621" i="75"/>
  <c r="AH621" i="75"/>
  <c r="AI621" i="75"/>
  <c r="AJ621" i="75"/>
  <c r="AK621" i="75"/>
  <c r="AA622" i="75"/>
  <c r="AB622" i="75"/>
  <c r="AC622" i="75"/>
  <c r="AF622" i="75"/>
  <c r="AG622" i="75"/>
  <c r="AH622" i="75"/>
  <c r="AI622" i="75"/>
  <c r="AJ622" i="75"/>
  <c r="AK622" i="75"/>
  <c r="AA623" i="75"/>
  <c r="AB623" i="75"/>
  <c r="AC623" i="75"/>
  <c r="AF623" i="75"/>
  <c r="AG623" i="75"/>
  <c r="AH623" i="75"/>
  <c r="AI623" i="75"/>
  <c r="AJ623" i="75"/>
  <c r="AK623" i="75"/>
  <c r="AA624" i="75"/>
  <c r="AB624" i="75"/>
  <c r="AC624" i="75"/>
  <c r="AF624" i="75"/>
  <c r="AG624" i="75"/>
  <c r="AH624" i="75"/>
  <c r="AI624" i="75"/>
  <c r="AJ624" i="75"/>
  <c r="AK624" i="75"/>
  <c r="AA625" i="75"/>
  <c r="AB625" i="75"/>
  <c r="AC625" i="75"/>
  <c r="AF625" i="75"/>
  <c r="AG625" i="75"/>
  <c r="AH625" i="75"/>
  <c r="AI625" i="75"/>
  <c r="AJ625" i="75"/>
  <c r="AK625" i="75"/>
  <c r="AA626" i="75"/>
  <c r="AB626" i="75"/>
  <c r="AC626" i="75"/>
  <c r="AF626" i="75"/>
  <c r="AG626" i="75"/>
  <c r="AH626" i="75"/>
  <c r="AI626" i="75"/>
  <c r="AJ626" i="75"/>
  <c r="AK626" i="75"/>
  <c r="AA627" i="75"/>
  <c r="AB627" i="75"/>
  <c r="AC627" i="75"/>
  <c r="AF627" i="75"/>
  <c r="AG627" i="75"/>
  <c r="AH627" i="75"/>
  <c r="AI627" i="75"/>
  <c r="AJ627" i="75"/>
  <c r="AK627" i="75"/>
  <c r="AA628" i="75"/>
  <c r="AB628" i="75"/>
  <c r="AC628" i="75"/>
  <c r="AF628" i="75"/>
  <c r="AG628" i="75"/>
  <c r="AH628" i="75"/>
  <c r="AI628" i="75"/>
  <c r="AJ628" i="75"/>
  <c r="AK628" i="75"/>
  <c r="AA629" i="75"/>
  <c r="AB629" i="75"/>
  <c r="AC629" i="75"/>
  <c r="AF629" i="75"/>
  <c r="AG629" i="75"/>
  <c r="AH629" i="75"/>
  <c r="AI629" i="75"/>
  <c r="AJ629" i="75"/>
  <c r="AK629" i="75"/>
  <c r="AA630" i="75"/>
  <c r="AB630" i="75"/>
  <c r="AC630" i="75"/>
  <c r="AF630" i="75"/>
  <c r="AG630" i="75"/>
  <c r="AH630" i="75"/>
  <c r="AI630" i="75"/>
  <c r="AJ630" i="75"/>
  <c r="AK630" i="75"/>
  <c r="AA631" i="75"/>
  <c r="AB631" i="75"/>
  <c r="AC631" i="75"/>
  <c r="AF631" i="75"/>
  <c r="AG631" i="75"/>
  <c r="AH631" i="75"/>
  <c r="AI631" i="75"/>
  <c r="AJ631" i="75"/>
  <c r="AK631" i="75"/>
  <c r="AA632" i="75"/>
  <c r="AB632" i="75"/>
  <c r="AC632" i="75"/>
  <c r="AF632" i="75"/>
  <c r="AG632" i="75"/>
  <c r="AH632" i="75"/>
  <c r="AI632" i="75"/>
  <c r="AJ632" i="75"/>
  <c r="AK632" i="75"/>
  <c r="AA633" i="75"/>
  <c r="AB633" i="75"/>
  <c r="AC633" i="75"/>
  <c r="AF633" i="75"/>
  <c r="AG633" i="75"/>
  <c r="AH633" i="75"/>
  <c r="AI633" i="75"/>
  <c r="AJ633" i="75"/>
  <c r="AK633" i="75"/>
  <c r="AA634" i="75"/>
  <c r="AB634" i="75"/>
  <c r="AC634" i="75"/>
  <c r="AF634" i="75"/>
  <c r="AG634" i="75"/>
  <c r="AH634" i="75"/>
  <c r="AI634" i="75"/>
  <c r="AJ634" i="75"/>
  <c r="AK634" i="75"/>
  <c r="AA635" i="75"/>
  <c r="AB635" i="75"/>
  <c r="AC635" i="75"/>
  <c r="AF635" i="75"/>
  <c r="AG635" i="75"/>
  <c r="AH635" i="75"/>
  <c r="AI635" i="75"/>
  <c r="AJ635" i="75"/>
  <c r="AK635" i="75"/>
  <c r="AA636" i="75"/>
  <c r="AB636" i="75"/>
  <c r="AC636" i="75"/>
  <c r="AF636" i="75"/>
  <c r="AG636" i="75"/>
  <c r="AH636" i="75"/>
  <c r="AI636" i="75"/>
  <c r="AJ636" i="75"/>
  <c r="AK636" i="75"/>
  <c r="AA637" i="75"/>
  <c r="AB637" i="75"/>
  <c r="AC637" i="75"/>
  <c r="AF637" i="75"/>
  <c r="AG637" i="75"/>
  <c r="AH637" i="75"/>
  <c r="AI637" i="75"/>
  <c r="AJ637" i="75"/>
  <c r="AK637" i="75"/>
  <c r="AA638" i="75"/>
  <c r="AB638" i="75"/>
  <c r="AC638" i="75"/>
  <c r="AF638" i="75"/>
  <c r="AG638" i="75"/>
  <c r="AH638" i="75"/>
  <c r="AI638" i="75"/>
  <c r="AJ638" i="75"/>
  <c r="AK638" i="75"/>
  <c r="AA639" i="75"/>
  <c r="AB639" i="75"/>
  <c r="AC639" i="75"/>
  <c r="AF639" i="75"/>
  <c r="AG639" i="75"/>
  <c r="AH639" i="75"/>
  <c r="AI639" i="75"/>
  <c r="AJ639" i="75"/>
  <c r="AK639" i="75"/>
  <c r="AA640" i="75"/>
  <c r="AB640" i="75"/>
  <c r="AC640" i="75"/>
  <c r="AF640" i="75"/>
  <c r="AG640" i="75"/>
  <c r="AH640" i="75"/>
  <c r="AI640" i="75"/>
  <c r="AJ640" i="75"/>
  <c r="AK640" i="75"/>
  <c r="AA641" i="75"/>
  <c r="AB641" i="75"/>
  <c r="AC641" i="75"/>
  <c r="AF641" i="75"/>
  <c r="AG641" i="75"/>
  <c r="AH641" i="75"/>
  <c r="AI641" i="75"/>
  <c r="AJ641" i="75"/>
  <c r="AK641" i="75"/>
  <c r="AA642" i="75"/>
  <c r="AB642" i="75"/>
  <c r="AC642" i="75"/>
  <c r="AF642" i="75"/>
  <c r="AG642" i="75"/>
  <c r="AH642" i="75"/>
  <c r="AI642" i="75"/>
  <c r="AJ642" i="75"/>
  <c r="AK642" i="75"/>
  <c r="AA643" i="75"/>
  <c r="AB643" i="75"/>
  <c r="AC643" i="75"/>
  <c r="AF643" i="75"/>
  <c r="AG643" i="75"/>
  <c r="AH643" i="75"/>
  <c r="AI643" i="75"/>
  <c r="AJ643" i="75"/>
  <c r="AK643" i="75"/>
  <c r="AA644" i="75"/>
  <c r="AB644" i="75"/>
  <c r="AC644" i="75"/>
  <c r="AF644" i="75"/>
  <c r="AG644" i="75"/>
  <c r="AH644" i="75"/>
  <c r="AI644" i="75"/>
  <c r="AJ644" i="75"/>
  <c r="AK644" i="75"/>
  <c r="AA645" i="75"/>
  <c r="AB645" i="75"/>
  <c r="AC645" i="75"/>
  <c r="AF645" i="75"/>
  <c r="AG645" i="75"/>
  <c r="AH645" i="75"/>
  <c r="AI645" i="75"/>
  <c r="AJ645" i="75"/>
  <c r="AK645" i="75"/>
  <c r="AA646" i="75"/>
  <c r="AB646" i="75"/>
  <c r="AC646" i="75"/>
  <c r="AF646" i="75"/>
  <c r="AG646" i="75"/>
  <c r="AH646" i="75"/>
  <c r="AI646" i="75"/>
  <c r="AJ646" i="75"/>
  <c r="AK646" i="75"/>
  <c r="AA647" i="75"/>
  <c r="AB647" i="75"/>
  <c r="AC647" i="75"/>
  <c r="AF647" i="75"/>
  <c r="AG647" i="75"/>
  <c r="AH647" i="75"/>
  <c r="AI647" i="75"/>
  <c r="AJ647" i="75"/>
  <c r="AK647" i="75"/>
  <c r="AA648" i="75"/>
  <c r="AB648" i="75"/>
  <c r="AC648" i="75"/>
  <c r="AF648" i="75"/>
  <c r="AG648" i="75"/>
  <c r="AH648" i="75"/>
  <c r="AI648" i="75"/>
  <c r="AJ648" i="75"/>
  <c r="AK648" i="75"/>
  <c r="AA649" i="75"/>
  <c r="AB649" i="75"/>
  <c r="AC649" i="75"/>
  <c r="AF649" i="75"/>
  <c r="AG649" i="75"/>
  <c r="AH649" i="75"/>
  <c r="AI649" i="75"/>
  <c r="AJ649" i="75"/>
  <c r="AK649" i="75"/>
  <c r="AA650" i="75"/>
  <c r="AB650" i="75"/>
  <c r="AC650" i="75"/>
  <c r="AF650" i="75"/>
  <c r="AG650" i="75"/>
  <c r="AH650" i="75"/>
  <c r="AI650" i="75"/>
  <c r="AJ650" i="75"/>
  <c r="AK650" i="75"/>
  <c r="AA651" i="75"/>
  <c r="AB651" i="75"/>
  <c r="AC651" i="75"/>
  <c r="AF651" i="75"/>
  <c r="AG651" i="75"/>
  <c r="AH651" i="75"/>
  <c r="AI651" i="75"/>
  <c r="AJ651" i="75"/>
  <c r="AK651" i="75"/>
  <c r="AA652" i="75"/>
  <c r="AB652" i="75"/>
  <c r="AC652" i="75"/>
  <c r="AF652" i="75"/>
  <c r="AG652" i="75"/>
  <c r="AH652" i="75"/>
  <c r="AI652" i="75"/>
  <c r="AJ652" i="75"/>
  <c r="AK652" i="75"/>
  <c r="AA653" i="75"/>
  <c r="AB653" i="75"/>
  <c r="AC653" i="75"/>
  <c r="AF653" i="75"/>
  <c r="AG653" i="75"/>
  <c r="AH653" i="75"/>
  <c r="AI653" i="75"/>
  <c r="AJ653" i="75"/>
  <c r="AK653" i="75"/>
  <c r="AA654" i="75"/>
  <c r="AB654" i="75"/>
  <c r="AC654" i="75"/>
  <c r="AF654" i="75"/>
  <c r="AG654" i="75"/>
  <c r="AH654" i="75"/>
  <c r="AI654" i="75"/>
  <c r="AJ654" i="75"/>
  <c r="AK654" i="75"/>
  <c r="AA655" i="75"/>
  <c r="AB655" i="75"/>
  <c r="AC655" i="75"/>
  <c r="AF655" i="75"/>
  <c r="AG655" i="75"/>
  <c r="AH655" i="75"/>
  <c r="AI655" i="75"/>
  <c r="AJ655" i="75"/>
  <c r="AK655" i="75"/>
  <c r="AA656" i="75"/>
  <c r="AB656" i="75"/>
  <c r="AC656" i="75"/>
  <c r="AF656" i="75"/>
  <c r="AG656" i="75"/>
  <c r="AH656" i="75"/>
  <c r="AI656" i="75"/>
  <c r="AJ656" i="75"/>
  <c r="AK656" i="75"/>
  <c r="AA657" i="75"/>
  <c r="AB657" i="75"/>
  <c r="AC657" i="75"/>
  <c r="AF657" i="75"/>
  <c r="AG657" i="75"/>
  <c r="AH657" i="75"/>
  <c r="AI657" i="75"/>
  <c r="AJ657" i="75"/>
  <c r="AK657" i="75"/>
  <c r="AA658" i="75"/>
  <c r="AB658" i="75"/>
  <c r="AC658" i="75"/>
  <c r="AF658" i="75"/>
  <c r="AG658" i="75"/>
  <c r="AH658" i="75"/>
  <c r="AI658" i="75"/>
  <c r="AJ658" i="75"/>
  <c r="AK658" i="75"/>
  <c r="AA659" i="75"/>
  <c r="AB659" i="75"/>
  <c r="AC659" i="75"/>
  <c r="AF659" i="75"/>
  <c r="AG659" i="75"/>
  <c r="AH659" i="75"/>
  <c r="AI659" i="75"/>
  <c r="AJ659" i="75"/>
  <c r="AK659" i="75"/>
  <c r="AA660" i="75"/>
  <c r="AB660" i="75"/>
  <c r="AC660" i="75"/>
  <c r="AF660" i="75"/>
  <c r="AG660" i="75"/>
  <c r="AH660" i="75"/>
  <c r="AI660" i="75"/>
  <c r="AJ660" i="75"/>
  <c r="AK660" i="75"/>
  <c r="AA661" i="75"/>
  <c r="AB661" i="75"/>
  <c r="AC661" i="75"/>
  <c r="AF661" i="75"/>
  <c r="AG661" i="75"/>
  <c r="AH661" i="75"/>
  <c r="AI661" i="75"/>
  <c r="AJ661" i="75"/>
  <c r="AK661" i="75"/>
  <c r="AA662" i="75"/>
  <c r="AB662" i="75"/>
  <c r="AC662" i="75"/>
  <c r="AF662" i="75"/>
  <c r="AG662" i="75"/>
  <c r="AH662" i="75"/>
  <c r="AI662" i="75"/>
  <c r="AJ662" i="75"/>
  <c r="AK662" i="75"/>
  <c r="AA663" i="75"/>
  <c r="AB663" i="75"/>
  <c r="AC663" i="75"/>
  <c r="AF663" i="75"/>
  <c r="AG663" i="75"/>
  <c r="AH663" i="75"/>
  <c r="AI663" i="75"/>
  <c r="AJ663" i="75"/>
  <c r="AK663" i="75"/>
  <c r="AA664" i="75"/>
  <c r="AB664" i="75"/>
  <c r="AC664" i="75"/>
  <c r="AF664" i="75"/>
  <c r="AG664" i="75"/>
  <c r="AH664" i="75"/>
  <c r="AI664" i="75"/>
  <c r="AJ664" i="75"/>
  <c r="AK664" i="75"/>
  <c r="AA665" i="75"/>
  <c r="AB665" i="75"/>
  <c r="AC665" i="75"/>
  <c r="AF665" i="75"/>
  <c r="AG665" i="75"/>
  <c r="AH665" i="75"/>
  <c r="AI665" i="75"/>
  <c r="AJ665" i="75"/>
  <c r="AK665" i="75"/>
  <c r="AA666" i="75"/>
  <c r="AB666" i="75"/>
  <c r="AC666" i="75"/>
  <c r="AF666" i="75"/>
  <c r="AG666" i="75"/>
  <c r="AH666" i="75"/>
  <c r="AI666" i="75"/>
  <c r="AJ666" i="75"/>
  <c r="AK666" i="75"/>
  <c r="AA667" i="75"/>
  <c r="AB667" i="75"/>
  <c r="AC667" i="75"/>
  <c r="AF667" i="75"/>
  <c r="AG667" i="75"/>
  <c r="AH667" i="75"/>
  <c r="AI667" i="75"/>
  <c r="AJ667" i="75"/>
  <c r="AK667" i="75"/>
  <c r="AA668" i="75"/>
  <c r="AB668" i="75"/>
  <c r="AC668" i="75"/>
  <c r="AF668" i="75"/>
  <c r="AG668" i="75"/>
  <c r="AH668" i="75"/>
  <c r="AI668" i="75"/>
  <c r="AJ668" i="75"/>
  <c r="AK668" i="75"/>
  <c r="AA669" i="75"/>
  <c r="AB669" i="75"/>
  <c r="AC669" i="75"/>
  <c r="AF669" i="75"/>
  <c r="AG669" i="75"/>
  <c r="AH669" i="75"/>
  <c r="AI669" i="75"/>
  <c r="AJ669" i="75"/>
  <c r="AK669" i="75"/>
  <c r="AA670" i="75"/>
  <c r="AB670" i="75"/>
  <c r="AC670" i="75"/>
  <c r="AF670" i="75"/>
  <c r="AG670" i="75"/>
  <c r="AH670" i="75"/>
  <c r="AI670" i="75"/>
  <c r="AJ670" i="75"/>
  <c r="AK670" i="75"/>
  <c r="AA671" i="75"/>
  <c r="AB671" i="75"/>
  <c r="AC671" i="75"/>
  <c r="AF671" i="75"/>
  <c r="AG671" i="75"/>
  <c r="AH671" i="75"/>
  <c r="AI671" i="75"/>
  <c r="AJ671" i="75"/>
  <c r="AK671" i="75"/>
  <c r="AA672" i="75"/>
  <c r="AB672" i="75"/>
  <c r="AC672" i="75"/>
  <c r="AF672" i="75"/>
  <c r="AG672" i="75"/>
  <c r="AH672" i="75"/>
  <c r="AI672" i="75"/>
  <c r="AJ672" i="75"/>
  <c r="AK672" i="75"/>
  <c r="AA673" i="75"/>
  <c r="AB673" i="75"/>
  <c r="AC673" i="75"/>
  <c r="AF673" i="75"/>
  <c r="AG673" i="75"/>
  <c r="AH673" i="75"/>
  <c r="AI673" i="75"/>
  <c r="AJ673" i="75"/>
  <c r="AK673" i="75"/>
  <c r="AA674" i="75"/>
  <c r="AB674" i="75"/>
  <c r="AC674" i="75"/>
  <c r="AF674" i="75"/>
  <c r="AG674" i="75"/>
  <c r="AH674" i="75"/>
  <c r="AI674" i="75"/>
  <c r="AJ674" i="75"/>
  <c r="AK674" i="75"/>
  <c r="AA675" i="75"/>
  <c r="AB675" i="75"/>
  <c r="AC675" i="75"/>
  <c r="AF675" i="75"/>
  <c r="AG675" i="75"/>
  <c r="AH675" i="75"/>
  <c r="AI675" i="75"/>
  <c r="AJ675" i="75"/>
  <c r="AK675" i="75"/>
  <c r="AA676" i="75"/>
  <c r="AB676" i="75"/>
  <c r="AC676" i="75"/>
  <c r="AF676" i="75"/>
  <c r="AG676" i="75"/>
  <c r="AH676" i="75"/>
  <c r="AI676" i="75"/>
  <c r="AJ676" i="75"/>
  <c r="AK676" i="75"/>
  <c r="AA677" i="75"/>
  <c r="AB677" i="75"/>
  <c r="AC677" i="75"/>
  <c r="AF677" i="75"/>
  <c r="AG677" i="75"/>
  <c r="AH677" i="75"/>
  <c r="AI677" i="75"/>
  <c r="AJ677" i="75"/>
  <c r="AK677" i="75"/>
  <c r="AA678" i="75"/>
  <c r="AB678" i="75"/>
  <c r="AC678" i="75"/>
  <c r="AF678" i="75"/>
  <c r="AG678" i="75"/>
  <c r="AH678" i="75"/>
  <c r="AI678" i="75"/>
  <c r="AJ678" i="75"/>
  <c r="AK678" i="75"/>
  <c r="AA679" i="75"/>
  <c r="AB679" i="75"/>
  <c r="AC679" i="75"/>
  <c r="AF679" i="75"/>
  <c r="AG679" i="75"/>
  <c r="AH679" i="75"/>
  <c r="AI679" i="75"/>
  <c r="AJ679" i="75"/>
  <c r="AK679" i="75"/>
  <c r="AA680" i="75"/>
  <c r="AB680" i="75"/>
  <c r="AC680" i="75"/>
  <c r="AF680" i="75"/>
  <c r="AG680" i="75"/>
  <c r="AH680" i="75"/>
  <c r="AI680" i="75"/>
  <c r="AJ680" i="75"/>
  <c r="AK680" i="75"/>
  <c r="AA681" i="75"/>
  <c r="AB681" i="75"/>
  <c r="AC681" i="75"/>
  <c r="AF681" i="75"/>
  <c r="AG681" i="75"/>
  <c r="AH681" i="75"/>
  <c r="AI681" i="75"/>
  <c r="AJ681" i="75"/>
  <c r="AK681" i="75"/>
  <c r="AA682" i="75"/>
  <c r="AB682" i="75"/>
  <c r="AC682" i="75"/>
  <c r="AF682" i="75"/>
  <c r="AG682" i="75"/>
  <c r="AH682" i="75"/>
  <c r="AI682" i="75"/>
  <c r="AJ682" i="75"/>
  <c r="AK682" i="75"/>
  <c r="AA683" i="75"/>
  <c r="AB683" i="75"/>
  <c r="AC683" i="75"/>
  <c r="AF683" i="75"/>
  <c r="AG683" i="75"/>
  <c r="AH683" i="75"/>
  <c r="AI683" i="75"/>
  <c r="AJ683" i="75"/>
  <c r="AK683" i="75"/>
  <c r="AA684" i="75"/>
  <c r="AB684" i="75"/>
  <c r="AC684" i="75"/>
  <c r="AF684" i="75"/>
  <c r="AG684" i="75"/>
  <c r="AH684" i="75"/>
  <c r="AI684" i="75"/>
  <c r="AJ684" i="75"/>
  <c r="AK684" i="75"/>
  <c r="AA685" i="75"/>
  <c r="AB685" i="75"/>
  <c r="AC685" i="75"/>
  <c r="AF685" i="75"/>
  <c r="AG685" i="75"/>
  <c r="AH685" i="75"/>
  <c r="AI685" i="75"/>
  <c r="AJ685" i="75"/>
  <c r="AK685" i="75"/>
  <c r="AA686" i="75"/>
  <c r="AB686" i="75"/>
  <c r="AC686" i="75"/>
  <c r="AF686" i="75"/>
  <c r="AG686" i="75"/>
  <c r="AH686" i="75"/>
  <c r="AI686" i="75"/>
  <c r="AJ686" i="75"/>
  <c r="AK686" i="75"/>
  <c r="AA687" i="75"/>
  <c r="AB687" i="75"/>
  <c r="AC687" i="75"/>
  <c r="AF687" i="75"/>
  <c r="AG687" i="75"/>
  <c r="AH687" i="75"/>
  <c r="AI687" i="75"/>
  <c r="AJ687" i="75"/>
  <c r="AK687" i="75"/>
  <c r="AA688" i="75"/>
  <c r="AB688" i="75"/>
  <c r="AC688" i="75"/>
  <c r="AF688" i="75"/>
  <c r="AG688" i="75"/>
  <c r="AH688" i="75"/>
  <c r="AI688" i="75"/>
  <c r="AJ688" i="75"/>
  <c r="AK688" i="75"/>
  <c r="AA689" i="75"/>
  <c r="AB689" i="75"/>
  <c r="AC689" i="75"/>
  <c r="AF689" i="75"/>
  <c r="AG689" i="75"/>
  <c r="AH689" i="75"/>
  <c r="AI689" i="75"/>
  <c r="AJ689" i="75"/>
  <c r="AK689" i="75"/>
  <c r="AA690" i="75"/>
  <c r="AB690" i="75"/>
  <c r="AC690" i="75"/>
  <c r="AF690" i="75"/>
  <c r="AG690" i="75"/>
  <c r="AH690" i="75"/>
  <c r="AI690" i="75"/>
  <c r="AJ690" i="75"/>
  <c r="AK690" i="75"/>
  <c r="AA691" i="75"/>
  <c r="AB691" i="75"/>
  <c r="AC691" i="75"/>
  <c r="AF691" i="75"/>
  <c r="AG691" i="75"/>
  <c r="AH691" i="75"/>
  <c r="AI691" i="75"/>
  <c r="AJ691" i="75"/>
  <c r="AK691" i="75"/>
  <c r="AA692" i="75"/>
  <c r="AB692" i="75"/>
  <c r="AC692" i="75"/>
  <c r="AF692" i="75"/>
  <c r="AG692" i="75"/>
  <c r="AH692" i="75"/>
  <c r="AI692" i="75"/>
  <c r="AJ692" i="75"/>
  <c r="AK692" i="75"/>
  <c r="AA693" i="75"/>
  <c r="AB693" i="75"/>
  <c r="AC693" i="75"/>
  <c r="AF693" i="75"/>
  <c r="AG693" i="75"/>
  <c r="AH693" i="75"/>
  <c r="AI693" i="75"/>
  <c r="AJ693" i="75"/>
  <c r="AK693" i="75"/>
  <c r="AA694" i="75"/>
  <c r="AB694" i="75"/>
  <c r="AC694" i="75"/>
  <c r="AF694" i="75"/>
  <c r="AG694" i="75"/>
  <c r="AH694" i="75"/>
  <c r="AI694" i="75"/>
  <c r="AJ694" i="75"/>
  <c r="AK694" i="75"/>
  <c r="AA695" i="75"/>
  <c r="AB695" i="75"/>
  <c r="AC695" i="75"/>
  <c r="AF695" i="75"/>
  <c r="AG695" i="75"/>
  <c r="AH695" i="75"/>
  <c r="AI695" i="75"/>
  <c r="AJ695" i="75"/>
  <c r="AK695" i="75"/>
  <c r="AA696" i="75"/>
  <c r="AB696" i="75"/>
  <c r="AC696" i="75"/>
  <c r="AF696" i="75"/>
  <c r="AG696" i="75"/>
  <c r="AH696" i="75"/>
  <c r="AI696" i="75"/>
  <c r="AJ696" i="75"/>
  <c r="AK696" i="75"/>
  <c r="AA697" i="75"/>
  <c r="AB697" i="75"/>
  <c r="AC697" i="75"/>
  <c r="AF697" i="75"/>
  <c r="AG697" i="75"/>
  <c r="AH697" i="75"/>
  <c r="AI697" i="75"/>
  <c r="AJ697" i="75"/>
  <c r="AK697" i="75"/>
  <c r="AA698" i="75"/>
  <c r="AB698" i="75"/>
  <c r="AC698" i="75"/>
  <c r="AF698" i="75"/>
  <c r="AG698" i="75"/>
  <c r="AH698" i="75"/>
  <c r="AI698" i="75"/>
  <c r="AJ698" i="75"/>
  <c r="AK698" i="75"/>
  <c r="AA699" i="75"/>
  <c r="AB699" i="75"/>
  <c r="AC699" i="75"/>
  <c r="AF699" i="75"/>
  <c r="AG699" i="75"/>
  <c r="AH699" i="75"/>
  <c r="AI699" i="75"/>
  <c r="AJ699" i="75"/>
  <c r="AK699" i="75"/>
  <c r="AA700" i="75"/>
  <c r="AB700" i="75"/>
  <c r="AC700" i="75"/>
  <c r="AF700" i="75"/>
  <c r="AG700" i="75"/>
  <c r="AH700" i="75"/>
  <c r="AI700" i="75"/>
  <c r="AJ700" i="75"/>
  <c r="AK700" i="75"/>
  <c r="AA701" i="75"/>
  <c r="AB701" i="75"/>
  <c r="AC701" i="75"/>
  <c r="AF701" i="75"/>
  <c r="AG701" i="75"/>
  <c r="AH701" i="75"/>
  <c r="AI701" i="75"/>
  <c r="AJ701" i="75"/>
  <c r="AK701" i="75"/>
  <c r="AA702" i="75"/>
  <c r="AB702" i="75"/>
  <c r="AC702" i="75"/>
  <c r="AF702" i="75"/>
  <c r="AG702" i="75"/>
  <c r="AH702" i="75"/>
  <c r="AI702" i="75"/>
  <c r="AJ702" i="75"/>
  <c r="AK702" i="75"/>
  <c r="AA703" i="75"/>
  <c r="AB703" i="75"/>
  <c r="AC703" i="75"/>
  <c r="AF703" i="75"/>
  <c r="AG703" i="75"/>
  <c r="AH703" i="75"/>
  <c r="AI703" i="75"/>
  <c r="AJ703" i="75"/>
  <c r="AK703" i="75"/>
  <c r="AA704" i="75"/>
  <c r="AB704" i="75"/>
  <c r="AC704" i="75"/>
  <c r="AF704" i="75"/>
  <c r="AG704" i="75"/>
  <c r="AH704" i="75"/>
  <c r="AI704" i="75"/>
  <c r="AJ704" i="75"/>
  <c r="AK704" i="75"/>
  <c r="AA705" i="75"/>
  <c r="AB705" i="75"/>
  <c r="AC705" i="75"/>
  <c r="AF705" i="75"/>
  <c r="AG705" i="75"/>
  <c r="AH705" i="75"/>
  <c r="AI705" i="75"/>
  <c r="AJ705" i="75"/>
  <c r="AK705" i="75"/>
  <c r="AA706" i="75"/>
  <c r="AB706" i="75"/>
  <c r="AC706" i="75"/>
  <c r="AF706" i="75"/>
  <c r="AG706" i="75"/>
  <c r="AH706" i="75"/>
  <c r="AI706" i="75"/>
  <c r="AJ706" i="75"/>
  <c r="AK706" i="75"/>
  <c r="AA707" i="75"/>
  <c r="AB707" i="75"/>
  <c r="AC707" i="75"/>
  <c r="AF707" i="75"/>
  <c r="AG707" i="75"/>
  <c r="AH707" i="75"/>
  <c r="AI707" i="75"/>
  <c r="AJ707" i="75"/>
  <c r="AK707" i="75"/>
  <c r="AA708" i="75"/>
  <c r="AB708" i="75"/>
  <c r="AC708" i="75"/>
  <c r="AF708" i="75"/>
  <c r="AG708" i="75"/>
  <c r="AH708" i="75"/>
  <c r="AI708" i="75"/>
  <c r="AJ708" i="75"/>
  <c r="AK708" i="75"/>
  <c r="AA709" i="75"/>
  <c r="AB709" i="75"/>
  <c r="AC709" i="75"/>
  <c r="AF709" i="75"/>
  <c r="AG709" i="75"/>
  <c r="AH709" i="75"/>
  <c r="AI709" i="75"/>
  <c r="AJ709" i="75"/>
  <c r="AK709" i="75"/>
  <c r="AA710" i="75"/>
  <c r="AB710" i="75"/>
  <c r="AC710" i="75"/>
  <c r="AF710" i="75"/>
  <c r="AG710" i="75"/>
  <c r="AH710" i="75"/>
  <c r="AI710" i="75"/>
  <c r="AJ710" i="75"/>
  <c r="AK710" i="75"/>
  <c r="AA711" i="75"/>
  <c r="AB711" i="75"/>
  <c r="AC711" i="75"/>
  <c r="AF711" i="75"/>
  <c r="AG711" i="75"/>
  <c r="AH711" i="75"/>
  <c r="AI711" i="75"/>
  <c r="AJ711" i="75"/>
  <c r="AK711" i="75"/>
  <c r="AA712" i="75"/>
  <c r="AB712" i="75"/>
  <c r="AC712" i="75"/>
  <c r="AF712" i="75"/>
  <c r="AG712" i="75"/>
  <c r="AH712" i="75"/>
  <c r="AI712" i="75"/>
  <c r="AJ712" i="75"/>
  <c r="AK712" i="75"/>
  <c r="AA713" i="75"/>
  <c r="AB713" i="75"/>
  <c r="AC713" i="75"/>
  <c r="AF713" i="75"/>
  <c r="AG713" i="75"/>
  <c r="AH713" i="75"/>
  <c r="AI713" i="75"/>
  <c r="AJ713" i="75"/>
  <c r="AK713" i="75"/>
  <c r="AA714" i="75"/>
  <c r="AB714" i="75"/>
  <c r="AC714" i="75"/>
  <c r="AF714" i="75"/>
  <c r="AG714" i="75"/>
  <c r="AH714" i="75"/>
  <c r="AI714" i="75"/>
  <c r="AJ714" i="75"/>
  <c r="AK714" i="75"/>
  <c r="AA715" i="75"/>
  <c r="AB715" i="75"/>
  <c r="AC715" i="75"/>
  <c r="AF715" i="75"/>
  <c r="AG715" i="75"/>
  <c r="AH715" i="75"/>
  <c r="AI715" i="75"/>
  <c r="AJ715" i="75"/>
  <c r="AK715" i="75"/>
  <c r="AA716" i="75"/>
  <c r="AB716" i="75"/>
  <c r="AC716" i="75"/>
  <c r="AF716" i="75"/>
  <c r="AG716" i="75"/>
  <c r="AH716" i="75"/>
  <c r="AI716" i="75"/>
  <c r="AJ716" i="75"/>
  <c r="AK716" i="75"/>
  <c r="AA717" i="75"/>
  <c r="AB717" i="75"/>
  <c r="AC717" i="75"/>
  <c r="AF717" i="75"/>
  <c r="AG717" i="75"/>
  <c r="AH717" i="75"/>
  <c r="AI717" i="75"/>
  <c r="AJ717" i="75"/>
  <c r="AK717" i="75"/>
  <c r="AA718" i="75"/>
  <c r="AB718" i="75"/>
  <c r="AC718" i="75"/>
  <c r="AF718" i="75"/>
  <c r="AG718" i="75"/>
  <c r="AH718" i="75"/>
  <c r="AI718" i="75"/>
  <c r="AJ718" i="75"/>
  <c r="AK718" i="75"/>
  <c r="AA719" i="75"/>
  <c r="AB719" i="75"/>
  <c r="AC719" i="75"/>
  <c r="AF719" i="75"/>
  <c r="AG719" i="75"/>
  <c r="AH719" i="75"/>
  <c r="AI719" i="75"/>
  <c r="AJ719" i="75"/>
  <c r="AK719" i="75"/>
  <c r="AA720" i="75"/>
  <c r="AB720" i="75"/>
  <c r="AC720" i="75"/>
  <c r="AF720" i="75"/>
  <c r="AG720" i="75"/>
  <c r="AH720" i="75"/>
  <c r="AI720" i="75"/>
  <c r="AJ720" i="75"/>
  <c r="AK720" i="75"/>
  <c r="AA721" i="75"/>
  <c r="AB721" i="75"/>
  <c r="AC721" i="75"/>
  <c r="AF721" i="75"/>
  <c r="AG721" i="75"/>
  <c r="AH721" i="75"/>
  <c r="AI721" i="75"/>
  <c r="AJ721" i="75"/>
  <c r="AK721" i="75"/>
  <c r="AA722" i="75"/>
  <c r="AB722" i="75"/>
  <c r="AC722" i="75"/>
  <c r="AF722" i="75"/>
  <c r="AG722" i="75"/>
  <c r="AH722" i="75"/>
  <c r="AI722" i="75"/>
  <c r="AJ722" i="75"/>
  <c r="AK722" i="75"/>
  <c r="AA723" i="75"/>
  <c r="AB723" i="75"/>
  <c r="AC723" i="75"/>
  <c r="AF723" i="75"/>
  <c r="AG723" i="75"/>
  <c r="AH723" i="75"/>
  <c r="AI723" i="75"/>
  <c r="AJ723" i="75"/>
  <c r="AK723" i="75"/>
  <c r="AA724" i="75"/>
  <c r="AB724" i="75"/>
  <c r="AC724" i="75"/>
  <c r="AF724" i="75"/>
  <c r="AG724" i="75"/>
  <c r="AH724" i="75"/>
  <c r="AI724" i="75"/>
  <c r="AJ724" i="75"/>
  <c r="AK724" i="75"/>
  <c r="AA725" i="75"/>
  <c r="AB725" i="75"/>
  <c r="AC725" i="75"/>
  <c r="AF725" i="75"/>
  <c r="AG725" i="75"/>
  <c r="AH725" i="75"/>
  <c r="AI725" i="75"/>
  <c r="AJ725" i="75"/>
  <c r="AK725" i="75"/>
  <c r="AA726" i="75"/>
  <c r="AB726" i="75"/>
  <c r="AC726" i="75"/>
  <c r="AF726" i="75"/>
  <c r="AG726" i="75"/>
  <c r="AH726" i="75"/>
  <c r="AI726" i="75"/>
  <c r="AJ726" i="75"/>
  <c r="AK726" i="75"/>
  <c r="AA727" i="75"/>
  <c r="AB727" i="75"/>
  <c r="AC727" i="75"/>
  <c r="AF727" i="75"/>
  <c r="AG727" i="75"/>
  <c r="AH727" i="75"/>
  <c r="AI727" i="75"/>
  <c r="AJ727" i="75"/>
  <c r="AK727" i="75"/>
  <c r="AA728" i="75"/>
  <c r="AB728" i="75"/>
  <c r="AC728" i="75"/>
  <c r="AF728" i="75"/>
  <c r="AG728" i="75"/>
  <c r="AH728" i="75"/>
  <c r="AI728" i="75"/>
  <c r="AJ728" i="75"/>
  <c r="AK728" i="75"/>
  <c r="AA729" i="75"/>
  <c r="AB729" i="75"/>
  <c r="AC729" i="75"/>
  <c r="AF729" i="75"/>
  <c r="AG729" i="75"/>
  <c r="AH729" i="75"/>
  <c r="AI729" i="75"/>
  <c r="AJ729" i="75"/>
  <c r="AK729" i="75"/>
  <c r="AA730" i="75"/>
  <c r="AB730" i="75"/>
  <c r="AC730" i="75"/>
  <c r="AF730" i="75"/>
  <c r="AG730" i="75"/>
  <c r="AH730" i="75"/>
  <c r="AI730" i="75"/>
  <c r="AJ730" i="75"/>
  <c r="AK730" i="75"/>
  <c r="AA731" i="75"/>
  <c r="AB731" i="75"/>
  <c r="AC731" i="75"/>
  <c r="AF731" i="75"/>
  <c r="AG731" i="75"/>
  <c r="AH731" i="75"/>
  <c r="AI731" i="75"/>
  <c r="AJ731" i="75"/>
  <c r="AK731" i="75"/>
  <c r="AA732" i="75"/>
  <c r="AB732" i="75"/>
  <c r="AC732" i="75"/>
  <c r="AF732" i="75"/>
  <c r="AG732" i="75"/>
  <c r="AH732" i="75"/>
  <c r="AI732" i="75"/>
  <c r="AJ732" i="75"/>
  <c r="AK732" i="75"/>
  <c r="AA733" i="75"/>
  <c r="AB733" i="75"/>
  <c r="AC733" i="75"/>
  <c r="AF733" i="75"/>
  <c r="AG733" i="75"/>
  <c r="AH733" i="75"/>
  <c r="AI733" i="75"/>
  <c r="AJ733" i="75"/>
  <c r="AK733" i="75"/>
  <c r="AA734" i="75"/>
  <c r="AB734" i="75"/>
  <c r="AC734" i="75"/>
  <c r="AF734" i="75"/>
  <c r="AG734" i="75"/>
  <c r="AH734" i="75"/>
  <c r="AI734" i="75"/>
  <c r="AJ734" i="75"/>
  <c r="AK734" i="75"/>
  <c r="AA735" i="75"/>
  <c r="AB735" i="75"/>
  <c r="AC735" i="75"/>
  <c r="AF735" i="75"/>
  <c r="AG735" i="75"/>
  <c r="AH735" i="75"/>
  <c r="AI735" i="75"/>
  <c r="AJ735" i="75"/>
  <c r="AK735" i="75"/>
  <c r="AA736" i="75"/>
  <c r="AB736" i="75"/>
  <c r="AC736" i="75"/>
  <c r="AF736" i="75"/>
  <c r="AG736" i="75"/>
  <c r="AH736" i="75"/>
  <c r="AI736" i="75"/>
  <c r="AJ736" i="75"/>
  <c r="AK736" i="75"/>
  <c r="AA737" i="75"/>
  <c r="AB737" i="75"/>
  <c r="AC737" i="75"/>
  <c r="AF737" i="75"/>
  <c r="AG737" i="75"/>
  <c r="AH737" i="75"/>
  <c r="AI737" i="75"/>
  <c r="AJ737" i="75"/>
  <c r="AK737" i="75"/>
  <c r="AA738" i="75"/>
  <c r="AB738" i="75"/>
  <c r="AC738" i="75"/>
  <c r="AF738" i="75"/>
  <c r="AG738" i="75"/>
  <c r="AH738" i="75"/>
  <c r="AI738" i="75"/>
  <c r="AJ738" i="75"/>
  <c r="AK738" i="75"/>
  <c r="AA739" i="75"/>
  <c r="AB739" i="75"/>
  <c r="AC739" i="75"/>
  <c r="AF739" i="75"/>
  <c r="AG739" i="75"/>
  <c r="AH739" i="75"/>
  <c r="AI739" i="75"/>
  <c r="AJ739" i="75"/>
  <c r="AK739" i="75"/>
  <c r="AA740" i="75"/>
  <c r="AB740" i="75"/>
  <c r="AC740" i="75"/>
  <c r="AF740" i="75"/>
  <c r="AG740" i="75"/>
  <c r="AH740" i="75"/>
  <c r="AI740" i="75"/>
  <c r="AJ740" i="75"/>
  <c r="AK740" i="75"/>
  <c r="AA741" i="75"/>
  <c r="AB741" i="75"/>
  <c r="AC741" i="75"/>
  <c r="AF741" i="75"/>
  <c r="AG741" i="75"/>
  <c r="AH741" i="75"/>
  <c r="AI741" i="75"/>
  <c r="AJ741" i="75"/>
  <c r="AK741" i="75"/>
  <c r="AA742" i="75"/>
  <c r="AB742" i="75"/>
  <c r="AC742" i="75"/>
  <c r="AF742" i="75"/>
  <c r="AG742" i="75"/>
  <c r="AH742" i="75"/>
  <c r="AI742" i="75"/>
  <c r="AJ742" i="75"/>
  <c r="AK742" i="75"/>
  <c r="AA743" i="75"/>
  <c r="AB743" i="75"/>
  <c r="AC743" i="75"/>
  <c r="AF743" i="75"/>
  <c r="AG743" i="75"/>
  <c r="AH743" i="75"/>
  <c r="AI743" i="75"/>
  <c r="AJ743" i="75"/>
  <c r="AK743" i="75"/>
  <c r="AA744" i="75"/>
  <c r="AB744" i="75"/>
  <c r="AC744" i="75"/>
  <c r="AF744" i="75"/>
  <c r="AG744" i="75"/>
  <c r="AH744" i="75"/>
  <c r="AI744" i="75"/>
  <c r="AJ744" i="75"/>
  <c r="AK744" i="75"/>
  <c r="AA745" i="75"/>
  <c r="AB745" i="75"/>
  <c r="AC745" i="75"/>
  <c r="AF745" i="75"/>
  <c r="AG745" i="75"/>
  <c r="AH745" i="75"/>
  <c r="AI745" i="75"/>
  <c r="AJ745" i="75"/>
  <c r="AK745" i="75"/>
  <c r="AA746" i="75"/>
  <c r="AB746" i="75"/>
  <c r="AC746" i="75"/>
  <c r="AF746" i="75"/>
  <c r="AG746" i="75"/>
  <c r="AH746" i="75"/>
  <c r="AI746" i="75"/>
  <c r="AJ746" i="75"/>
  <c r="AK746" i="75"/>
  <c r="AA747" i="75"/>
  <c r="AB747" i="75"/>
  <c r="AC747" i="75"/>
  <c r="AF747" i="75"/>
  <c r="AG747" i="75"/>
  <c r="AH747" i="75"/>
  <c r="AI747" i="75"/>
  <c r="AJ747" i="75"/>
  <c r="AK747" i="75"/>
  <c r="AA748" i="75"/>
  <c r="AB748" i="75"/>
  <c r="AC748" i="75"/>
  <c r="AF748" i="75"/>
  <c r="AG748" i="75"/>
  <c r="AH748" i="75"/>
  <c r="AI748" i="75"/>
  <c r="AJ748" i="75"/>
  <c r="AK748" i="75"/>
  <c r="AA749" i="75"/>
  <c r="AB749" i="75"/>
  <c r="AC749" i="75"/>
  <c r="AF749" i="75"/>
  <c r="AG749" i="75"/>
  <c r="AH749" i="75"/>
  <c r="AI749" i="75"/>
  <c r="AJ749" i="75"/>
  <c r="AK749" i="75"/>
  <c r="AA750" i="75"/>
  <c r="AB750" i="75"/>
  <c r="AC750" i="75"/>
  <c r="AF750" i="75"/>
  <c r="AG750" i="75"/>
  <c r="AH750" i="75"/>
  <c r="AI750" i="75"/>
  <c r="AJ750" i="75"/>
  <c r="AK750" i="75"/>
  <c r="AA751" i="75"/>
  <c r="AB751" i="75"/>
  <c r="AC751" i="75"/>
  <c r="AF751" i="75"/>
  <c r="AG751" i="75"/>
  <c r="AH751" i="75"/>
  <c r="AI751" i="75"/>
  <c r="AJ751" i="75"/>
  <c r="AK751" i="75"/>
  <c r="AA752" i="75"/>
  <c r="AB752" i="75"/>
  <c r="AC752" i="75"/>
  <c r="AF752" i="75"/>
  <c r="AG752" i="75"/>
  <c r="AH752" i="75"/>
  <c r="AI752" i="75"/>
  <c r="AJ752" i="75"/>
  <c r="AK752" i="75"/>
  <c r="AA753" i="75"/>
  <c r="AB753" i="75"/>
  <c r="AC753" i="75"/>
  <c r="AF753" i="75"/>
  <c r="AG753" i="75"/>
  <c r="AH753" i="75"/>
  <c r="AI753" i="75"/>
  <c r="AJ753" i="75"/>
  <c r="AK753" i="75"/>
  <c r="AA754" i="75"/>
  <c r="AB754" i="75"/>
  <c r="AC754" i="75"/>
  <c r="AF754" i="75"/>
  <c r="AG754" i="75"/>
  <c r="AH754" i="75"/>
  <c r="AI754" i="75"/>
  <c r="AJ754" i="75"/>
  <c r="AK754" i="75"/>
  <c r="AA755" i="75"/>
  <c r="AB755" i="75"/>
  <c r="AC755" i="75"/>
  <c r="AF755" i="75"/>
  <c r="AG755" i="75"/>
  <c r="AH755" i="75"/>
  <c r="AI755" i="75"/>
  <c r="AJ755" i="75"/>
  <c r="AK755" i="75"/>
  <c r="AA756" i="75"/>
  <c r="AB756" i="75"/>
  <c r="AC756" i="75"/>
  <c r="AF756" i="75"/>
  <c r="AG756" i="75"/>
  <c r="AH756" i="75"/>
  <c r="AI756" i="75"/>
  <c r="AJ756" i="75"/>
  <c r="AK756" i="75"/>
  <c r="AA757" i="75"/>
  <c r="AB757" i="75"/>
  <c r="AC757" i="75"/>
  <c r="AF757" i="75"/>
  <c r="AG757" i="75"/>
  <c r="AH757" i="75"/>
  <c r="AI757" i="75"/>
  <c r="AJ757" i="75"/>
  <c r="AK757" i="75"/>
  <c r="AA758" i="75"/>
  <c r="AB758" i="75"/>
  <c r="AC758" i="75"/>
  <c r="AF758" i="75"/>
  <c r="AG758" i="75"/>
  <c r="AH758" i="75"/>
  <c r="AI758" i="75"/>
  <c r="AJ758" i="75"/>
  <c r="AK758" i="75"/>
  <c r="AA759" i="75"/>
  <c r="AB759" i="75"/>
  <c r="AC759" i="75"/>
  <c r="AF759" i="75"/>
  <c r="AG759" i="75"/>
  <c r="AH759" i="75"/>
  <c r="AI759" i="75"/>
  <c r="AJ759" i="75"/>
  <c r="AK759" i="75"/>
  <c r="AA760" i="75"/>
  <c r="AB760" i="75"/>
  <c r="AC760" i="75"/>
  <c r="AF760" i="75"/>
  <c r="AG760" i="75"/>
  <c r="AH760" i="75"/>
  <c r="AI760" i="75"/>
  <c r="AJ760" i="75"/>
  <c r="AK760" i="75"/>
  <c r="AA761" i="75"/>
  <c r="AB761" i="75"/>
  <c r="AC761" i="75"/>
  <c r="AF761" i="75"/>
  <c r="AG761" i="75"/>
  <c r="AH761" i="75"/>
  <c r="AI761" i="75"/>
  <c r="AJ761" i="75"/>
  <c r="AK761" i="75"/>
  <c r="AA762" i="75"/>
  <c r="AB762" i="75"/>
  <c r="AC762" i="75"/>
  <c r="AF762" i="75"/>
  <c r="AG762" i="75"/>
  <c r="AH762" i="75"/>
  <c r="AI762" i="75"/>
  <c r="AJ762" i="75"/>
  <c r="AK762" i="75"/>
  <c r="AA763" i="75"/>
  <c r="AB763" i="75"/>
  <c r="AC763" i="75"/>
  <c r="AF763" i="75"/>
  <c r="AG763" i="75"/>
  <c r="AH763" i="75"/>
  <c r="AI763" i="75"/>
  <c r="AJ763" i="75"/>
  <c r="AK763" i="75"/>
  <c r="AA764" i="75"/>
  <c r="AB764" i="75"/>
  <c r="AC764" i="75"/>
  <c r="AF764" i="75"/>
  <c r="AG764" i="75"/>
  <c r="AH764" i="75"/>
  <c r="AI764" i="75"/>
  <c r="AJ764" i="75"/>
  <c r="AK764" i="75"/>
  <c r="AA765" i="75"/>
  <c r="AB765" i="75"/>
  <c r="AC765" i="75"/>
  <c r="AF765" i="75"/>
  <c r="AG765" i="75"/>
  <c r="AH765" i="75"/>
  <c r="AI765" i="75"/>
  <c r="AJ765" i="75"/>
  <c r="AK765" i="75"/>
  <c r="AA766" i="75"/>
  <c r="AB766" i="75"/>
  <c r="AC766" i="75"/>
  <c r="AF766" i="75"/>
  <c r="AG766" i="75"/>
  <c r="AH766" i="75"/>
  <c r="AI766" i="75"/>
  <c r="AJ766" i="75"/>
  <c r="AK766" i="75"/>
  <c r="AA767" i="75"/>
  <c r="AB767" i="75"/>
  <c r="AC767" i="75"/>
  <c r="AF767" i="75"/>
  <c r="AG767" i="75"/>
  <c r="AH767" i="75"/>
  <c r="AI767" i="75"/>
  <c r="AJ767" i="75"/>
  <c r="AK767" i="75"/>
  <c r="AA768" i="75"/>
  <c r="AB768" i="75"/>
  <c r="AC768" i="75"/>
  <c r="AF768" i="75"/>
  <c r="AG768" i="75"/>
  <c r="AH768" i="75"/>
  <c r="AI768" i="75"/>
  <c r="AJ768" i="75"/>
  <c r="AK768" i="75"/>
  <c r="AA769" i="75"/>
  <c r="AB769" i="75"/>
  <c r="AC769" i="75"/>
  <c r="AF769" i="75"/>
  <c r="AG769" i="75"/>
  <c r="AH769" i="75"/>
  <c r="AI769" i="75"/>
  <c r="AJ769" i="75"/>
  <c r="AK769" i="75"/>
  <c r="AA770" i="75"/>
  <c r="AB770" i="75"/>
  <c r="AC770" i="75"/>
  <c r="AF770" i="75"/>
  <c r="AG770" i="75"/>
  <c r="AH770" i="75"/>
  <c r="AI770" i="75"/>
  <c r="AJ770" i="75"/>
  <c r="AK770" i="75"/>
  <c r="AA771" i="75"/>
  <c r="AB771" i="75"/>
  <c r="AC771" i="75"/>
  <c r="AF771" i="75"/>
  <c r="AG771" i="75"/>
  <c r="AH771" i="75"/>
  <c r="AI771" i="75"/>
  <c r="AJ771" i="75"/>
  <c r="AK771" i="75"/>
  <c r="AA772" i="75"/>
  <c r="AB772" i="75"/>
  <c r="AC772" i="75"/>
  <c r="AF772" i="75"/>
  <c r="AG772" i="75"/>
  <c r="AH772" i="75"/>
  <c r="AI772" i="75"/>
  <c r="AJ772" i="75"/>
  <c r="AK772" i="75"/>
  <c r="AA773" i="75"/>
  <c r="AB773" i="75"/>
  <c r="AC773" i="75"/>
  <c r="AF773" i="75"/>
  <c r="AG773" i="75"/>
  <c r="AH773" i="75"/>
  <c r="AI773" i="75"/>
  <c r="AJ773" i="75"/>
  <c r="AK773" i="75"/>
  <c r="AA774" i="75"/>
  <c r="AB774" i="75"/>
  <c r="AC774" i="75"/>
  <c r="AF774" i="75"/>
  <c r="AG774" i="75"/>
  <c r="AH774" i="75"/>
  <c r="AI774" i="75"/>
  <c r="AJ774" i="75"/>
  <c r="AK774" i="75"/>
  <c r="AA775" i="75"/>
  <c r="AB775" i="75"/>
  <c r="AC775" i="75"/>
  <c r="AF775" i="75"/>
  <c r="AG775" i="75"/>
  <c r="AH775" i="75"/>
  <c r="AI775" i="75"/>
  <c r="AJ775" i="75"/>
  <c r="AK775" i="75"/>
  <c r="AA776" i="75"/>
  <c r="AB776" i="75"/>
  <c r="AC776" i="75"/>
  <c r="AF776" i="75"/>
  <c r="AG776" i="75"/>
  <c r="AH776" i="75"/>
  <c r="AI776" i="75"/>
  <c r="AJ776" i="75"/>
  <c r="AK776" i="75"/>
  <c r="AA777" i="75"/>
  <c r="AB777" i="75"/>
  <c r="AC777" i="75"/>
  <c r="AF777" i="75"/>
  <c r="AG777" i="75"/>
  <c r="AH777" i="75"/>
  <c r="AI777" i="75"/>
  <c r="AJ777" i="75"/>
  <c r="AK777" i="75"/>
  <c r="AA778" i="75"/>
  <c r="AB778" i="75"/>
  <c r="AC778" i="75"/>
  <c r="AF778" i="75"/>
  <c r="AG778" i="75"/>
  <c r="AH778" i="75"/>
  <c r="AI778" i="75"/>
  <c r="AJ778" i="75"/>
  <c r="AK778" i="75"/>
  <c r="AA779" i="75"/>
  <c r="AB779" i="75"/>
  <c r="AC779" i="75"/>
  <c r="AF779" i="75"/>
  <c r="AG779" i="75"/>
  <c r="AH779" i="75"/>
  <c r="AI779" i="75"/>
  <c r="AJ779" i="75"/>
  <c r="AK779" i="75"/>
  <c r="AA780" i="75"/>
  <c r="AB780" i="75"/>
  <c r="AC780" i="75"/>
  <c r="AF780" i="75"/>
  <c r="AG780" i="75"/>
  <c r="AH780" i="75"/>
  <c r="AI780" i="75"/>
  <c r="AJ780" i="75"/>
  <c r="AK780" i="75"/>
  <c r="AA781" i="75"/>
  <c r="AB781" i="75"/>
  <c r="AC781" i="75"/>
  <c r="AF781" i="75"/>
  <c r="AG781" i="75"/>
  <c r="AH781" i="75"/>
  <c r="AI781" i="75"/>
  <c r="AJ781" i="75"/>
  <c r="AK781" i="75"/>
  <c r="AA782" i="75"/>
  <c r="AB782" i="75"/>
  <c r="AC782" i="75"/>
  <c r="AF782" i="75"/>
  <c r="AG782" i="75"/>
  <c r="AH782" i="75"/>
  <c r="AI782" i="75"/>
  <c r="AJ782" i="75"/>
  <c r="AK782" i="75"/>
  <c r="AA783" i="75"/>
  <c r="AB783" i="75"/>
  <c r="AC783" i="75"/>
  <c r="AF783" i="75"/>
  <c r="AG783" i="75"/>
  <c r="AH783" i="75"/>
  <c r="AI783" i="75"/>
  <c r="AJ783" i="75"/>
  <c r="AK783" i="75"/>
  <c r="AA784" i="75"/>
  <c r="AB784" i="75"/>
  <c r="AC784" i="75"/>
  <c r="AF784" i="75"/>
  <c r="AG784" i="75"/>
  <c r="AH784" i="75"/>
  <c r="AI784" i="75"/>
  <c r="AJ784" i="75"/>
  <c r="AK784" i="75"/>
  <c r="AA785" i="75"/>
  <c r="AB785" i="75"/>
  <c r="AC785" i="75"/>
  <c r="AF785" i="75"/>
  <c r="AG785" i="75"/>
  <c r="AH785" i="75"/>
  <c r="AI785" i="75"/>
  <c r="AJ785" i="75"/>
  <c r="AK785" i="75"/>
  <c r="AA786" i="75"/>
  <c r="AB786" i="75"/>
  <c r="AC786" i="75"/>
  <c r="AF786" i="75"/>
  <c r="AG786" i="75"/>
  <c r="AH786" i="75"/>
  <c r="AI786" i="75"/>
  <c r="AJ786" i="75"/>
  <c r="AK786" i="75"/>
  <c r="AA787" i="75"/>
  <c r="AB787" i="75"/>
  <c r="AC787" i="75"/>
  <c r="AF787" i="75"/>
  <c r="AG787" i="75"/>
  <c r="AH787" i="75"/>
  <c r="AI787" i="75"/>
  <c r="AJ787" i="75"/>
  <c r="AK787" i="75"/>
  <c r="AA788" i="75"/>
  <c r="AB788" i="75"/>
  <c r="AC788" i="75"/>
  <c r="AF788" i="75"/>
  <c r="AG788" i="75"/>
  <c r="AH788" i="75"/>
  <c r="AI788" i="75"/>
  <c r="AJ788" i="75"/>
  <c r="AK788" i="75"/>
  <c r="AA789" i="75"/>
  <c r="AB789" i="75"/>
  <c r="AC789" i="75"/>
  <c r="AF789" i="75"/>
  <c r="AG789" i="75"/>
  <c r="AH789" i="75"/>
  <c r="AI789" i="75"/>
  <c r="AJ789" i="75"/>
  <c r="AK789" i="75"/>
  <c r="AA790" i="75"/>
  <c r="AB790" i="75"/>
  <c r="AC790" i="75"/>
  <c r="AF790" i="75"/>
  <c r="AG790" i="75"/>
  <c r="AH790" i="75"/>
  <c r="AI790" i="75"/>
  <c r="AJ790" i="75"/>
  <c r="AK790" i="75"/>
  <c r="AA791" i="75"/>
  <c r="AB791" i="75"/>
  <c r="AC791" i="75"/>
  <c r="AF791" i="75"/>
  <c r="AG791" i="75"/>
  <c r="AH791" i="75"/>
  <c r="AI791" i="75"/>
  <c r="AJ791" i="75"/>
  <c r="AK791" i="75"/>
  <c r="AA792" i="75"/>
  <c r="AB792" i="75"/>
  <c r="AC792" i="75"/>
  <c r="AF792" i="75"/>
  <c r="AG792" i="75"/>
  <c r="AH792" i="75"/>
  <c r="AI792" i="75"/>
  <c r="AJ792" i="75"/>
  <c r="AK792" i="75"/>
  <c r="AA793" i="75"/>
  <c r="AB793" i="75"/>
  <c r="AC793" i="75"/>
  <c r="AF793" i="75"/>
  <c r="AG793" i="75"/>
  <c r="AH793" i="75"/>
  <c r="AI793" i="75"/>
  <c r="AJ793" i="75"/>
  <c r="AK793" i="75"/>
  <c r="AA794" i="75"/>
  <c r="AB794" i="75"/>
  <c r="AC794" i="75"/>
  <c r="AF794" i="75"/>
  <c r="AG794" i="75"/>
  <c r="AH794" i="75"/>
  <c r="AI794" i="75"/>
  <c r="AJ794" i="75"/>
  <c r="AK794" i="75"/>
  <c r="AA795" i="75"/>
  <c r="AB795" i="75"/>
  <c r="AC795" i="75"/>
  <c r="AF795" i="75"/>
  <c r="AG795" i="75"/>
  <c r="AH795" i="75"/>
  <c r="AI795" i="75"/>
  <c r="AJ795" i="75"/>
  <c r="AK795" i="75"/>
  <c r="AA796" i="75"/>
  <c r="AB796" i="75"/>
  <c r="AC796" i="75"/>
  <c r="AF796" i="75"/>
  <c r="AG796" i="75"/>
  <c r="AH796" i="75"/>
  <c r="AI796" i="75"/>
  <c r="AJ796" i="75"/>
  <c r="AK796" i="75"/>
  <c r="AA797" i="75"/>
  <c r="AB797" i="75"/>
  <c r="AC797" i="75"/>
  <c r="AF797" i="75"/>
  <c r="AG797" i="75"/>
  <c r="AH797" i="75"/>
  <c r="AI797" i="75"/>
  <c r="AJ797" i="75"/>
  <c r="AK797" i="75"/>
  <c r="AA798" i="75"/>
  <c r="AB798" i="75"/>
  <c r="AC798" i="75"/>
  <c r="AF798" i="75"/>
  <c r="AG798" i="75"/>
  <c r="AH798" i="75"/>
  <c r="AI798" i="75"/>
  <c r="AJ798" i="75"/>
  <c r="AK798" i="75"/>
  <c r="AA799" i="75"/>
  <c r="AB799" i="75"/>
  <c r="AC799" i="75"/>
  <c r="AF799" i="75"/>
  <c r="AG799" i="75"/>
  <c r="AH799" i="75"/>
  <c r="AI799" i="75"/>
  <c r="AJ799" i="75"/>
  <c r="AK799" i="75"/>
  <c r="AA800" i="75"/>
  <c r="AB800" i="75"/>
  <c r="AC800" i="75"/>
  <c r="AF800" i="75"/>
  <c r="AG800" i="75"/>
  <c r="AH800" i="75"/>
  <c r="AI800" i="75"/>
  <c r="AJ800" i="75"/>
  <c r="AK800" i="75"/>
  <c r="AA801" i="75"/>
  <c r="AB801" i="75"/>
  <c r="AC801" i="75"/>
  <c r="AF801" i="75"/>
  <c r="AG801" i="75"/>
  <c r="AH801" i="75"/>
  <c r="AI801" i="75"/>
  <c r="AJ801" i="75"/>
  <c r="AK801" i="75"/>
  <c r="AA802" i="75"/>
  <c r="AB802" i="75"/>
  <c r="AC802" i="75"/>
  <c r="AF802" i="75"/>
  <c r="AG802" i="75"/>
  <c r="AH802" i="75"/>
  <c r="AI802" i="75"/>
  <c r="AJ802" i="75"/>
  <c r="AK802" i="75"/>
  <c r="AA803" i="75"/>
  <c r="AB803" i="75"/>
  <c r="AC803" i="75"/>
  <c r="AF803" i="75"/>
  <c r="AG803" i="75"/>
  <c r="AH803" i="75"/>
  <c r="AI803" i="75"/>
  <c r="AJ803" i="75"/>
  <c r="AK803" i="75"/>
  <c r="AA804" i="75"/>
  <c r="AB804" i="75"/>
  <c r="AC804" i="75"/>
  <c r="AF804" i="75"/>
  <c r="AG804" i="75"/>
  <c r="AH804" i="75"/>
  <c r="AI804" i="75"/>
  <c r="AJ804" i="75"/>
  <c r="AK804" i="75"/>
  <c r="AA805" i="75"/>
  <c r="AB805" i="75"/>
  <c r="AC805" i="75"/>
  <c r="AF805" i="75"/>
  <c r="AG805" i="75"/>
  <c r="AH805" i="75"/>
  <c r="AI805" i="75"/>
  <c r="AJ805" i="75"/>
  <c r="AK805" i="75"/>
  <c r="AA806" i="75"/>
  <c r="AB806" i="75"/>
  <c r="AC806" i="75"/>
  <c r="AF806" i="75"/>
  <c r="AG806" i="75"/>
  <c r="AH806" i="75"/>
  <c r="AI806" i="75"/>
  <c r="AJ806" i="75"/>
  <c r="AK806" i="75"/>
  <c r="AA807" i="75"/>
  <c r="AB807" i="75"/>
  <c r="AC807" i="75"/>
  <c r="AF807" i="75"/>
  <c r="AG807" i="75"/>
  <c r="AH807" i="75"/>
  <c r="AI807" i="75"/>
  <c r="AJ807" i="75"/>
  <c r="AK807" i="75"/>
  <c r="AA808" i="75"/>
  <c r="AB808" i="75"/>
  <c r="AC808" i="75"/>
  <c r="AF808" i="75"/>
  <c r="AG808" i="75"/>
  <c r="AH808" i="75"/>
  <c r="AI808" i="75"/>
  <c r="AJ808" i="75"/>
  <c r="AK808" i="75"/>
  <c r="AA809" i="75"/>
  <c r="AB809" i="75"/>
  <c r="AC809" i="75"/>
  <c r="AF809" i="75"/>
  <c r="AG809" i="75"/>
  <c r="AH809" i="75"/>
  <c r="AI809" i="75"/>
  <c r="AJ809" i="75"/>
  <c r="AK809" i="75"/>
  <c r="AA810" i="75"/>
  <c r="AB810" i="75"/>
  <c r="AC810" i="75"/>
  <c r="AF810" i="75"/>
  <c r="AG810" i="75"/>
  <c r="AH810" i="75"/>
  <c r="AI810" i="75"/>
  <c r="AJ810" i="75"/>
  <c r="AK810" i="75"/>
  <c r="AA811" i="75"/>
  <c r="AB811" i="75"/>
  <c r="AC811" i="75"/>
  <c r="AF811" i="75"/>
  <c r="AG811" i="75"/>
  <c r="AH811" i="75"/>
  <c r="AI811" i="75"/>
  <c r="AJ811" i="75"/>
  <c r="AK811" i="75"/>
  <c r="AA812" i="75"/>
  <c r="AB812" i="75"/>
  <c r="AC812" i="75"/>
  <c r="AF812" i="75"/>
  <c r="AG812" i="75"/>
  <c r="AH812" i="75"/>
  <c r="AI812" i="75"/>
  <c r="AJ812" i="75"/>
  <c r="AK812" i="75"/>
  <c r="AA813" i="75"/>
  <c r="AB813" i="75"/>
  <c r="AC813" i="75"/>
  <c r="AF813" i="75"/>
  <c r="AG813" i="75"/>
  <c r="AH813" i="75"/>
  <c r="AI813" i="75"/>
  <c r="AJ813" i="75"/>
  <c r="AK813" i="75"/>
  <c r="AA814" i="75"/>
  <c r="AB814" i="75"/>
  <c r="AC814" i="75"/>
  <c r="AF814" i="75"/>
  <c r="AG814" i="75"/>
  <c r="AH814" i="75"/>
  <c r="AI814" i="75"/>
  <c r="AJ814" i="75"/>
  <c r="AK814" i="75"/>
  <c r="AA815" i="75"/>
  <c r="AB815" i="75"/>
  <c r="AC815" i="75"/>
  <c r="AF815" i="75"/>
  <c r="AG815" i="75"/>
  <c r="AH815" i="75"/>
  <c r="AI815" i="75"/>
  <c r="AJ815" i="75"/>
  <c r="AK815" i="75"/>
  <c r="AA816" i="75"/>
  <c r="AB816" i="75"/>
  <c r="AC816" i="75"/>
  <c r="AF816" i="75"/>
  <c r="AG816" i="75"/>
  <c r="AH816" i="75"/>
  <c r="AI816" i="75"/>
  <c r="AJ816" i="75"/>
  <c r="AK816" i="75"/>
  <c r="AA817" i="75"/>
  <c r="AB817" i="75"/>
  <c r="AC817" i="75"/>
  <c r="AF817" i="75"/>
  <c r="AG817" i="75"/>
  <c r="AH817" i="75"/>
  <c r="AI817" i="75"/>
  <c r="AJ817" i="75"/>
  <c r="AK817" i="75"/>
  <c r="AA818" i="75"/>
  <c r="AB818" i="75"/>
  <c r="AC818" i="75"/>
  <c r="AF818" i="75"/>
  <c r="AG818" i="75"/>
  <c r="AH818" i="75"/>
  <c r="AI818" i="75"/>
  <c r="AJ818" i="75"/>
  <c r="AK818" i="75"/>
  <c r="AA819" i="75"/>
  <c r="AB819" i="75"/>
  <c r="AC819" i="75"/>
  <c r="AF819" i="75"/>
  <c r="AG819" i="75"/>
  <c r="AH819" i="75"/>
  <c r="AI819" i="75"/>
  <c r="AJ819" i="75"/>
  <c r="AK819" i="75"/>
  <c r="AA820" i="75"/>
  <c r="AB820" i="75"/>
  <c r="AC820" i="75"/>
  <c r="AF820" i="75"/>
  <c r="AG820" i="75"/>
  <c r="AH820" i="75"/>
  <c r="AI820" i="75"/>
  <c r="AJ820" i="75"/>
  <c r="AK820" i="75"/>
  <c r="AA821" i="75"/>
  <c r="AB821" i="75"/>
  <c r="AC821" i="75"/>
  <c r="AF821" i="75"/>
  <c r="AG821" i="75"/>
  <c r="AH821" i="75"/>
  <c r="AI821" i="75"/>
  <c r="AJ821" i="75"/>
  <c r="AK821" i="75"/>
  <c r="AA822" i="75"/>
  <c r="AB822" i="75"/>
  <c r="AC822" i="75"/>
  <c r="AF822" i="75"/>
  <c r="AG822" i="75"/>
  <c r="AH822" i="75"/>
  <c r="AI822" i="75"/>
  <c r="AJ822" i="75"/>
  <c r="AK822" i="75"/>
  <c r="AA823" i="75"/>
  <c r="AB823" i="75"/>
  <c r="AC823" i="75"/>
  <c r="AF823" i="75"/>
  <c r="AG823" i="75"/>
  <c r="AH823" i="75"/>
  <c r="AI823" i="75"/>
  <c r="AJ823" i="75"/>
  <c r="AK823" i="75"/>
  <c r="AA824" i="75"/>
  <c r="AB824" i="75"/>
  <c r="AC824" i="75"/>
  <c r="AF824" i="75"/>
  <c r="AG824" i="75"/>
  <c r="AH824" i="75"/>
  <c r="AI824" i="75"/>
  <c r="AJ824" i="75"/>
  <c r="AK824" i="75"/>
  <c r="AA825" i="75"/>
  <c r="AB825" i="75"/>
  <c r="AC825" i="75"/>
  <c r="AF825" i="75"/>
  <c r="AG825" i="75"/>
  <c r="AH825" i="75"/>
  <c r="AI825" i="75"/>
  <c r="AJ825" i="75"/>
  <c r="AK825" i="75"/>
  <c r="AA826" i="75"/>
  <c r="AB826" i="75"/>
  <c r="AC826" i="75"/>
  <c r="AF826" i="75"/>
  <c r="AG826" i="75"/>
  <c r="AH826" i="75"/>
  <c r="AI826" i="75"/>
  <c r="AJ826" i="75"/>
  <c r="AK826" i="75"/>
  <c r="AA827" i="75"/>
  <c r="AB827" i="75"/>
  <c r="AC827" i="75"/>
  <c r="AF827" i="75"/>
  <c r="AG827" i="75"/>
  <c r="AH827" i="75"/>
  <c r="AI827" i="75"/>
  <c r="AJ827" i="75"/>
  <c r="AK827" i="75"/>
  <c r="AA828" i="75"/>
  <c r="AB828" i="75"/>
  <c r="AC828" i="75"/>
  <c r="AF828" i="75"/>
  <c r="AG828" i="75"/>
  <c r="AH828" i="75"/>
  <c r="AI828" i="75"/>
  <c r="AJ828" i="75"/>
  <c r="AK828" i="75"/>
  <c r="AA829" i="75"/>
  <c r="AB829" i="75"/>
  <c r="AC829" i="75"/>
  <c r="AF829" i="75"/>
  <c r="AG829" i="75"/>
  <c r="AH829" i="75"/>
  <c r="AI829" i="75"/>
  <c r="AJ829" i="75"/>
  <c r="AK829" i="75"/>
  <c r="AA830" i="75"/>
  <c r="AB830" i="75"/>
  <c r="AC830" i="75"/>
  <c r="AF830" i="75"/>
  <c r="AG830" i="75"/>
  <c r="AH830" i="75"/>
  <c r="AI830" i="75"/>
  <c r="AJ830" i="75"/>
  <c r="AK830" i="75"/>
  <c r="AA831" i="75"/>
  <c r="AB831" i="75"/>
  <c r="AC831" i="75"/>
  <c r="AF831" i="75"/>
  <c r="AG831" i="75"/>
  <c r="AH831" i="75"/>
  <c r="AI831" i="75"/>
  <c r="AJ831" i="75"/>
  <c r="AK831" i="75"/>
  <c r="AA832" i="75"/>
  <c r="AB832" i="75"/>
  <c r="AC832" i="75"/>
  <c r="AF832" i="75"/>
  <c r="AG832" i="75"/>
  <c r="AH832" i="75"/>
  <c r="AI832" i="75"/>
  <c r="AJ832" i="75"/>
  <c r="AK832" i="75"/>
  <c r="AA833" i="75"/>
  <c r="AB833" i="75"/>
  <c r="AC833" i="75"/>
  <c r="AF833" i="75"/>
  <c r="AG833" i="75"/>
  <c r="AH833" i="75"/>
  <c r="AI833" i="75"/>
  <c r="AJ833" i="75"/>
  <c r="AK833" i="75"/>
  <c r="AA834" i="75"/>
  <c r="AB834" i="75"/>
  <c r="AC834" i="75"/>
  <c r="AF834" i="75"/>
  <c r="AG834" i="75"/>
  <c r="AH834" i="75"/>
  <c r="AI834" i="75"/>
  <c r="AJ834" i="75"/>
  <c r="AK834" i="75"/>
  <c r="AA835" i="75"/>
  <c r="AB835" i="75"/>
  <c r="AC835" i="75"/>
  <c r="AF835" i="75"/>
  <c r="AG835" i="75"/>
  <c r="AH835" i="75"/>
  <c r="AI835" i="75"/>
  <c r="AJ835" i="75"/>
  <c r="AK835" i="75"/>
  <c r="AA836" i="75"/>
  <c r="AB836" i="75"/>
  <c r="AC836" i="75"/>
  <c r="AF836" i="75"/>
  <c r="AG836" i="75"/>
  <c r="AH836" i="75"/>
  <c r="AI836" i="75"/>
  <c r="AJ836" i="75"/>
  <c r="AK836" i="75"/>
  <c r="AA837" i="75"/>
  <c r="AB837" i="75"/>
  <c r="AC837" i="75"/>
  <c r="AF837" i="75"/>
  <c r="AG837" i="75"/>
  <c r="AH837" i="75"/>
  <c r="AI837" i="75"/>
  <c r="AJ837" i="75"/>
  <c r="AK837" i="75"/>
  <c r="AA838" i="75"/>
  <c r="AB838" i="75"/>
  <c r="AC838" i="75"/>
  <c r="AF838" i="75"/>
  <c r="AG838" i="75"/>
  <c r="AH838" i="75"/>
  <c r="AI838" i="75"/>
  <c r="AJ838" i="75"/>
  <c r="AK838" i="75"/>
  <c r="AA839" i="75"/>
  <c r="AB839" i="75"/>
  <c r="AC839" i="75"/>
  <c r="AF839" i="75"/>
  <c r="AG839" i="75"/>
  <c r="AH839" i="75"/>
  <c r="AI839" i="75"/>
  <c r="AJ839" i="75"/>
  <c r="AK839" i="75"/>
  <c r="AA840" i="75"/>
  <c r="AB840" i="75"/>
  <c r="AC840" i="75"/>
  <c r="AF840" i="75"/>
  <c r="AG840" i="75"/>
  <c r="AH840" i="75"/>
  <c r="AI840" i="75"/>
  <c r="AJ840" i="75"/>
  <c r="AK840" i="75"/>
  <c r="AA841" i="75"/>
  <c r="AB841" i="75"/>
  <c r="AC841" i="75"/>
  <c r="AF841" i="75"/>
  <c r="AG841" i="75"/>
  <c r="AH841" i="75"/>
  <c r="AI841" i="75"/>
  <c r="AJ841" i="75"/>
  <c r="AK841" i="75"/>
  <c r="AA842" i="75"/>
  <c r="AB842" i="75"/>
  <c r="AC842" i="75"/>
  <c r="AF842" i="75"/>
  <c r="AG842" i="75"/>
  <c r="AH842" i="75"/>
  <c r="AI842" i="75"/>
  <c r="AJ842" i="75"/>
  <c r="AK842" i="75"/>
  <c r="AA843" i="75"/>
  <c r="AB843" i="75"/>
  <c r="AC843" i="75"/>
  <c r="AF843" i="75"/>
  <c r="AG843" i="75"/>
  <c r="AH843" i="75"/>
  <c r="AI843" i="75"/>
  <c r="AJ843" i="75"/>
  <c r="AK843" i="75"/>
  <c r="AA844" i="75"/>
  <c r="AB844" i="75"/>
  <c r="AC844" i="75"/>
  <c r="AF844" i="75"/>
  <c r="AG844" i="75"/>
  <c r="AH844" i="75"/>
  <c r="AI844" i="75"/>
  <c r="AJ844" i="75"/>
  <c r="AK844" i="75"/>
  <c r="AA845" i="75"/>
  <c r="AB845" i="75"/>
  <c r="AC845" i="75"/>
  <c r="AF845" i="75"/>
  <c r="AG845" i="75"/>
  <c r="AH845" i="75"/>
  <c r="AI845" i="75"/>
  <c r="AJ845" i="75"/>
  <c r="AK845" i="75"/>
  <c r="AA846" i="75"/>
  <c r="AB846" i="75"/>
  <c r="AC846" i="75"/>
  <c r="AF846" i="75"/>
  <c r="AG846" i="75"/>
  <c r="AH846" i="75"/>
  <c r="AI846" i="75"/>
  <c r="AJ846" i="75"/>
  <c r="AK846" i="75"/>
  <c r="AA847" i="75"/>
  <c r="AB847" i="75"/>
  <c r="AC847" i="75"/>
  <c r="AF847" i="75"/>
  <c r="AG847" i="75"/>
  <c r="AH847" i="75"/>
  <c r="AI847" i="75"/>
  <c r="AJ847" i="75"/>
  <c r="AK847" i="75"/>
  <c r="AA848" i="75"/>
  <c r="AB848" i="75"/>
  <c r="AC848" i="75"/>
  <c r="AF848" i="75"/>
  <c r="AG848" i="75"/>
  <c r="AH848" i="75"/>
  <c r="AI848" i="75"/>
  <c r="AJ848" i="75"/>
  <c r="AK848" i="75"/>
  <c r="AA849" i="75"/>
  <c r="AB849" i="75"/>
  <c r="AC849" i="75"/>
  <c r="AF849" i="75"/>
  <c r="AG849" i="75"/>
  <c r="AH849" i="75"/>
  <c r="AI849" i="75"/>
  <c r="AJ849" i="75"/>
  <c r="AK849" i="75"/>
  <c r="AA850" i="75"/>
  <c r="AB850" i="75"/>
  <c r="AC850" i="75"/>
  <c r="AF850" i="75"/>
  <c r="AG850" i="75"/>
  <c r="AH850" i="75"/>
  <c r="AI850" i="75"/>
  <c r="AJ850" i="75"/>
  <c r="AK850" i="75"/>
  <c r="AA851" i="75"/>
  <c r="AB851" i="75"/>
  <c r="AC851" i="75"/>
  <c r="AF851" i="75"/>
  <c r="AG851" i="75"/>
  <c r="AH851" i="75"/>
  <c r="AI851" i="75"/>
  <c r="AJ851" i="75"/>
  <c r="AK851" i="75"/>
  <c r="AA852" i="75"/>
  <c r="AB852" i="75"/>
  <c r="AC852" i="75"/>
  <c r="AF852" i="75"/>
  <c r="AG852" i="75"/>
  <c r="AH852" i="75"/>
  <c r="AI852" i="75"/>
  <c r="AJ852" i="75"/>
  <c r="AK852" i="75"/>
  <c r="AA853" i="75"/>
  <c r="AB853" i="75"/>
  <c r="AC853" i="75"/>
  <c r="AF853" i="75"/>
  <c r="AG853" i="75"/>
  <c r="AH853" i="75"/>
  <c r="AI853" i="75"/>
  <c r="AJ853" i="75"/>
  <c r="AK853" i="75"/>
  <c r="AA854" i="75"/>
  <c r="AB854" i="75"/>
  <c r="AC854" i="75"/>
  <c r="AF854" i="75"/>
  <c r="AG854" i="75"/>
  <c r="AH854" i="75"/>
  <c r="AI854" i="75"/>
  <c r="AJ854" i="75"/>
  <c r="AK854" i="75"/>
  <c r="AA855" i="75"/>
  <c r="AB855" i="75"/>
  <c r="AC855" i="75"/>
  <c r="AF855" i="75"/>
  <c r="AG855" i="75"/>
  <c r="AH855" i="75"/>
  <c r="AI855" i="75"/>
  <c r="AJ855" i="75"/>
  <c r="AK855" i="75"/>
  <c r="AA856" i="75"/>
  <c r="AB856" i="75"/>
  <c r="AC856" i="75"/>
  <c r="AF856" i="75"/>
  <c r="AG856" i="75"/>
  <c r="AH856" i="75"/>
  <c r="AI856" i="75"/>
  <c r="AJ856" i="75"/>
  <c r="AK856" i="75"/>
  <c r="AA857" i="75"/>
  <c r="AB857" i="75"/>
  <c r="AC857" i="75"/>
  <c r="AF857" i="75"/>
  <c r="AG857" i="75"/>
  <c r="AH857" i="75"/>
  <c r="AI857" i="75"/>
  <c r="AJ857" i="75"/>
  <c r="AK857" i="75"/>
  <c r="AA858" i="75"/>
  <c r="AB858" i="75"/>
  <c r="AC858" i="75"/>
  <c r="AF858" i="75"/>
  <c r="AG858" i="75"/>
  <c r="AH858" i="75"/>
  <c r="AI858" i="75"/>
  <c r="AJ858" i="75"/>
  <c r="AK858" i="75"/>
  <c r="AA859" i="75"/>
  <c r="AB859" i="75"/>
  <c r="AC859" i="75"/>
  <c r="AF859" i="75"/>
  <c r="AG859" i="75"/>
  <c r="AH859" i="75"/>
  <c r="AI859" i="75"/>
  <c r="AJ859" i="75"/>
  <c r="AK859" i="75"/>
  <c r="AA860" i="75"/>
  <c r="AB860" i="75"/>
  <c r="AC860" i="75"/>
  <c r="AF860" i="75"/>
  <c r="AG860" i="75"/>
  <c r="AH860" i="75"/>
  <c r="AI860" i="75"/>
  <c r="AJ860" i="75"/>
  <c r="AK860" i="75"/>
  <c r="AA861" i="75"/>
  <c r="AB861" i="75"/>
  <c r="AC861" i="75"/>
  <c r="AF861" i="75"/>
  <c r="AG861" i="75"/>
  <c r="AH861" i="75"/>
  <c r="AI861" i="75"/>
  <c r="AJ861" i="75"/>
  <c r="AK861" i="75"/>
  <c r="AA862" i="75"/>
  <c r="AB862" i="75"/>
  <c r="AC862" i="75"/>
  <c r="AF862" i="75"/>
  <c r="AG862" i="75"/>
  <c r="AH862" i="75"/>
  <c r="AI862" i="75"/>
  <c r="AJ862" i="75"/>
  <c r="AK862" i="75"/>
  <c r="AA863" i="75"/>
  <c r="AB863" i="75"/>
  <c r="AC863" i="75"/>
  <c r="AF863" i="75"/>
  <c r="AG863" i="75"/>
  <c r="AH863" i="75"/>
  <c r="AI863" i="75"/>
  <c r="AJ863" i="75"/>
  <c r="AK863" i="75"/>
  <c r="AA864" i="75"/>
  <c r="AB864" i="75"/>
  <c r="AC864" i="75"/>
  <c r="AF864" i="75"/>
  <c r="AG864" i="75"/>
  <c r="AH864" i="75"/>
  <c r="AI864" i="75"/>
  <c r="AJ864" i="75"/>
  <c r="AK864" i="75"/>
  <c r="AA865" i="75"/>
  <c r="AB865" i="75"/>
  <c r="AC865" i="75"/>
  <c r="AF865" i="75"/>
  <c r="AG865" i="75"/>
  <c r="AH865" i="75"/>
  <c r="AI865" i="75"/>
  <c r="AJ865" i="75"/>
  <c r="AK865" i="75"/>
  <c r="AA866" i="75"/>
  <c r="AB866" i="75"/>
  <c r="AC866" i="75"/>
  <c r="AF866" i="75"/>
  <c r="AG866" i="75"/>
  <c r="AH866" i="75"/>
  <c r="AI866" i="75"/>
  <c r="AJ866" i="75"/>
  <c r="AK866" i="75"/>
  <c r="AA867" i="75"/>
  <c r="AB867" i="75"/>
  <c r="AC867" i="75"/>
  <c r="AF867" i="75"/>
  <c r="AG867" i="75"/>
  <c r="AH867" i="75"/>
  <c r="AI867" i="75"/>
  <c r="AJ867" i="75"/>
  <c r="AK867" i="75"/>
  <c r="AA868" i="75"/>
  <c r="AB868" i="75"/>
  <c r="AC868" i="75"/>
  <c r="AF868" i="75"/>
  <c r="AG868" i="75"/>
  <c r="AH868" i="75"/>
  <c r="AI868" i="75"/>
  <c r="AJ868" i="75"/>
  <c r="AK868" i="75"/>
  <c r="AA869" i="75"/>
  <c r="AB869" i="75"/>
  <c r="AC869" i="75"/>
  <c r="AF869" i="75"/>
  <c r="AG869" i="75"/>
  <c r="AH869" i="75"/>
  <c r="AI869" i="75"/>
  <c r="AJ869" i="75"/>
  <c r="AK869" i="75"/>
  <c r="AA870" i="75"/>
  <c r="AB870" i="75"/>
  <c r="AC870" i="75"/>
  <c r="AF870" i="75"/>
  <c r="AG870" i="75"/>
  <c r="AH870" i="75"/>
  <c r="AI870" i="75"/>
  <c r="AJ870" i="75"/>
  <c r="AK870" i="75"/>
  <c r="AA871" i="75"/>
  <c r="AB871" i="75"/>
  <c r="AC871" i="75"/>
  <c r="AF871" i="75"/>
  <c r="AG871" i="75"/>
  <c r="AH871" i="75"/>
  <c r="AI871" i="75"/>
  <c r="AJ871" i="75"/>
  <c r="AK871" i="75"/>
  <c r="AA872" i="75"/>
  <c r="AB872" i="75"/>
  <c r="AC872" i="75"/>
  <c r="AF872" i="75"/>
  <c r="AG872" i="75"/>
  <c r="AH872" i="75"/>
  <c r="AI872" i="75"/>
  <c r="AJ872" i="75"/>
  <c r="AK872" i="75"/>
  <c r="AA873" i="75"/>
  <c r="AB873" i="75"/>
  <c r="AC873" i="75"/>
  <c r="AF873" i="75"/>
  <c r="AG873" i="75"/>
  <c r="AH873" i="75"/>
  <c r="AI873" i="75"/>
  <c r="AJ873" i="75"/>
  <c r="AK873" i="75"/>
  <c r="AA874" i="75"/>
  <c r="AB874" i="75"/>
  <c r="AC874" i="75"/>
  <c r="AF874" i="75"/>
  <c r="AG874" i="75"/>
  <c r="AH874" i="75"/>
  <c r="AI874" i="75"/>
  <c r="AJ874" i="75"/>
  <c r="AK874" i="75"/>
  <c r="AA875" i="75"/>
  <c r="AB875" i="75"/>
  <c r="AC875" i="75"/>
  <c r="AF875" i="75"/>
  <c r="AG875" i="75"/>
  <c r="AH875" i="75"/>
  <c r="AI875" i="75"/>
  <c r="AJ875" i="75"/>
  <c r="AK875" i="75"/>
  <c r="AA876" i="75"/>
  <c r="AB876" i="75"/>
  <c r="AC876" i="75"/>
  <c r="AF876" i="75"/>
  <c r="AG876" i="75"/>
  <c r="AH876" i="75"/>
  <c r="AI876" i="75"/>
  <c r="AJ876" i="75"/>
  <c r="AK876" i="75"/>
  <c r="AA877" i="75"/>
  <c r="AB877" i="75"/>
  <c r="AC877" i="75"/>
  <c r="AF877" i="75"/>
  <c r="AG877" i="75"/>
  <c r="AH877" i="75"/>
  <c r="AI877" i="75"/>
  <c r="AJ877" i="75"/>
  <c r="AK877" i="75"/>
  <c r="AA878" i="75"/>
  <c r="AB878" i="75"/>
  <c r="AC878" i="75"/>
  <c r="AF878" i="75"/>
  <c r="AG878" i="75"/>
  <c r="AH878" i="75"/>
  <c r="AI878" i="75"/>
  <c r="AJ878" i="75"/>
  <c r="AK878" i="75"/>
  <c r="AA879" i="75"/>
  <c r="AB879" i="75"/>
  <c r="AC879" i="75"/>
  <c r="AF879" i="75"/>
  <c r="AG879" i="75"/>
  <c r="AH879" i="75"/>
  <c r="AI879" i="75"/>
  <c r="AJ879" i="75"/>
  <c r="AK879" i="75"/>
  <c r="AA880" i="75"/>
  <c r="AB880" i="75"/>
  <c r="AC880" i="75"/>
  <c r="AF880" i="75"/>
  <c r="AG880" i="75"/>
  <c r="AH880" i="75"/>
  <c r="AI880" i="75"/>
  <c r="AJ880" i="75"/>
  <c r="AK880" i="75"/>
  <c r="AA881" i="75"/>
  <c r="AB881" i="75"/>
  <c r="AC881" i="75"/>
  <c r="AF881" i="75"/>
  <c r="AG881" i="75"/>
  <c r="AH881" i="75"/>
  <c r="AI881" i="75"/>
  <c r="AJ881" i="75"/>
  <c r="AK881" i="75"/>
  <c r="AA882" i="75"/>
  <c r="AB882" i="75"/>
  <c r="AC882" i="75"/>
  <c r="AF882" i="75"/>
  <c r="AG882" i="75"/>
  <c r="AH882" i="75"/>
  <c r="AI882" i="75"/>
  <c r="AJ882" i="75"/>
  <c r="AK882" i="75"/>
  <c r="AA883" i="75"/>
  <c r="AB883" i="75"/>
  <c r="AC883" i="75"/>
  <c r="AF883" i="75"/>
  <c r="AG883" i="75"/>
  <c r="AH883" i="75"/>
  <c r="AI883" i="75"/>
  <c r="AJ883" i="75"/>
  <c r="AK883" i="75"/>
  <c r="AA884" i="75"/>
  <c r="AB884" i="75"/>
  <c r="AC884" i="75"/>
  <c r="AF884" i="75"/>
  <c r="AG884" i="75"/>
  <c r="AH884" i="75"/>
  <c r="AI884" i="75"/>
  <c r="AJ884" i="75"/>
  <c r="AK884" i="75"/>
  <c r="AA885" i="75"/>
  <c r="AB885" i="75"/>
  <c r="AC885" i="75"/>
  <c r="AF885" i="75"/>
  <c r="AG885" i="75"/>
  <c r="AH885" i="75"/>
  <c r="AI885" i="75"/>
  <c r="AJ885" i="75"/>
  <c r="AK885" i="75"/>
  <c r="AA886" i="75"/>
  <c r="AB886" i="75"/>
  <c r="AC886" i="75"/>
  <c r="AF886" i="75"/>
  <c r="AG886" i="75"/>
  <c r="AH886" i="75"/>
  <c r="AI886" i="75"/>
  <c r="AJ886" i="75"/>
  <c r="AK886" i="75"/>
  <c r="AA887" i="75"/>
  <c r="AB887" i="75"/>
  <c r="AC887" i="75"/>
  <c r="AF887" i="75"/>
  <c r="AG887" i="75"/>
  <c r="AH887" i="75"/>
  <c r="AI887" i="75"/>
  <c r="AJ887" i="75"/>
  <c r="AK887" i="75"/>
  <c r="AA888" i="75"/>
  <c r="AB888" i="75"/>
  <c r="AC888" i="75"/>
  <c r="AF888" i="75"/>
  <c r="AG888" i="75"/>
  <c r="AH888" i="75"/>
  <c r="AI888" i="75"/>
  <c r="AJ888" i="75"/>
  <c r="AK888" i="75"/>
  <c r="AA889" i="75"/>
  <c r="AB889" i="75"/>
  <c r="AC889" i="75"/>
  <c r="AF889" i="75"/>
  <c r="AG889" i="75"/>
  <c r="AH889" i="75"/>
  <c r="AI889" i="75"/>
  <c r="AJ889" i="75"/>
  <c r="AK889" i="75"/>
  <c r="AA890" i="75"/>
  <c r="AB890" i="75"/>
  <c r="AC890" i="75"/>
  <c r="AF890" i="75"/>
  <c r="AG890" i="75"/>
  <c r="AH890" i="75"/>
  <c r="AI890" i="75"/>
  <c r="AJ890" i="75"/>
  <c r="AK890" i="75"/>
  <c r="AA891" i="75"/>
  <c r="AB891" i="75"/>
  <c r="AC891" i="75"/>
  <c r="AF891" i="75"/>
  <c r="AG891" i="75"/>
  <c r="AH891" i="75"/>
  <c r="AI891" i="75"/>
  <c r="AJ891" i="75"/>
  <c r="AK891" i="75"/>
  <c r="AA892" i="75"/>
  <c r="AB892" i="75"/>
  <c r="AC892" i="75"/>
  <c r="AF892" i="75"/>
  <c r="AG892" i="75"/>
  <c r="AH892" i="75"/>
  <c r="AI892" i="75"/>
  <c r="AJ892" i="75"/>
  <c r="AK892" i="75"/>
  <c r="AA893" i="75"/>
  <c r="AB893" i="75"/>
  <c r="AC893" i="75"/>
  <c r="AF893" i="75"/>
  <c r="AG893" i="75"/>
  <c r="AH893" i="75"/>
  <c r="AI893" i="75"/>
  <c r="AJ893" i="75"/>
  <c r="AK893" i="75"/>
  <c r="AA894" i="75"/>
  <c r="AB894" i="75"/>
  <c r="AC894" i="75"/>
  <c r="AF894" i="75"/>
  <c r="AG894" i="75"/>
  <c r="AH894" i="75"/>
  <c r="AI894" i="75"/>
  <c r="AJ894" i="75"/>
  <c r="AK894" i="75"/>
  <c r="AA895" i="75"/>
  <c r="AB895" i="75"/>
  <c r="AC895" i="75"/>
  <c r="AF895" i="75"/>
  <c r="AG895" i="75"/>
  <c r="AH895" i="75"/>
  <c r="AI895" i="75"/>
  <c r="AJ895" i="75"/>
  <c r="AK895" i="75"/>
  <c r="AA896" i="75"/>
  <c r="AB896" i="75"/>
  <c r="AC896" i="75"/>
  <c r="AF896" i="75"/>
  <c r="AG896" i="75"/>
  <c r="AH896" i="75"/>
  <c r="AI896" i="75"/>
  <c r="AJ896" i="75"/>
  <c r="AK896" i="75"/>
  <c r="AA897" i="75"/>
  <c r="AB897" i="75"/>
  <c r="AC897" i="75"/>
  <c r="AF897" i="75"/>
  <c r="AG897" i="75"/>
  <c r="AH897" i="75"/>
  <c r="AI897" i="75"/>
  <c r="AJ897" i="75"/>
  <c r="AK897" i="75"/>
  <c r="AA898" i="75"/>
  <c r="AB898" i="75"/>
  <c r="AC898" i="75"/>
  <c r="AF898" i="75"/>
  <c r="AG898" i="75"/>
  <c r="AH898" i="75"/>
  <c r="AI898" i="75"/>
  <c r="AJ898" i="75"/>
  <c r="AK898" i="75"/>
  <c r="AA899" i="75"/>
  <c r="AB899" i="75"/>
  <c r="AC899" i="75"/>
  <c r="AF899" i="75"/>
  <c r="AG899" i="75"/>
  <c r="AH899" i="75"/>
  <c r="AI899" i="75"/>
  <c r="AJ899" i="75"/>
  <c r="AK899" i="75"/>
  <c r="AA900" i="75"/>
  <c r="AB900" i="75"/>
  <c r="AC900" i="75"/>
  <c r="AF900" i="75"/>
  <c r="AG900" i="75"/>
  <c r="AH900" i="75"/>
  <c r="AI900" i="75"/>
  <c r="AJ900" i="75"/>
  <c r="AK900" i="75"/>
  <c r="AA901" i="75"/>
  <c r="AB901" i="75"/>
  <c r="AC901" i="75"/>
  <c r="AF901" i="75"/>
  <c r="AG901" i="75"/>
  <c r="AH901" i="75"/>
  <c r="AI901" i="75"/>
  <c r="AJ901" i="75"/>
  <c r="AK901" i="75"/>
  <c r="AA902" i="75"/>
  <c r="AB902" i="75"/>
  <c r="AC902" i="75"/>
  <c r="AF902" i="75"/>
  <c r="AG902" i="75"/>
  <c r="AH902" i="75"/>
  <c r="AI902" i="75"/>
  <c r="AJ902" i="75"/>
  <c r="AK902" i="75"/>
  <c r="AA903" i="75"/>
  <c r="AB903" i="75"/>
  <c r="AC903" i="75"/>
  <c r="AF903" i="75"/>
  <c r="AG903" i="75"/>
  <c r="AH903" i="75"/>
  <c r="AI903" i="75"/>
  <c r="AJ903" i="75"/>
  <c r="AK903" i="75"/>
  <c r="AA904" i="75"/>
  <c r="AB904" i="75"/>
  <c r="AC904" i="75"/>
  <c r="AF904" i="75"/>
  <c r="AG904" i="75"/>
  <c r="AH904" i="75"/>
  <c r="AI904" i="75"/>
  <c r="AJ904" i="75"/>
  <c r="AK904" i="75"/>
  <c r="AA905" i="75"/>
  <c r="AB905" i="75"/>
  <c r="AC905" i="75"/>
  <c r="AF905" i="75"/>
  <c r="AG905" i="75"/>
  <c r="AH905" i="75"/>
  <c r="AI905" i="75"/>
  <c r="AJ905" i="75"/>
  <c r="AK905" i="75"/>
  <c r="AA906" i="75"/>
  <c r="AB906" i="75"/>
  <c r="AC906" i="75"/>
  <c r="AF906" i="75"/>
  <c r="AG906" i="75"/>
  <c r="AH906" i="75"/>
  <c r="AI906" i="75"/>
  <c r="AJ906" i="75"/>
  <c r="AK906" i="75"/>
  <c r="AA907" i="75"/>
  <c r="AB907" i="75"/>
  <c r="AC907" i="75"/>
  <c r="AF907" i="75"/>
  <c r="AG907" i="75"/>
  <c r="AH907" i="75"/>
  <c r="AI907" i="75"/>
  <c r="AJ907" i="75"/>
  <c r="AK907" i="75"/>
  <c r="AA908" i="75"/>
  <c r="AB908" i="75"/>
  <c r="AC908" i="75"/>
  <c r="AF908" i="75"/>
  <c r="AG908" i="75"/>
  <c r="AH908" i="75"/>
  <c r="AI908" i="75"/>
  <c r="AJ908" i="75"/>
  <c r="AK908" i="75"/>
  <c r="AA909" i="75"/>
  <c r="AB909" i="75"/>
  <c r="AC909" i="75"/>
  <c r="AF909" i="75"/>
  <c r="AG909" i="75"/>
  <c r="AH909" i="75"/>
  <c r="AI909" i="75"/>
  <c r="AJ909" i="75"/>
  <c r="AK909" i="75"/>
  <c r="AA910" i="75"/>
  <c r="AB910" i="75"/>
  <c r="AC910" i="75"/>
  <c r="AF910" i="75"/>
  <c r="AG910" i="75"/>
  <c r="AH910" i="75"/>
  <c r="AI910" i="75"/>
  <c r="AJ910" i="75"/>
  <c r="AK910" i="75"/>
  <c r="AA911" i="75"/>
  <c r="AB911" i="75"/>
  <c r="AC911" i="75"/>
  <c r="AF911" i="75"/>
  <c r="AG911" i="75"/>
  <c r="AH911" i="75"/>
  <c r="AI911" i="75"/>
  <c r="AJ911" i="75"/>
  <c r="AK911" i="75"/>
  <c r="AA912" i="75"/>
  <c r="AB912" i="75"/>
  <c r="AC912" i="75"/>
  <c r="AF912" i="75"/>
  <c r="AG912" i="75"/>
  <c r="AH912" i="75"/>
  <c r="AI912" i="75"/>
  <c r="AJ912" i="75"/>
  <c r="AK912" i="75"/>
  <c r="AA913" i="75"/>
  <c r="AB913" i="75"/>
  <c r="AC913" i="75"/>
  <c r="AF913" i="75"/>
  <c r="AG913" i="75"/>
  <c r="AH913" i="75"/>
  <c r="AI913" i="75"/>
  <c r="AJ913" i="75"/>
  <c r="AK913" i="75"/>
  <c r="AA914" i="75"/>
  <c r="AB914" i="75"/>
  <c r="AC914" i="75"/>
  <c r="AF914" i="75"/>
  <c r="AG914" i="75"/>
  <c r="AH914" i="75"/>
  <c r="AI914" i="75"/>
  <c r="AJ914" i="75"/>
  <c r="AK914" i="75"/>
  <c r="AA915" i="75"/>
  <c r="AB915" i="75"/>
  <c r="AC915" i="75"/>
  <c r="AF915" i="75"/>
  <c r="AG915" i="75"/>
  <c r="AH915" i="75"/>
  <c r="AI915" i="75"/>
  <c r="AJ915" i="75"/>
  <c r="AK915" i="75"/>
  <c r="AA916" i="75"/>
  <c r="AB916" i="75"/>
  <c r="AC916" i="75"/>
  <c r="AF916" i="75"/>
  <c r="AG916" i="75"/>
  <c r="AH916" i="75"/>
  <c r="AI916" i="75"/>
  <c r="AJ916" i="75"/>
  <c r="AK916" i="75"/>
  <c r="AA917" i="75"/>
  <c r="AB917" i="75"/>
  <c r="AC917" i="75"/>
  <c r="AF917" i="75"/>
  <c r="AG917" i="75"/>
  <c r="AH917" i="75"/>
  <c r="AI917" i="75"/>
  <c r="AJ917" i="75"/>
  <c r="AK917" i="75"/>
  <c r="AA918" i="75"/>
  <c r="AB918" i="75"/>
  <c r="AC918" i="75"/>
  <c r="AF918" i="75"/>
  <c r="AG918" i="75"/>
  <c r="AH918" i="75"/>
  <c r="AI918" i="75"/>
  <c r="AJ918" i="75"/>
  <c r="AK918" i="75"/>
  <c r="AA919" i="75"/>
  <c r="AB919" i="75"/>
  <c r="AC919" i="75"/>
  <c r="AF919" i="75"/>
  <c r="AG919" i="75"/>
  <c r="AH919" i="75"/>
  <c r="AI919" i="75"/>
  <c r="AJ919" i="75"/>
  <c r="AK919" i="75"/>
  <c r="AA920" i="75"/>
  <c r="AB920" i="75"/>
  <c r="AC920" i="75"/>
  <c r="AF920" i="75"/>
  <c r="AG920" i="75"/>
  <c r="AH920" i="75"/>
  <c r="AI920" i="75"/>
  <c r="AJ920" i="75"/>
  <c r="AK920" i="75"/>
  <c r="AA921" i="75"/>
  <c r="AB921" i="75"/>
  <c r="AC921" i="75"/>
  <c r="AF921" i="75"/>
  <c r="AG921" i="75"/>
  <c r="AH921" i="75"/>
  <c r="AI921" i="75"/>
  <c r="AJ921" i="75"/>
  <c r="AK921" i="75"/>
  <c r="AA922" i="75"/>
  <c r="AB922" i="75"/>
  <c r="AC922" i="75"/>
  <c r="AF922" i="75"/>
  <c r="AG922" i="75"/>
  <c r="AH922" i="75"/>
  <c r="AI922" i="75"/>
  <c r="AJ922" i="75"/>
  <c r="AK922" i="75"/>
  <c r="AA923" i="75"/>
  <c r="AB923" i="75"/>
  <c r="AC923" i="75"/>
  <c r="AF923" i="75"/>
  <c r="AG923" i="75"/>
  <c r="AH923" i="75"/>
  <c r="AI923" i="75"/>
  <c r="AJ923" i="75"/>
  <c r="AK923" i="75"/>
  <c r="AA924" i="75"/>
  <c r="AB924" i="75"/>
  <c r="AC924" i="75"/>
  <c r="AF924" i="75"/>
  <c r="AG924" i="75"/>
  <c r="AH924" i="75"/>
  <c r="AI924" i="75"/>
  <c r="AJ924" i="75"/>
  <c r="AK924" i="75"/>
  <c r="AA925" i="75"/>
  <c r="AB925" i="75"/>
  <c r="AC925" i="75"/>
  <c r="AF925" i="75"/>
  <c r="AG925" i="75"/>
  <c r="AH925" i="75"/>
  <c r="AI925" i="75"/>
  <c r="AJ925" i="75"/>
  <c r="AK925" i="75"/>
  <c r="AA926" i="75"/>
  <c r="AB926" i="75"/>
  <c r="AC926" i="75"/>
  <c r="AF926" i="75"/>
  <c r="AG926" i="75"/>
  <c r="AH926" i="75"/>
  <c r="AI926" i="75"/>
  <c r="AJ926" i="75"/>
  <c r="AK926" i="75"/>
  <c r="AA927" i="75"/>
  <c r="AB927" i="75"/>
  <c r="AC927" i="75"/>
  <c r="AF927" i="75"/>
  <c r="AG927" i="75"/>
  <c r="AH927" i="75"/>
  <c r="AI927" i="75"/>
  <c r="AJ927" i="75"/>
  <c r="AK927" i="75"/>
  <c r="AA928" i="75"/>
  <c r="AB928" i="75"/>
  <c r="AC928" i="75"/>
  <c r="AF928" i="75"/>
  <c r="AG928" i="75"/>
  <c r="AH928" i="75"/>
  <c r="AI928" i="75"/>
  <c r="AJ928" i="75"/>
  <c r="AK928" i="75"/>
  <c r="AA929" i="75"/>
  <c r="AB929" i="75"/>
  <c r="AC929" i="75"/>
  <c r="AF929" i="75"/>
  <c r="AG929" i="75"/>
  <c r="AH929" i="75"/>
  <c r="AI929" i="75"/>
  <c r="AJ929" i="75"/>
  <c r="AK929" i="75"/>
  <c r="AA930" i="75"/>
  <c r="AB930" i="75"/>
  <c r="AC930" i="75"/>
  <c r="AF930" i="75"/>
  <c r="AG930" i="75"/>
  <c r="AH930" i="75"/>
  <c r="AI930" i="75"/>
  <c r="AJ930" i="75"/>
  <c r="AK930" i="75"/>
  <c r="AA931" i="75"/>
  <c r="AB931" i="75"/>
  <c r="AC931" i="75"/>
  <c r="AF931" i="75"/>
  <c r="AG931" i="75"/>
  <c r="AH931" i="75"/>
  <c r="AI931" i="75"/>
  <c r="AJ931" i="75"/>
  <c r="AK931" i="75"/>
  <c r="AA932" i="75"/>
  <c r="AB932" i="75"/>
  <c r="AC932" i="75"/>
  <c r="AF932" i="75"/>
  <c r="AG932" i="75"/>
  <c r="AH932" i="75"/>
  <c r="AI932" i="75"/>
  <c r="AJ932" i="75"/>
  <c r="AK932" i="75"/>
  <c r="AA933" i="75"/>
  <c r="AB933" i="75"/>
  <c r="AC933" i="75"/>
  <c r="AF933" i="75"/>
  <c r="AG933" i="75"/>
  <c r="AH933" i="75"/>
  <c r="AI933" i="75"/>
  <c r="AJ933" i="75"/>
  <c r="AK933" i="75"/>
  <c r="AA934" i="75"/>
  <c r="AB934" i="75"/>
  <c r="AC934" i="75"/>
  <c r="AF934" i="75"/>
  <c r="AG934" i="75"/>
  <c r="AH934" i="75"/>
  <c r="AI934" i="75"/>
  <c r="AJ934" i="75"/>
  <c r="AK934" i="75"/>
  <c r="AA935" i="75"/>
  <c r="AB935" i="75"/>
  <c r="AC935" i="75"/>
  <c r="AF935" i="75"/>
  <c r="AG935" i="75"/>
  <c r="AH935" i="75"/>
  <c r="AI935" i="75"/>
  <c r="AJ935" i="75"/>
  <c r="AK935" i="75"/>
  <c r="AA936" i="75"/>
  <c r="AB936" i="75"/>
  <c r="AC936" i="75"/>
  <c r="AF936" i="75"/>
  <c r="AG936" i="75"/>
  <c r="AH936" i="75"/>
  <c r="AI936" i="75"/>
  <c r="AJ936" i="75"/>
  <c r="AK936" i="75"/>
  <c r="AA937" i="75"/>
  <c r="AB937" i="75"/>
  <c r="AC937" i="75"/>
  <c r="AF937" i="75"/>
  <c r="AG937" i="75"/>
  <c r="AH937" i="75"/>
  <c r="AI937" i="75"/>
  <c r="AJ937" i="75"/>
  <c r="AK937" i="75"/>
  <c r="AA938" i="75"/>
  <c r="AB938" i="75"/>
  <c r="AC938" i="75"/>
  <c r="AF938" i="75"/>
  <c r="AG938" i="75"/>
  <c r="AH938" i="75"/>
  <c r="AI938" i="75"/>
  <c r="AJ938" i="75"/>
  <c r="AK938" i="75"/>
  <c r="AA939" i="75"/>
  <c r="AB939" i="75"/>
  <c r="AC939" i="75"/>
  <c r="AF939" i="75"/>
  <c r="AG939" i="75"/>
  <c r="AH939" i="75"/>
  <c r="AI939" i="75"/>
  <c r="AJ939" i="75"/>
  <c r="AK939" i="75"/>
  <c r="AA940" i="75"/>
  <c r="AB940" i="75"/>
  <c r="AC940" i="75"/>
  <c r="AF940" i="75"/>
  <c r="AG940" i="75"/>
  <c r="AH940" i="75"/>
  <c r="AI940" i="75"/>
  <c r="AJ940" i="75"/>
  <c r="AK940" i="75"/>
  <c r="AA941" i="75"/>
  <c r="AB941" i="75"/>
  <c r="AC941" i="75"/>
  <c r="AF941" i="75"/>
  <c r="AG941" i="75"/>
  <c r="AH941" i="75"/>
  <c r="AI941" i="75"/>
  <c r="AJ941" i="75"/>
  <c r="AK941" i="75"/>
  <c r="AA942" i="75"/>
  <c r="AB942" i="75"/>
  <c r="AC942" i="75"/>
  <c r="AF942" i="75"/>
  <c r="AG942" i="75"/>
  <c r="AH942" i="75"/>
  <c r="AI942" i="75"/>
  <c r="AJ942" i="75"/>
  <c r="AK942" i="75"/>
  <c r="AA943" i="75"/>
  <c r="AB943" i="75"/>
  <c r="AC943" i="75"/>
  <c r="AF943" i="75"/>
  <c r="AG943" i="75"/>
  <c r="AH943" i="75"/>
  <c r="AI943" i="75"/>
  <c r="AJ943" i="75"/>
  <c r="AK943" i="75"/>
  <c r="AA944" i="75"/>
  <c r="AB944" i="75"/>
  <c r="AC944" i="75"/>
  <c r="AF944" i="75"/>
  <c r="AG944" i="75"/>
  <c r="AH944" i="75"/>
  <c r="AI944" i="75"/>
  <c r="AJ944" i="75"/>
  <c r="AK944" i="75"/>
  <c r="AA945" i="75"/>
  <c r="AB945" i="75"/>
  <c r="AC945" i="75"/>
  <c r="AF945" i="75"/>
  <c r="AG945" i="75"/>
  <c r="AH945" i="75"/>
  <c r="AI945" i="75"/>
  <c r="AJ945" i="75"/>
  <c r="AK945" i="75"/>
  <c r="AA946" i="75"/>
  <c r="AB946" i="75"/>
  <c r="AC946" i="75"/>
  <c r="AF946" i="75"/>
  <c r="AG946" i="75"/>
  <c r="AH946" i="75"/>
  <c r="AI946" i="75"/>
  <c r="AJ946" i="75"/>
  <c r="AK946" i="75"/>
  <c r="AA947" i="75"/>
  <c r="AB947" i="75"/>
  <c r="AC947" i="75"/>
  <c r="AF947" i="75"/>
  <c r="AG947" i="75"/>
  <c r="AH947" i="75"/>
  <c r="AI947" i="75"/>
  <c r="AJ947" i="75"/>
  <c r="AK947" i="75"/>
  <c r="AA948" i="75"/>
  <c r="AB948" i="75"/>
  <c r="AC948" i="75"/>
  <c r="AF948" i="75"/>
  <c r="AG948" i="75"/>
  <c r="AH948" i="75"/>
  <c r="AI948" i="75"/>
  <c r="AJ948" i="75"/>
  <c r="AK948" i="75"/>
  <c r="AA949" i="75"/>
  <c r="AB949" i="75"/>
  <c r="AC949" i="75"/>
  <c r="AF949" i="75"/>
  <c r="AG949" i="75"/>
  <c r="AH949" i="75"/>
  <c r="AI949" i="75"/>
  <c r="AJ949" i="75"/>
  <c r="AK949" i="75"/>
  <c r="AA950" i="75"/>
  <c r="AB950" i="75"/>
  <c r="AC950" i="75"/>
  <c r="AF950" i="75"/>
  <c r="AG950" i="75"/>
  <c r="AH950" i="75"/>
  <c r="AI950" i="75"/>
  <c r="AJ950" i="75"/>
  <c r="AK950" i="75"/>
  <c r="AA951" i="75"/>
  <c r="AB951" i="75"/>
  <c r="AC951" i="75"/>
  <c r="AF951" i="75"/>
  <c r="AG951" i="75"/>
  <c r="AH951" i="75"/>
  <c r="AI951" i="75"/>
  <c r="AJ951" i="75"/>
  <c r="AK951" i="75"/>
  <c r="AA952" i="75"/>
  <c r="AB952" i="75"/>
  <c r="AC952" i="75"/>
  <c r="AF952" i="75"/>
  <c r="AG952" i="75"/>
  <c r="AH952" i="75"/>
  <c r="AI952" i="75"/>
  <c r="AJ952" i="75"/>
  <c r="AK952" i="75"/>
  <c r="AA953" i="75"/>
  <c r="AB953" i="75"/>
  <c r="AC953" i="75"/>
  <c r="AF953" i="75"/>
  <c r="AG953" i="75"/>
  <c r="AH953" i="75"/>
  <c r="AI953" i="75"/>
  <c r="AJ953" i="75"/>
  <c r="AK953" i="75"/>
  <c r="AA954" i="75"/>
  <c r="AB954" i="75"/>
  <c r="AC954" i="75"/>
  <c r="AF954" i="75"/>
  <c r="AG954" i="75"/>
  <c r="AH954" i="75"/>
  <c r="AI954" i="75"/>
  <c r="AJ954" i="75"/>
  <c r="AK954" i="75"/>
  <c r="AA955" i="75"/>
  <c r="AB955" i="75"/>
  <c r="AC955" i="75"/>
  <c r="AF955" i="75"/>
  <c r="AG955" i="75"/>
  <c r="AH955" i="75"/>
  <c r="AI955" i="75"/>
  <c r="AJ955" i="75"/>
  <c r="AK955" i="75"/>
  <c r="AA956" i="75"/>
  <c r="AB956" i="75"/>
  <c r="AC956" i="75"/>
  <c r="AF956" i="75"/>
  <c r="AG956" i="75"/>
  <c r="AH956" i="75"/>
  <c r="AI956" i="75"/>
  <c r="AJ956" i="75"/>
  <c r="AK956" i="75"/>
  <c r="AA957" i="75"/>
  <c r="AB957" i="75"/>
  <c r="AC957" i="75"/>
  <c r="AF957" i="75"/>
  <c r="AG957" i="75"/>
  <c r="AH957" i="75"/>
  <c r="AI957" i="75"/>
  <c r="AJ957" i="75"/>
  <c r="AK957" i="75"/>
  <c r="AA958" i="75"/>
  <c r="AB958" i="75"/>
  <c r="AC958" i="75"/>
  <c r="AF958" i="75"/>
  <c r="AG958" i="75"/>
  <c r="AH958" i="75"/>
  <c r="AI958" i="75"/>
  <c r="AJ958" i="75"/>
  <c r="AK958" i="75"/>
  <c r="AA959" i="75"/>
  <c r="AB959" i="75"/>
  <c r="AC959" i="75"/>
  <c r="AF959" i="75"/>
  <c r="AG959" i="75"/>
  <c r="AH959" i="75"/>
  <c r="AI959" i="75"/>
  <c r="AJ959" i="75"/>
  <c r="AK959" i="75"/>
  <c r="AA960" i="75"/>
  <c r="AB960" i="75"/>
  <c r="AC960" i="75"/>
  <c r="AF960" i="75"/>
  <c r="AG960" i="75"/>
  <c r="AH960" i="75"/>
  <c r="AI960" i="75"/>
  <c r="AJ960" i="75"/>
  <c r="AK960" i="75"/>
  <c r="AA961" i="75"/>
  <c r="AB961" i="75"/>
  <c r="AC961" i="75"/>
  <c r="AF961" i="75"/>
  <c r="AG961" i="75"/>
  <c r="AH961" i="75"/>
  <c r="AI961" i="75"/>
  <c r="AJ961" i="75"/>
  <c r="AK961" i="75"/>
  <c r="AA962" i="75"/>
  <c r="AB962" i="75"/>
  <c r="AC962" i="75"/>
  <c r="AF962" i="75"/>
  <c r="AG962" i="75"/>
  <c r="AH962" i="75"/>
  <c r="AI962" i="75"/>
  <c r="AJ962" i="75"/>
  <c r="AK962" i="75"/>
  <c r="AA963" i="75"/>
  <c r="AB963" i="75"/>
  <c r="AC963" i="75"/>
  <c r="AF963" i="75"/>
  <c r="AG963" i="75"/>
  <c r="AH963" i="75"/>
  <c r="AI963" i="75"/>
  <c r="AJ963" i="75"/>
  <c r="AK963" i="75"/>
  <c r="AA964" i="75"/>
  <c r="AB964" i="75"/>
  <c r="AC964" i="75"/>
  <c r="AF964" i="75"/>
  <c r="AG964" i="75"/>
  <c r="AH964" i="75"/>
  <c r="AI964" i="75"/>
  <c r="AJ964" i="75"/>
  <c r="AK964" i="75"/>
  <c r="AA965" i="75"/>
  <c r="AB965" i="75"/>
  <c r="AC965" i="75"/>
  <c r="AF965" i="75"/>
  <c r="AG965" i="75"/>
  <c r="AH965" i="75"/>
  <c r="AI965" i="75"/>
  <c r="AJ965" i="75"/>
  <c r="AK965" i="75"/>
  <c r="AA966" i="75"/>
  <c r="AB966" i="75"/>
  <c r="AC966" i="75"/>
  <c r="AF966" i="75"/>
  <c r="AG966" i="75"/>
  <c r="AH966" i="75"/>
  <c r="AI966" i="75"/>
  <c r="AJ966" i="75"/>
  <c r="AK966" i="75"/>
  <c r="AA967" i="75"/>
  <c r="AB967" i="75"/>
  <c r="AC967" i="75"/>
  <c r="AF967" i="75"/>
  <c r="AG967" i="75"/>
  <c r="AH967" i="75"/>
  <c r="AI967" i="75"/>
  <c r="AJ967" i="75"/>
  <c r="AK967" i="75"/>
  <c r="AA968" i="75"/>
  <c r="AB968" i="75"/>
  <c r="AC968" i="75"/>
  <c r="AF968" i="75"/>
  <c r="AG968" i="75"/>
  <c r="AH968" i="75"/>
  <c r="AI968" i="75"/>
  <c r="AJ968" i="75"/>
  <c r="AK968" i="75"/>
  <c r="AA969" i="75"/>
  <c r="AB969" i="75"/>
  <c r="AC969" i="75"/>
  <c r="AF969" i="75"/>
  <c r="AG969" i="75"/>
  <c r="AH969" i="75"/>
  <c r="AI969" i="75"/>
  <c r="AJ969" i="75"/>
  <c r="AK969" i="75"/>
  <c r="AA970" i="75"/>
  <c r="AB970" i="75"/>
  <c r="AC970" i="75"/>
  <c r="AF970" i="75"/>
  <c r="AG970" i="75"/>
  <c r="AH970" i="75"/>
  <c r="AI970" i="75"/>
  <c r="AJ970" i="75"/>
  <c r="AK970" i="75"/>
  <c r="AA971" i="75"/>
  <c r="AB971" i="75"/>
  <c r="AC971" i="75"/>
  <c r="AF971" i="75"/>
  <c r="AG971" i="75"/>
  <c r="AH971" i="75"/>
  <c r="AI971" i="75"/>
  <c r="AJ971" i="75"/>
  <c r="AK971" i="75"/>
  <c r="AA972" i="75"/>
  <c r="AB972" i="75"/>
  <c r="AC972" i="75"/>
  <c r="AF972" i="75"/>
  <c r="AG972" i="75"/>
  <c r="AH972" i="75"/>
  <c r="AI972" i="75"/>
  <c r="AJ972" i="75"/>
  <c r="AK972" i="75"/>
  <c r="AA973" i="75"/>
  <c r="AB973" i="75"/>
  <c r="AC973" i="75"/>
  <c r="AF973" i="75"/>
  <c r="AG973" i="75"/>
  <c r="AH973" i="75"/>
  <c r="AI973" i="75"/>
  <c r="AJ973" i="75"/>
  <c r="AK973" i="75"/>
  <c r="AA974" i="75"/>
  <c r="AB974" i="75"/>
  <c r="AC974" i="75"/>
  <c r="AF974" i="75"/>
  <c r="AG974" i="75"/>
  <c r="AH974" i="75"/>
  <c r="AI974" i="75"/>
  <c r="AJ974" i="75"/>
  <c r="AK974" i="75"/>
  <c r="AA975" i="75"/>
  <c r="AB975" i="75"/>
  <c r="AC975" i="75"/>
  <c r="AF975" i="75"/>
  <c r="AG975" i="75"/>
  <c r="AH975" i="75"/>
  <c r="AI975" i="75"/>
  <c r="AJ975" i="75"/>
  <c r="AK975" i="75"/>
  <c r="AA976" i="75"/>
  <c r="AB976" i="75"/>
  <c r="AC976" i="75"/>
  <c r="AF976" i="75"/>
  <c r="AG976" i="75"/>
  <c r="AH976" i="75"/>
  <c r="AI976" i="75"/>
  <c r="AJ976" i="75"/>
  <c r="AK976" i="75"/>
  <c r="AA977" i="75"/>
  <c r="AB977" i="75"/>
  <c r="AC977" i="75"/>
  <c r="AF977" i="75"/>
  <c r="AG977" i="75"/>
  <c r="AH977" i="75"/>
  <c r="AI977" i="75"/>
  <c r="AJ977" i="75"/>
  <c r="AK977" i="75"/>
  <c r="AA978" i="75"/>
  <c r="AB978" i="75"/>
  <c r="AC978" i="75"/>
  <c r="AF978" i="75"/>
  <c r="AG978" i="75"/>
  <c r="AH978" i="75"/>
  <c r="AI978" i="75"/>
  <c r="AJ978" i="75"/>
  <c r="AK978" i="75"/>
  <c r="AA979" i="75"/>
  <c r="AB979" i="75"/>
  <c r="AC979" i="75"/>
  <c r="AF979" i="75"/>
  <c r="AG979" i="75"/>
  <c r="AH979" i="75"/>
  <c r="AI979" i="75"/>
  <c r="AJ979" i="75"/>
  <c r="AK979" i="75"/>
  <c r="AA980" i="75"/>
  <c r="AB980" i="75"/>
  <c r="AC980" i="75"/>
  <c r="AF980" i="75"/>
  <c r="AG980" i="75"/>
  <c r="AH980" i="75"/>
  <c r="AI980" i="75"/>
  <c r="AJ980" i="75"/>
  <c r="AK980" i="75"/>
  <c r="AA981" i="75"/>
  <c r="AB981" i="75"/>
  <c r="AC981" i="75"/>
  <c r="AF981" i="75"/>
  <c r="AG981" i="75"/>
  <c r="AH981" i="75"/>
  <c r="AI981" i="75"/>
  <c r="AJ981" i="75"/>
  <c r="AK981" i="75"/>
  <c r="AA982" i="75"/>
  <c r="AB982" i="75"/>
  <c r="AC982" i="75"/>
  <c r="AF982" i="75"/>
  <c r="AG982" i="75"/>
  <c r="AH982" i="75"/>
  <c r="AI982" i="75"/>
  <c r="AJ982" i="75"/>
  <c r="AK982" i="75"/>
  <c r="AA983" i="75"/>
  <c r="AB983" i="75"/>
  <c r="AC983" i="75"/>
  <c r="AF983" i="75"/>
  <c r="AG983" i="75"/>
  <c r="AH983" i="75"/>
  <c r="AI983" i="75"/>
  <c r="AJ983" i="75"/>
  <c r="AK983" i="75"/>
  <c r="AA984" i="75"/>
  <c r="AB984" i="75"/>
  <c r="AC984" i="75"/>
  <c r="AF984" i="75"/>
  <c r="AG984" i="75"/>
  <c r="AH984" i="75"/>
  <c r="AI984" i="75"/>
  <c r="AJ984" i="75"/>
  <c r="AK984" i="75"/>
  <c r="AA985" i="75"/>
  <c r="AB985" i="75"/>
  <c r="AC985" i="75"/>
  <c r="AF985" i="75"/>
  <c r="AG985" i="75"/>
  <c r="AH985" i="75"/>
  <c r="AI985" i="75"/>
  <c r="AJ985" i="75"/>
  <c r="AK985" i="75"/>
  <c r="AA986" i="75"/>
  <c r="AB986" i="75"/>
  <c r="AC986" i="75"/>
  <c r="AF986" i="75"/>
  <c r="AG986" i="75"/>
  <c r="AH986" i="75"/>
  <c r="AI986" i="75"/>
  <c r="AJ986" i="75"/>
  <c r="AK986" i="75"/>
  <c r="AA987" i="75"/>
  <c r="AB987" i="75"/>
  <c r="AC987" i="75"/>
  <c r="AF987" i="75"/>
  <c r="AG987" i="75"/>
  <c r="AH987" i="75"/>
  <c r="AI987" i="75"/>
  <c r="AJ987" i="75"/>
  <c r="AK987" i="75"/>
  <c r="AA988" i="75"/>
  <c r="AB988" i="75"/>
  <c r="AC988" i="75"/>
  <c r="AF988" i="75"/>
  <c r="AG988" i="75"/>
  <c r="AH988" i="75"/>
  <c r="AI988" i="75"/>
  <c r="AJ988" i="75"/>
  <c r="AK988" i="75"/>
  <c r="AA989" i="75"/>
  <c r="AB989" i="75"/>
  <c r="AC989" i="75"/>
  <c r="AF989" i="75"/>
  <c r="AG989" i="75"/>
  <c r="AH989" i="75"/>
  <c r="AI989" i="75"/>
  <c r="AJ989" i="75"/>
  <c r="AK989" i="75"/>
  <c r="AA990" i="75"/>
  <c r="AB990" i="75"/>
  <c r="AC990" i="75"/>
  <c r="AF990" i="75"/>
  <c r="AG990" i="75"/>
  <c r="AH990" i="75"/>
  <c r="AI990" i="75"/>
  <c r="AJ990" i="75"/>
  <c r="AK990" i="75"/>
  <c r="AA991" i="75"/>
  <c r="AB991" i="75"/>
  <c r="AC991" i="75"/>
  <c r="AF991" i="75"/>
  <c r="AG991" i="75"/>
  <c r="AH991" i="75"/>
  <c r="AI991" i="75"/>
  <c r="AJ991" i="75"/>
  <c r="AK991" i="75"/>
  <c r="AA992" i="75"/>
  <c r="AB992" i="75"/>
  <c r="AC992" i="75"/>
  <c r="AF992" i="75"/>
  <c r="AG992" i="75"/>
  <c r="AH992" i="75"/>
  <c r="AI992" i="75"/>
  <c r="AJ992" i="75"/>
  <c r="AK992" i="75"/>
  <c r="AA993" i="75"/>
  <c r="AB993" i="75"/>
  <c r="AC993" i="75"/>
  <c r="AF993" i="75"/>
  <c r="AG993" i="75"/>
  <c r="AH993" i="75"/>
  <c r="AI993" i="75"/>
  <c r="AJ993" i="75"/>
  <c r="AK993" i="75"/>
  <c r="AA994" i="75"/>
  <c r="AB994" i="75"/>
  <c r="AC994" i="75"/>
  <c r="AF994" i="75"/>
  <c r="AG994" i="75"/>
  <c r="AH994" i="75"/>
  <c r="AI994" i="75"/>
  <c r="AJ994" i="75"/>
  <c r="AK994" i="75"/>
  <c r="AA995" i="75"/>
  <c r="AB995" i="75"/>
  <c r="AC995" i="75"/>
  <c r="AF995" i="75"/>
  <c r="AG995" i="75"/>
  <c r="AH995" i="75"/>
  <c r="AI995" i="75"/>
  <c r="AJ995" i="75"/>
  <c r="AK995" i="75"/>
  <c r="AA996" i="75"/>
  <c r="AB996" i="75"/>
  <c r="AC996" i="75"/>
  <c r="AF996" i="75"/>
  <c r="AG996" i="75"/>
  <c r="AH996" i="75"/>
  <c r="AI996" i="75"/>
  <c r="AJ996" i="75"/>
  <c r="AK996" i="75"/>
  <c r="AA997" i="75"/>
  <c r="AB997" i="75"/>
  <c r="AC997" i="75"/>
  <c r="AF997" i="75"/>
  <c r="AG997" i="75"/>
  <c r="AH997" i="75"/>
  <c r="AI997" i="75"/>
  <c r="AJ997" i="75"/>
  <c r="AK997" i="75"/>
  <c r="AA998" i="75"/>
  <c r="AB998" i="75"/>
  <c r="AC998" i="75"/>
  <c r="AF998" i="75"/>
  <c r="AG998" i="75"/>
  <c r="AH998" i="75"/>
  <c r="AI998" i="75"/>
  <c r="AJ998" i="75"/>
  <c r="AK998" i="75"/>
  <c r="AA999" i="75"/>
  <c r="AB999" i="75"/>
  <c r="AC999" i="75"/>
  <c r="AF999" i="75"/>
  <c r="AG999" i="75"/>
  <c r="AH999" i="75"/>
  <c r="AI999" i="75"/>
  <c r="AJ999" i="75"/>
  <c r="AK999" i="75"/>
  <c r="AA1000" i="75"/>
  <c r="AB1000" i="75"/>
  <c r="AC1000" i="75"/>
  <c r="AF1000" i="75"/>
  <c r="AG1000" i="75"/>
  <c r="AH1000" i="75"/>
  <c r="AI1000" i="75"/>
  <c r="AJ1000" i="75"/>
  <c r="AK1000" i="75"/>
  <c r="AA1001" i="75"/>
  <c r="AB1001" i="75"/>
  <c r="AC1001" i="75"/>
  <c r="AF1001" i="75"/>
  <c r="AG1001" i="75"/>
  <c r="AH1001" i="75"/>
  <c r="AI1001" i="75"/>
  <c r="AJ1001" i="75"/>
  <c r="AK1001" i="75"/>
  <c r="AA1002" i="75"/>
  <c r="AB1002" i="75"/>
  <c r="AC1002" i="75"/>
  <c r="AF1002" i="75"/>
  <c r="AG1002" i="75"/>
  <c r="AH1002" i="75"/>
  <c r="AI1002" i="75"/>
  <c r="AJ1002" i="75"/>
  <c r="AK1002" i="75"/>
  <c r="AA1003" i="75"/>
  <c r="AB1003" i="75"/>
  <c r="AC1003" i="75"/>
  <c r="AF1003" i="75"/>
  <c r="AG1003" i="75"/>
  <c r="AH1003" i="75"/>
  <c r="AI1003" i="75"/>
  <c r="AJ1003" i="75"/>
  <c r="AK1003" i="75"/>
  <c r="AA1004" i="75"/>
  <c r="AB1004" i="75"/>
  <c r="AC1004" i="75"/>
  <c r="AF1004" i="75"/>
  <c r="AG1004" i="75"/>
  <c r="AH1004" i="75"/>
  <c r="AI1004" i="75"/>
  <c r="AJ1004" i="75"/>
  <c r="AK1004" i="75"/>
  <c r="AA1005" i="75"/>
  <c r="AB1005" i="75"/>
  <c r="AC1005" i="75"/>
  <c r="AF1005" i="75"/>
  <c r="AG1005" i="75"/>
  <c r="AH1005" i="75"/>
  <c r="AI1005" i="75"/>
  <c r="AJ1005" i="75"/>
  <c r="AK1005" i="75"/>
  <c r="AA1006" i="75"/>
  <c r="AB1006" i="75"/>
  <c r="AC1006" i="75"/>
  <c r="AF1006" i="75"/>
  <c r="AG1006" i="75"/>
  <c r="AH1006" i="75"/>
  <c r="AI1006" i="75"/>
  <c r="AJ1006" i="75"/>
  <c r="AK1006" i="75"/>
  <c r="AA1007" i="75"/>
  <c r="AB1007" i="75"/>
  <c r="AC1007" i="75"/>
  <c r="AF1007" i="75"/>
  <c r="AG1007" i="75"/>
  <c r="AH1007" i="75"/>
  <c r="AI1007" i="75"/>
  <c r="AJ1007" i="75"/>
  <c r="AK1007" i="75"/>
  <c r="AA1008" i="75"/>
  <c r="AB1008" i="75"/>
  <c r="AC1008" i="75"/>
  <c r="AF1008" i="75"/>
  <c r="AG1008" i="75"/>
  <c r="AH1008" i="75"/>
  <c r="AI1008" i="75"/>
  <c r="AJ1008" i="75"/>
  <c r="AK1008" i="75"/>
  <c r="AA1009" i="75"/>
  <c r="AB1009" i="75"/>
  <c r="AC1009" i="75"/>
  <c r="AF1009" i="75"/>
  <c r="AG1009" i="75"/>
  <c r="AH1009" i="75"/>
  <c r="AI1009" i="75"/>
  <c r="AJ1009" i="75"/>
  <c r="AK1009" i="75"/>
  <c r="AA1010" i="75"/>
  <c r="AB1010" i="75"/>
  <c r="AC1010" i="75"/>
  <c r="AF1010" i="75"/>
  <c r="AG1010" i="75"/>
  <c r="AH1010" i="75"/>
  <c r="AI1010" i="75"/>
  <c r="AJ1010" i="75"/>
  <c r="AK1010" i="75"/>
  <c r="AA1011" i="75"/>
  <c r="AB1011" i="75"/>
  <c r="AC1011" i="75"/>
  <c r="AF1011" i="75"/>
  <c r="AG1011" i="75"/>
  <c r="AH1011" i="75"/>
  <c r="AI1011" i="75"/>
  <c r="AJ1011" i="75"/>
  <c r="AK1011" i="75"/>
  <c r="AA1012" i="75"/>
  <c r="AB1012" i="75"/>
  <c r="AC1012" i="75"/>
  <c r="AF1012" i="75"/>
  <c r="AG1012" i="75"/>
  <c r="AH1012" i="75"/>
  <c r="AI1012" i="75"/>
  <c r="AJ1012" i="75"/>
  <c r="AK1012" i="75"/>
  <c r="AA1013" i="75"/>
  <c r="AB1013" i="75"/>
  <c r="AC1013" i="75"/>
  <c r="AF1013" i="75"/>
  <c r="AG1013" i="75"/>
  <c r="AH1013" i="75"/>
  <c r="AI1013" i="75"/>
  <c r="AJ1013" i="75"/>
  <c r="AK1013" i="75"/>
  <c r="AA1014" i="75"/>
  <c r="AB1014" i="75"/>
  <c r="AC1014" i="75"/>
  <c r="AF1014" i="75"/>
  <c r="AG1014" i="75"/>
  <c r="AH1014" i="75"/>
  <c r="AI1014" i="75"/>
  <c r="AJ1014" i="75"/>
  <c r="AK1014" i="75"/>
  <c r="AA1015" i="75"/>
  <c r="AB1015" i="75"/>
  <c r="AC1015" i="75"/>
  <c r="AF1015" i="75"/>
  <c r="AG1015" i="75"/>
  <c r="AH1015" i="75"/>
  <c r="AI1015" i="75"/>
  <c r="AJ1015" i="75"/>
  <c r="AK1015" i="75"/>
  <c r="AA1016" i="75"/>
  <c r="AB1016" i="75"/>
  <c r="AC1016" i="75"/>
  <c r="AF1016" i="75"/>
  <c r="AG1016" i="75"/>
  <c r="AH1016" i="75"/>
  <c r="AI1016" i="75"/>
  <c r="AJ1016" i="75"/>
  <c r="AK1016" i="75"/>
  <c r="AA1017" i="75"/>
  <c r="AB1017" i="75"/>
  <c r="AC1017" i="75"/>
  <c r="AF1017" i="75"/>
  <c r="AG1017" i="75"/>
  <c r="AH1017" i="75"/>
  <c r="AI1017" i="75"/>
  <c r="AJ1017" i="75"/>
  <c r="AK1017" i="75"/>
  <c r="AA1018" i="75"/>
  <c r="AB1018" i="75"/>
  <c r="AC1018" i="75"/>
  <c r="AF1018" i="75"/>
  <c r="AG1018" i="75"/>
  <c r="AH1018" i="75"/>
  <c r="AI1018" i="75"/>
  <c r="AJ1018" i="75"/>
  <c r="AK1018" i="75"/>
  <c r="AA1019" i="75"/>
  <c r="AB1019" i="75"/>
  <c r="AC1019" i="75"/>
  <c r="AF1019" i="75"/>
  <c r="AG1019" i="75"/>
  <c r="AH1019" i="75"/>
  <c r="AI1019" i="75"/>
  <c r="AJ1019" i="75"/>
  <c r="AK1019" i="75"/>
  <c r="AA1020" i="75"/>
  <c r="AB1020" i="75"/>
  <c r="AC1020" i="75"/>
  <c r="AF1020" i="75"/>
  <c r="AG1020" i="75"/>
  <c r="AH1020" i="75"/>
  <c r="AI1020" i="75"/>
  <c r="AJ1020" i="75"/>
  <c r="AK1020" i="75"/>
  <c r="AA1021" i="75"/>
  <c r="AB1021" i="75"/>
  <c r="AC1021" i="75"/>
  <c r="AF1021" i="75"/>
  <c r="AG1021" i="75"/>
  <c r="AH1021" i="75"/>
  <c r="AI1021" i="75"/>
  <c r="AJ1021" i="75"/>
  <c r="AK1021" i="75"/>
  <c r="AA1022" i="75"/>
  <c r="AB1022" i="75"/>
  <c r="AC1022" i="75"/>
  <c r="AF1022" i="75"/>
  <c r="AG1022" i="75"/>
  <c r="AH1022" i="75"/>
  <c r="AI1022" i="75"/>
  <c r="AJ1022" i="75"/>
  <c r="AK1022" i="75"/>
  <c r="AA1023" i="75"/>
  <c r="AB1023" i="75"/>
  <c r="AC1023" i="75"/>
  <c r="AF1023" i="75"/>
  <c r="AG1023" i="75"/>
  <c r="AH1023" i="75"/>
  <c r="AI1023" i="75"/>
  <c r="AJ1023" i="75"/>
  <c r="AK1023" i="75"/>
  <c r="AA1024" i="75"/>
  <c r="AB1024" i="75"/>
  <c r="AC1024" i="75"/>
  <c r="AF1024" i="75"/>
  <c r="AG1024" i="75"/>
  <c r="AH1024" i="75"/>
  <c r="AI1024" i="75"/>
  <c r="AJ1024" i="75"/>
  <c r="AK1024" i="75"/>
  <c r="AA1025" i="75"/>
  <c r="AB1025" i="75"/>
  <c r="AC1025" i="75"/>
  <c r="AF1025" i="75"/>
  <c r="AG1025" i="75"/>
  <c r="AH1025" i="75"/>
  <c r="AI1025" i="75"/>
  <c r="AJ1025" i="75"/>
  <c r="AK1025" i="75"/>
  <c r="AA1026" i="75"/>
  <c r="AB1026" i="75"/>
  <c r="AC1026" i="75"/>
  <c r="AF1026" i="75"/>
  <c r="AG1026" i="75"/>
  <c r="AH1026" i="75"/>
  <c r="AI1026" i="75"/>
  <c r="AJ1026" i="75"/>
  <c r="AK1026" i="75"/>
  <c r="AA1027" i="75"/>
  <c r="AB1027" i="75"/>
  <c r="AC1027" i="75"/>
  <c r="AF1027" i="75"/>
  <c r="AG1027" i="75"/>
  <c r="AH1027" i="75"/>
  <c r="AI1027" i="75"/>
  <c r="AJ1027" i="75"/>
  <c r="AK1027" i="75"/>
  <c r="AA1028" i="75"/>
  <c r="AB1028" i="75"/>
  <c r="AC1028" i="75"/>
  <c r="AF1028" i="75"/>
  <c r="AG1028" i="75"/>
  <c r="AH1028" i="75"/>
  <c r="AI1028" i="75"/>
  <c r="AJ1028" i="75"/>
  <c r="AK1028" i="75"/>
  <c r="AA1029" i="75"/>
  <c r="AB1029" i="75"/>
  <c r="AC1029" i="75"/>
  <c r="AF1029" i="75"/>
  <c r="AG1029" i="75"/>
  <c r="AH1029" i="75"/>
  <c r="AI1029" i="75"/>
  <c r="AJ1029" i="75"/>
  <c r="AK1029" i="75"/>
  <c r="AA1030" i="75"/>
  <c r="AB1030" i="75"/>
  <c r="AC1030" i="75"/>
  <c r="AF1030" i="75"/>
  <c r="AG1030" i="75"/>
  <c r="AH1030" i="75"/>
  <c r="AI1030" i="75"/>
  <c r="AJ1030" i="75"/>
  <c r="AK1030" i="75"/>
  <c r="AA1031" i="75"/>
  <c r="AB1031" i="75"/>
  <c r="AC1031" i="75"/>
  <c r="AF1031" i="75"/>
  <c r="AG1031" i="75"/>
  <c r="AH1031" i="75"/>
  <c r="AI1031" i="75"/>
  <c r="AJ1031" i="75"/>
  <c r="AK1031" i="75"/>
  <c r="AA1032" i="75"/>
  <c r="AB1032" i="75"/>
  <c r="AC1032" i="75"/>
  <c r="AF1032" i="75"/>
  <c r="AG1032" i="75"/>
  <c r="AH1032" i="75"/>
  <c r="AI1032" i="75"/>
  <c r="AJ1032" i="75"/>
  <c r="AK1032" i="75"/>
  <c r="AA1033" i="75"/>
  <c r="AB1033" i="75"/>
  <c r="AC1033" i="75"/>
  <c r="AF1033" i="75"/>
  <c r="AG1033" i="75"/>
  <c r="AH1033" i="75"/>
  <c r="AI1033" i="75"/>
  <c r="AJ1033" i="75"/>
  <c r="AK1033" i="75"/>
  <c r="AA1034" i="75"/>
  <c r="AB1034" i="75"/>
  <c r="AC1034" i="75"/>
  <c r="AF1034" i="75"/>
  <c r="AG1034" i="75"/>
  <c r="AH1034" i="75"/>
  <c r="AI1034" i="75"/>
  <c r="AJ1034" i="75"/>
  <c r="AK1034" i="75"/>
  <c r="AA1035" i="75"/>
  <c r="AB1035" i="75"/>
  <c r="AC1035" i="75"/>
  <c r="AF1035" i="75"/>
  <c r="AG1035" i="75"/>
  <c r="AH1035" i="75"/>
  <c r="AI1035" i="75"/>
  <c r="AJ1035" i="75"/>
  <c r="AK1035" i="75"/>
  <c r="AA1036" i="75"/>
  <c r="AB1036" i="75"/>
  <c r="AC1036" i="75"/>
  <c r="AF1036" i="75"/>
  <c r="AG1036" i="75"/>
  <c r="AH1036" i="75"/>
  <c r="AI1036" i="75"/>
  <c r="AJ1036" i="75"/>
  <c r="AK1036" i="75"/>
  <c r="AA1037" i="75"/>
  <c r="AB1037" i="75"/>
  <c r="AC1037" i="75"/>
  <c r="AF1037" i="75"/>
  <c r="AG1037" i="75"/>
  <c r="AH1037" i="75"/>
  <c r="AI1037" i="75"/>
  <c r="AJ1037" i="75"/>
  <c r="AK1037" i="75"/>
  <c r="AA1038" i="75"/>
  <c r="AB1038" i="75"/>
  <c r="AC1038" i="75"/>
  <c r="AF1038" i="75"/>
  <c r="AG1038" i="75"/>
  <c r="AH1038" i="75"/>
  <c r="AI1038" i="75"/>
  <c r="AJ1038" i="75"/>
  <c r="AK1038" i="75"/>
  <c r="AA1039" i="75"/>
  <c r="AB1039" i="75"/>
  <c r="AC1039" i="75"/>
  <c r="AF1039" i="75"/>
  <c r="AG1039" i="75"/>
  <c r="AH1039" i="75"/>
  <c r="AI1039" i="75"/>
  <c r="AJ1039" i="75"/>
  <c r="AK1039" i="75"/>
  <c r="AA1040" i="75"/>
  <c r="AB1040" i="75"/>
  <c r="AC1040" i="75"/>
  <c r="AF1040" i="75"/>
  <c r="AG1040" i="75"/>
  <c r="AH1040" i="75"/>
  <c r="AI1040" i="75"/>
  <c r="AJ1040" i="75"/>
  <c r="AK1040" i="75"/>
  <c r="AA1041" i="75"/>
  <c r="AB1041" i="75"/>
  <c r="AC1041" i="75"/>
  <c r="AF1041" i="75"/>
  <c r="AG1041" i="75"/>
  <c r="AH1041" i="75"/>
  <c r="AI1041" i="75"/>
  <c r="AJ1041" i="75"/>
  <c r="AK1041" i="75"/>
  <c r="AA1042" i="75"/>
  <c r="AB1042" i="75"/>
  <c r="AC1042" i="75"/>
  <c r="AF1042" i="75"/>
  <c r="AG1042" i="75"/>
  <c r="AH1042" i="75"/>
  <c r="AI1042" i="75"/>
  <c r="AJ1042" i="75"/>
  <c r="AK1042" i="75"/>
  <c r="AA1043" i="75"/>
  <c r="AB1043" i="75"/>
  <c r="AC1043" i="75"/>
  <c r="AF1043" i="75"/>
  <c r="AG1043" i="75"/>
  <c r="AH1043" i="75"/>
  <c r="AI1043" i="75"/>
  <c r="AJ1043" i="75"/>
  <c r="AK1043" i="75"/>
  <c r="AA6" i="75"/>
  <c r="AB6" i="75"/>
  <c r="AC6" i="75"/>
  <c r="AF6" i="75"/>
  <c r="AG6" i="75"/>
  <c r="AH6" i="75"/>
  <c r="AI6" i="75"/>
  <c r="AJ6" i="75"/>
  <c r="AK6" i="75"/>
  <c r="AF5" i="75"/>
  <c r="AG2" i="75" s="1"/>
  <c r="AG5" i="75"/>
  <c r="AH5" i="75"/>
  <c r="AI5" i="75"/>
  <c r="AJ2" i="75" s="1"/>
  <c r="AJ5" i="75"/>
  <c r="AK5" i="75"/>
  <c r="AB5" i="75"/>
  <c r="AC5" i="75"/>
  <c r="AB2" i="75" s="1"/>
  <c r="AA5" i="75"/>
  <c r="P2" i="75"/>
  <c r="F8" i="74"/>
  <c r="F40" i="74"/>
  <c r="F9" i="74"/>
  <c r="F41" i="74"/>
  <c r="F10" i="74"/>
  <c r="F42" i="74"/>
  <c r="F11" i="74"/>
  <c r="F43" i="74"/>
  <c r="F12" i="74"/>
  <c r="F44" i="74"/>
  <c r="F13" i="74"/>
  <c r="F45" i="74"/>
  <c r="F14" i="74"/>
  <c r="F46" i="74"/>
  <c r="F15" i="74"/>
  <c r="F47" i="74"/>
  <c r="F16" i="74"/>
  <c r="F48" i="74"/>
  <c r="F17" i="74"/>
  <c r="F49" i="74"/>
  <c r="F18" i="74"/>
  <c r="F50" i="74"/>
  <c r="F19" i="74"/>
  <c r="F51" i="74"/>
  <c r="F20" i="74"/>
  <c r="F52" i="74"/>
  <c r="F21" i="74"/>
  <c r="F53" i="74"/>
  <c r="F22" i="74"/>
  <c r="F54" i="74"/>
  <c r="F23" i="74"/>
  <c r="F55" i="74"/>
  <c r="F24" i="74"/>
  <c r="F56" i="74"/>
  <c r="F25" i="74"/>
  <c r="F57" i="74"/>
  <c r="F26" i="74"/>
  <c r="F58" i="74"/>
  <c r="F27" i="74"/>
  <c r="F59" i="74"/>
  <c r="F28" i="74"/>
  <c r="F60" i="74"/>
  <c r="F29" i="74"/>
  <c r="F61" i="74"/>
  <c r="F30" i="74"/>
  <c r="F62" i="74"/>
  <c r="F31" i="74"/>
  <c r="F63" i="74"/>
  <c r="F32" i="74"/>
  <c r="F64" i="74"/>
  <c r="F33" i="74"/>
  <c r="F65" i="74"/>
  <c r="F34" i="74"/>
  <c r="F66" i="74"/>
  <c r="F35" i="74"/>
  <c r="F67" i="74"/>
  <c r="F36" i="74"/>
  <c r="F68" i="74"/>
  <c r="F37" i="74"/>
  <c r="F69" i="74"/>
  <c r="F38" i="74"/>
  <c r="F70" i="74"/>
  <c r="F71" i="74"/>
  <c r="F72" i="74"/>
  <c r="B2" i="74"/>
  <c r="D2" i="74" s="1"/>
  <c r="F73" i="74"/>
  <c r="B3" i="74"/>
  <c r="D3" i="74"/>
  <c r="F74" i="74"/>
  <c r="B4" i="74"/>
  <c r="F75" i="74"/>
  <c r="F76" i="74"/>
  <c r="F77" i="74"/>
  <c r="F78" i="74"/>
  <c r="F79" i="74"/>
  <c r="F80" i="74"/>
  <c r="F81" i="74"/>
  <c r="F82" i="74"/>
  <c r="X1" i="75"/>
  <c r="AA5" i="63"/>
  <c r="AA5" i="62"/>
  <c r="AA5" i="61"/>
  <c r="AA5" i="60"/>
  <c r="AA5" i="45"/>
  <c r="AA5" i="44"/>
  <c r="AA5" i="43"/>
  <c r="AA5" i="42"/>
  <c r="AA5" i="41"/>
  <c r="AA5" i="40"/>
  <c r="AA5" i="39"/>
  <c r="AA5" i="36"/>
  <c r="AA5" i="35"/>
  <c r="AA5" i="34"/>
  <c r="AA5" i="32"/>
  <c r="AA5" i="33"/>
  <c r="AA5" i="73"/>
  <c r="AA5" i="72"/>
  <c r="AA5" i="71"/>
  <c r="AA5" i="70"/>
  <c r="AA5" i="59"/>
  <c r="AA5" i="69"/>
  <c r="AA5" i="68"/>
  <c r="AA5" i="67"/>
  <c r="AA5" i="66"/>
  <c r="AA5" i="65"/>
  <c r="AA5" i="64"/>
  <c r="AA5" i="58"/>
  <c r="AA5" i="57"/>
  <c r="AA5" i="56"/>
  <c r="AA5" i="55"/>
  <c r="AA5" i="54"/>
  <c r="AA5" i="53"/>
  <c r="AA5" i="52"/>
  <c r="AA5" i="51"/>
  <c r="AA6" i="50"/>
  <c r="AA5" i="49"/>
  <c r="AA5" i="48"/>
  <c r="AA5" i="47"/>
  <c r="AA5" i="46"/>
  <c r="AA5" i="38"/>
  <c r="AA5" i="37"/>
  <c r="AA5" i="31"/>
  <c r="AA5" i="30"/>
  <c r="AA5" i="29"/>
  <c r="AA5" i="28"/>
  <c r="AA5" i="27"/>
  <c r="AA5" i="26"/>
  <c r="AA5" i="25"/>
  <c r="AA5" i="9"/>
  <c r="AA5" i="8"/>
  <c r="AA5" i="7"/>
  <c r="AA5" i="6"/>
  <c r="AA5" i="5"/>
  <c r="AA5" i="4"/>
  <c r="AA5" i="3"/>
  <c r="AA5" i="24"/>
  <c r="AA5" i="23"/>
  <c r="AA5" i="22"/>
  <c r="AA5" i="21"/>
  <c r="AA5" i="20"/>
  <c r="AA5" i="19"/>
  <c r="AA5" i="18"/>
  <c r="AA5" i="17"/>
  <c r="AA5" i="16"/>
  <c r="AA5" i="15"/>
  <c r="AA5" i="14"/>
  <c r="AA5" i="13"/>
  <c r="AA5" i="12"/>
  <c r="AA5" i="11"/>
  <c r="AA5" i="10"/>
  <c r="U8" i="1"/>
  <c r="V8" i="1"/>
  <c r="W8" i="1"/>
  <c r="X8" i="1"/>
  <c r="Y8" i="1"/>
  <c r="Z8" i="1"/>
  <c r="U9" i="1"/>
  <c r="V9" i="1"/>
  <c r="W9" i="1"/>
  <c r="X9" i="1"/>
  <c r="Y9" i="1"/>
  <c r="Z9" i="1"/>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7" i="1"/>
  <c r="V17" i="1"/>
  <c r="W17" i="1"/>
  <c r="X17" i="1"/>
  <c r="Y17" i="1"/>
  <c r="Z17"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AA5" i="1"/>
  <c r="R27" i="1"/>
  <c r="Q27" i="1"/>
  <c r="P27" i="1"/>
  <c r="M27" i="1"/>
  <c r="L27" i="1"/>
  <c r="K27" i="1"/>
  <c r="I27" i="1"/>
  <c r="H27" i="1"/>
  <c r="G27" i="1"/>
  <c r="R26" i="1"/>
  <c r="Q26" i="1"/>
  <c r="P26" i="1"/>
  <c r="M26" i="1"/>
  <c r="L26" i="1"/>
  <c r="K26" i="1"/>
  <c r="I26" i="1"/>
  <c r="H26" i="1"/>
  <c r="G26" i="1"/>
  <c r="R25" i="1"/>
  <c r="Q25" i="1"/>
  <c r="P25" i="1"/>
  <c r="M25" i="1"/>
  <c r="L25" i="1"/>
  <c r="K25" i="1"/>
  <c r="I25" i="1"/>
  <c r="H25" i="1"/>
  <c r="G25" i="1"/>
  <c r="R24" i="1"/>
  <c r="Q24" i="1"/>
  <c r="P24" i="1"/>
  <c r="M24" i="1"/>
  <c r="L24" i="1"/>
  <c r="K24" i="1"/>
  <c r="I24" i="1"/>
  <c r="H24" i="1"/>
  <c r="G24" i="1"/>
  <c r="R23" i="1"/>
  <c r="Q23" i="1"/>
  <c r="P23" i="1"/>
  <c r="M23" i="1"/>
  <c r="L23" i="1"/>
  <c r="K23" i="1"/>
  <c r="I23" i="1"/>
  <c r="H23" i="1"/>
  <c r="G23" i="1"/>
  <c r="R22" i="1"/>
  <c r="Q22" i="1"/>
  <c r="P22" i="1"/>
  <c r="M22" i="1"/>
  <c r="L22" i="1"/>
  <c r="K22" i="1"/>
  <c r="I22" i="1"/>
  <c r="H22" i="1"/>
  <c r="G22" i="1"/>
  <c r="R21" i="1"/>
  <c r="Q21" i="1"/>
  <c r="P21" i="1"/>
  <c r="M21" i="1"/>
  <c r="L21" i="1"/>
  <c r="K21" i="1"/>
  <c r="I21" i="1"/>
  <c r="H21" i="1"/>
  <c r="G21" i="1"/>
  <c r="R20" i="1"/>
  <c r="Q20" i="1"/>
  <c r="P20" i="1"/>
  <c r="M20" i="1"/>
  <c r="L20" i="1"/>
  <c r="K20" i="1"/>
  <c r="I20" i="1"/>
  <c r="H20" i="1"/>
  <c r="G20" i="1"/>
  <c r="R19" i="1"/>
  <c r="Q19" i="1"/>
  <c r="P19" i="1"/>
  <c r="M19" i="1"/>
  <c r="L19" i="1"/>
  <c r="K19" i="1"/>
  <c r="I19" i="1"/>
  <c r="H19" i="1"/>
  <c r="G19" i="1"/>
  <c r="R18" i="1"/>
  <c r="Q18" i="1"/>
  <c r="P18" i="1"/>
  <c r="M18" i="1"/>
  <c r="L18" i="1"/>
  <c r="K18" i="1"/>
  <c r="I18" i="1"/>
  <c r="H18" i="1"/>
  <c r="G18" i="1"/>
  <c r="R17" i="1"/>
  <c r="Q17" i="1"/>
  <c r="P17" i="1"/>
  <c r="M17" i="1"/>
  <c r="L17" i="1"/>
  <c r="K17" i="1"/>
  <c r="I17" i="1"/>
  <c r="H17" i="1"/>
  <c r="G17" i="1"/>
  <c r="R16" i="1"/>
  <c r="Q16" i="1"/>
  <c r="P16" i="1"/>
  <c r="M16" i="1"/>
  <c r="L16" i="1"/>
  <c r="K16" i="1"/>
  <c r="I16" i="1"/>
  <c r="H16" i="1"/>
  <c r="G16" i="1"/>
  <c r="R15" i="1"/>
  <c r="Q15" i="1"/>
  <c r="P15" i="1"/>
  <c r="M15" i="1"/>
  <c r="L15" i="1"/>
  <c r="K15" i="1"/>
  <c r="I15" i="1"/>
  <c r="H15" i="1"/>
  <c r="G15" i="1"/>
  <c r="R14" i="1"/>
  <c r="Q14" i="1"/>
  <c r="P14" i="1"/>
  <c r="M14" i="1"/>
  <c r="L14" i="1"/>
  <c r="K14" i="1"/>
  <c r="I14" i="1"/>
  <c r="H14" i="1"/>
  <c r="G14" i="1"/>
  <c r="R13" i="1"/>
  <c r="Q13" i="1"/>
  <c r="P13" i="1"/>
  <c r="M13" i="1"/>
  <c r="L13" i="1"/>
  <c r="K13" i="1"/>
  <c r="I13" i="1"/>
  <c r="H13" i="1"/>
  <c r="G13" i="1"/>
  <c r="R12" i="1"/>
  <c r="Q12" i="1"/>
  <c r="P12" i="1"/>
  <c r="M12" i="1"/>
  <c r="L12" i="1"/>
  <c r="K12" i="1"/>
  <c r="I12" i="1"/>
  <c r="H12" i="1"/>
  <c r="G12" i="1"/>
  <c r="R11" i="1"/>
  <c r="Q11" i="1"/>
  <c r="P11" i="1"/>
  <c r="M11" i="1"/>
  <c r="L11" i="1"/>
  <c r="K11" i="1"/>
  <c r="I11" i="1"/>
  <c r="H11" i="1"/>
  <c r="G11" i="1"/>
  <c r="R10" i="1"/>
  <c r="Q10" i="1"/>
  <c r="P10" i="1"/>
  <c r="M10" i="1"/>
  <c r="L10" i="1"/>
  <c r="K10" i="1"/>
  <c r="I10" i="1"/>
  <c r="H10" i="1"/>
  <c r="G10" i="1"/>
  <c r="R9" i="1"/>
  <c r="Q9" i="1"/>
  <c r="P9" i="1"/>
  <c r="M9" i="1"/>
  <c r="L9" i="1"/>
  <c r="K9" i="1"/>
  <c r="I9" i="1"/>
  <c r="H9" i="1"/>
  <c r="G9" i="1"/>
  <c r="R8" i="1"/>
  <c r="Q8" i="1"/>
  <c r="P8" i="1"/>
  <c r="M8" i="1"/>
  <c r="L8" i="1"/>
  <c r="K8" i="1"/>
  <c r="I8" i="1"/>
  <c r="H8" i="1"/>
  <c r="G8" i="1"/>
</calcChain>
</file>

<file path=xl/sharedStrings.xml><?xml version="1.0" encoding="utf-8"?>
<sst xmlns="http://schemas.openxmlformats.org/spreadsheetml/2006/main" count="15228" uniqueCount="1268">
  <si>
    <t>Date:</t>
  </si>
  <si>
    <t>31.05.18</t>
  </si>
  <si>
    <t>Color scale</t>
  </si>
  <si>
    <t>Experiment date:</t>
  </si>
  <si>
    <t>30.05.18</t>
  </si>
  <si>
    <t>Sample:</t>
  </si>
  <si>
    <t>OceS1</t>
  </si>
  <si>
    <t>Machine:</t>
  </si>
  <si>
    <t>synapt G2</t>
  </si>
  <si>
    <t>STDEVS</t>
  </si>
  <si>
    <t>Max Frac Deut</t>
  </si>
  <si>
    <t>a</t>
  </si>
  <si>
    <t>Apo Ribo</t>
  </si>
  <si>
    <t>b</t>
  </si>
  <si>
    <t>Ribo+GCN2</t>
  </si>
  <si>
    <t>a-b differences</t>
  </si>
  <si>
    <t xml:space="preserve">a </t>
  </si>
  <si>
    <t xml:space="preserve">b </t>
  </si>
  <si>
    <t>Start</t>
  </si>
  <si>
    <t>End</t>
  </si>
  <si>
    <t>Mod</t>
  </si>
  <si>
    <t>m/z</t>
  </si>
  <si>
    <t>#D</t>
  </si>
  <si>
    <t>RT</t>
  </si>
  <si>
    <t>Phosphoryl STY (7)</t>
  </si>
  <si>
    <t>14.84-14.85</t>
  </si>
  <si>
    <t xml:space="preserve"> 7.58-7.59 </t>
  </si>
  <si>
    <t>11.08-11.08</t>
  </si>
  <si>
    <t xml:space="preserve"> 3.70-3.71 </t>
  </si>
  <si>
    <t>12.36-12.38</t>
  </si>
  <si>
    <t xml:space="preserve"> 4.74-4.75 </t>
  </si>
  <si>
    <t>Phosphoryl STY (1)</t>
  </si>
  <si>
    <t>12.33-12.34</t>
  </si>
  <si>
    <t xml:space="preserve"> 7.99-8.00 </t>
  </si>
  <si>
    <t xml:space="preserve"> 8.77-8.78 </t>
  </si>
  <si>
    <t xml:space="preserve"> 8.71-8.72 </t>
  </si>
  <si>
    <t>Phosphoryl STY (6)</t>
  </si>
  <si>
    <t xml:space="preserve"> 6.79-6.80 </t>
  </si>
  <si>
    <t xml:space="preserve"> 9.58-9.59 </t>
  </si>
  <si>
    <t>12.64-12.65</t>
  </si>
  <si>
    <t xml:space="preserve"> 8.14-8.14 </t>
  </si>
  <si>
    <t xml:space="preserve"> 5.03-5.04 </t>
  </si>
  <si>
    <t xml:space="preserve"> 6.97-6.98 </t>
  </si>
  <si>
    <t xml:space="preserve"> 8.18-8.19 </t>
  </si>
  <si>
    <t>11.03-11.08</t>
  </si>
  <si>
    <t xml:space="preserve"> 5.31-5.32 </t>
  </si>
  <si>
    <t>Protein</t>
  </si>
  <si>
    <t>Sequence</t>
  </si>
  <si>
    <t>Modification</t>
  </si>
  <si>
    <t>Fragment</t>
  </si>
  <si>
    <t>MaxUptake</t>
  </si>
  <si>
    <t>MHP</t>
  </si>
  <si>
    <t>State</t>
  </si>
  <si>
    <t>Exposure</t>
  </si>
  <si>
    <t>Center</t>
  </si>
  <si>
    <t>Center SD</t>
  </si>
  <si>
    <t>Uptake</t>
  </si>
  <si>
    <t>Uptake SD</t>
  </si>
  <si>
    <t>RT SD</t>
  </si>
  <si>
    <t>OceS10</t>
  </si>
  <si>
    <t>Phosphoryl STY (14)</t>
  </si>
  <si>
    <t>OceS12</t>
  </si>
  <si>
    <t>OceS17</t>
  </si>
  <si>
    <t>OceS19</t>
  </si>
  <si>
    <t>Phosphoryl STY (2)Phosphoryl STY (5)</t>
  </si>
  <si>
    <t>OceS21</t>
  </si>
  <si>
    <t>OceS24</t>
  </si>
  <si>
    <t>Phosphoryl STY (1)Phosphoryl STY (2)</t>
  </si>
  <si>
    <t>Phosphoryl STY (13)</t>
  </si>
  <si>
    <t>OceS25</t>
  </si>
  <si>
    <t>Phosphoryl STY (4)</t>
  </si>
  <si>
    <t>OceS26</t>
  </si>
  <si>
    <t>Phosphoryl STY (12)</t>
  </si>
  <si>
    <t>OceS27</t>
  </si>
  <si>
    <t>OceS28</t>
  </si>
  <si>
    <t>OceS30</t>
  </si>
  <si>
    <t>Phosphoryl STY (8)</t>
  </si>
  <si>
    <t>OceS4</t>
  </si>
  <si>
    <t>Phosphoryl STY (9)</t>
  </si>
  <si>
    <t>Phosphoryl STY (11)</t>
  </si>
  <si>
    <t>OceS6</t>
  </si>
  <si>
    <t>Phosphoryl STY (15)</t>
  </si>
  <si>
    <t>Phosphoryl STY (5)Phosphoryl STY (19)</t>
  </si>
  <si>
    <t>Phosphoryl STY (5)</t>
  </si>
  <si>
    <t>OceS7</t>
  </si>
  <si>
    <t>OceS8</t>
  </si>
  <si>
    <t>OcuS10</t>
  </si>
  <si>
    <t>OcuS11</t>
  </si>
  <si>
    <t>OcuS12</t>
  </si>
  <si>
    <t>Phosphoryl STY (2)</t>
  </si>
  <si>
    <t>OcuS13</t>
  </si>
  <si>
    <t>Phosphoryl STY (16)</t>
  </si>
  <si>
    <t>OcuS15</t>
  </si>
  <si>
    <t>OcuS17</t>
  </si>
  <si>
    <t>Phosphoryl STY (7)Phosphoryl STY (12)</t>
  </si>
  <si>
    <t>OcuS19</t>
  </si>
  <si>
    <t>Phosphoryl STY (17)</t>
  </si>
  <si>
    <t>OcuS2</t>
  </si>
  <si>
    <t>OcuS3</t>
  </si>
  <si>
    <t>Phosphoryl STY (21)</t>
  </si>
  <si>
    <t>OcuS4</t>
  </si>
  <si>
    <t>Phosphoryl STY (10)</t>
  </si>
  <si>
    <t>Phosphoryl STY (19)</t>
  </si>
  <si>
    <t>OcuS5</t>
  </si>
  <si>
    <t>Phosphoryl STY (2)Phosphoryl STY (15)</t>
  </si>
  <si>
    <t>Phosphoryl STY (4)Phosphoryl STY (10)</t>
  </si>
  <si>
    <t>OcuS7</t>
  </si>
  <si>
    <t>Phosphoryl STY (22)</t>
  </si>
  <si>
    <t>OcuS8</t>
  </si>
  <si>
    <t>OcuS9</t>
  </si>
  <si>
    <t>Phosphoryl STY (1)Phosphoryl STY (1)</t>
  </si>
  <si>
    <t>Phosphoryl STY (3)</t>
  </si>
  <si>
    <t xml:space="preserve"> 4.99-5.00 </t>
  </si>
  <si>
    <t>12.04-12.04</t>
  </si>
  <si>
    <t>11.65-11.66</t>
  </si>
  <si>
    <t xml:space="preserve"> 6.30-6.31 </t>
  </si>
  <si>
    <t>10.38-10.39</t>
  </si>
  <si>
    <t xml:space="preserve"> 6.15-6.16 </t>
  </si>
  <si>
    <t>11.02-11.15</t>
  </si>
  <si>
    <t xml:space="preserve"> 7.71-7.72 </t>
  </si>
  <si>
    <t>13.99-13.99</t>
  </si>
  <si>
    <t xml:space="preserve"> 7.64-7.65 </t>
  </si>
  <si>
    <t xml:space="preserve"> 9.20-9.21 </t>
  </si>
  <si>
    <t xml:space="preserve"> 3.52-3.52 </t>
  </si>
  <si>
    <t xml:space="preserve"> 7.57-7.58 </t>
  </si>
  <si>
    <t xml:space="preserve"> 6.34-6.34 </t>
  </si>
  <si>
    <t>10.07-10.08</t>
  </si>
  <si>
    <t xml:space="preserve"> 7.00-7.01 </t>
  </si>
  <si>
    <t xml:space="preserve"> 9.58-9.60 </t>
  </si>
  <si>
    <t xml:space="preserve"> 6.89-6.90 </t>
  </si>
  <si>
    <t xml:space="preserve"> 7.36-7.37 </t>
  </si>
  <si>
    <t xml:space="preserve"> 7.14-7.14 </t>
  </si>
  <si>
    <t xml:space="preserve"> 8.74-8.75 </t>
  </si>
  <si>
    <t xml:space="preserve"> 8.76-8.77 </t>
  </si>
  <si>
    <t xml:space="preserve"> 7.06-7.09 </t>
  </si>
  <si>
    <t xml:space="preserve"> 6.98-6.99 </t>
  </si>
  <si>
    <t xml:space="preserve"> 7.79-7.79 </t>
  </si>
  <si>
    <t xml:space="preserve"> 5.55-5.55 </t>
  </si>
  <si>
    <t>14.27-14.28</t>
  </si>
  <si>
    <t>14.06-14.08</t>
  </si>
  <si>
    <t>10.03-10.04</t>
  </si>
  <si>
    <t>11.67-11.70</t>
  </si>
  <si>
    <t xml:space="preserve"> 6.21-6.22 </t>
  </si>
  <si>
    <t xml:space="preserve"> 9.69-9.71 </t>
  </si>
  <si>
    <t xml:space="preserve"> 7.82-7.83 </t>
  </si>
  <si>
    <t>10.17-10.17</t>
  </si>
  <si>
    <t>11.20-11.20</t>
  </si>
  <si>
    <t>12.26-12.30</t>
  </si>
  <si>
    <t xml:space="preserve"> 8.86-8.90 </t>
  </si>
  <si>
    <t xml:space="preserve"> 8.49-8.49 </t>
  </si>
  <si>
    <t xml:space="preserve"> 9.06-9.09 </t>
  </si>
  <si>
    <t>11.26-11.32</t>
  </si>
  <si>
    <t xml:space="preserve"> 4.68-4.68 </t>
  </si>
  <si>
    <t>11.80-11.82</t>
  </si>
  <si>
    <t xml:space="preserve"> 9.35-9.37 </t>
  </si>
  <si>
    <t xml:space="preserve"> 6.46-6.48 </t>
  </si>
  <si>
    <t xml:space="preserve"> 6.86-6.87 </t>
  </si>
  <si>
    <t xml:space="preserve"> 6.93-6.95 </t>
  </si>
  <si>
    <t>13.08-13.10</t>
  </si>
  <si>
    <t xml:space="preserve"> 9.45-9.46 </t>
  </si>
  <si>
    <t>10.83-10.83</t>
  </si>
  <si>
    <t xml:space="preserve"> 6.47-6.48 </t>
  </si>
  <si>
    <t xml:space="preserve"> 5.66-5.67 </t>
  </si>
  <si>
    <t xml:space="preserve"> 8.91-8.91 </t>
  </si>
  <si>
    <t xml:space="preserve"> 8.48-8.49 </t>
  </si>
  <si>
    <t xml:space="preserve"> 5.88-5.89 </t>
  </si>
  <si>
    <t>11.53-11.54</t>
  </si>
  <si>
    <t xml:space="preserve"> 5.49-5.70 </t>
  </si>
  <si>
    <t xml:space="preserve"> 9.60-9.64 </t>
  </si>
  <si>
    <t xml:space="preserve"> 6.00-6.01 </t>
  </si>
  <si>
    <t xml:space="preserve"> 7.10-7.11 </t>
  </si>
  <si>
    <t xml:space="preserve"> 8.13-8.15 </t>
  </si>
  <si>
    <t>10.28-10.29</t>
  </si>
  <si>
    <t xml:space="preserve"> 9.20-9.22 </t>
  </si>
  <si>
    <t xml:space="preserve"> 5.02-5.03 </t>
  </si>
  <si>
    <t xml:space="preserve"> 9.40-9.44 </t>
  </si>
  <si>
    <t>10.71-10.75</t>
  </si>
  <si>
    <t xml:space="preserve"> 6.75-6.76 </t>
  </si>
  <si>
    <t xml:space="preserve"> 8.75-8.76 </t>
  </si>
  <si>
    <t xml:space="preserve"> 9.22-9.23 </t>
  </si>
  <si>
    <t xml:space="preserve"> 6.31-6.32 </t>
  </si>
  <si>
    <t xml:space="preserve"> 9.74-9.75 </t>
  </si>
  <si>
    <t xml:space="preserve"> 8.19-8.20 </t>
  </si>
  <si>
    <t>11.03-11.05</t>
  </si>
  <si>
    <t>13.55-13.58</t>
  </si>
  <si>
    <t xml:space="preserve"> 8.06-8.07 </t>
  </si>
  <si>
    <t xml:space="preserve"> 9.98-10.00</t>
  </si>
  <si>
    <t>12.41-12.43</t>
  </si>
  <si>
    <t xml:space="preserve"> 6.13-6.13 </t>
  </si>
  <si>
    <t xml:space="preserve"> 9.13-9.16 </t>
  </si>
  <si>
    <t xml:space="preserve"> 7.06-7.07 </t>
  </si>
  <si>
    <t xml:space="preserve"> 7.85-7.86 </t>
  </si>
  <si>
    <t xml:space="preserve"> 8.86-8.87 </t>
  </si>
  <si>
    <t>10.37-10.37</t>
  </si>
  <si>
    <t xml:space="preserve"> 9.89-9.90 </t>
  </si>
  <si>
    <t>12.48-12.50</t>
  </si>
  <si>
    <t xml:space="preserve"> 4.95-4.95 </t>
  </si>
  <si>
    <t xml:space="preserve"> 7.11-7.12 </t>
  </si>
  <si>
    <t xml:space="preserve"> 7.93-7.94 </t>
  </si>
  <si>
    <t xml:space="preserve"> 9.12-9.13 </t>
  </si>
  <si>
    <t>14.41-14.42</t>
  </si>
  <si>
    <t xml:space="preserve"> 4.39-4.40 </t>
  </si>
  <si>
    <t>10.90-10.91</t>
  </si>
  <si>
    <t xml:space="preserve"> 5.53-5.54 </t>
  </si>
  <si>
    <t>11.22-11.23</t>
  </si>
  <si>
    <t>12.21-12.22</t>
  </si>
  <si>
    <t>13.64-13.64</t>
  </si>
  <si>
    <t>14.75-14.76</t>
  </si>
  <si>
    <t xml:space="preserve"> 8.39-8.40 </t>
  </si>
  <si>
    <t xml:space="preserve"> 4.65-4.66 </t>
  </si>
  <si>
    <t>10.59-10.60</t>
  </si>
  <si>
    <t xml:space="preserve"> 5.13-5.14 </t>
  </si>
  <si>
    <t>11.93-11.94</t>
  </si>
  <si>
    <t xml:space="preserve"> 9.91-9.92 </t>
  </si>
  <si>
    <t xml:space="preserve"> 5.63-5.65 </t>
  </si>
  <si>
    <t>12.61-12.62</t>
  </si>
  <si>
    <t>12.86-12.87</t>
  </si>
  <si>
    <t>11.20-11.21</t>
  </si>
  <si>
    <t xml:space="preserve"> 8.39-8.39 </t>
  </si>
  <si>
    <t xml:space="preserve"> 6.27-6.28 </t>
  </si>
  <si>
    <t>10.25-10.25</t>
  </si>
  <si>
    <t xml:space="preserve"> 5.08-5.09 </t>
  </si>
  <si>
    <t xml:space="preserve"> 7.95-7.96 </t>
  </si>
  <si>
    <t xml:space="preserve"> 8.85-8.87 </t>
  </si>
  <si>
    <t xml:space="preserve"> 4.76-4.77 </t>
  </si>
  <si>
    <t xml:space="preserve"> 8.50-8.52 </t>
  </si>
  <si>
    <t>10.52-10.55</t>
  </si>
  <si>
    <t>12.81-12.82</t>
  </si>
  <si>
    <t xml:space="preserve"> 8.10-8.12 </t>
  </si>
  <si>
    <t xml:space="preserve"> 5.97-5.98 </t>
  </si>
  <si>
    <t xml:space="preserve"> 8.86-8.88 </t>
  </si>
  <si>
    <t xml:space="preserve"> 7.03-7.07 </t>
  </si>
  <si>
    <t>10.76-10.77</t>
  </si>
  <si>
    <t>11.97-11.98</t>
  </si>
  <si>
    <t xml:space="preserve"> 7.89-7.90 </t>
  </si>
  <si>
    <t xml:space="preserve"> 6.11-6.12 </t>
  </si>
  <si>
    <t>10.65-10.66</t>
  </si>
  <si>
    <t xml:space="preserve"> 7.85-7.88 </t>
  </si>
  <si>
    <t xml:space="preserve"> 6.02-6.03 </t>
  </si>
  <si>
    <t>10.16-10.17</t>
  </si>
  <si>
    <t xml:space="preserve"> 7.21-7.22 </t>
  </si>
  <si>
    <t xml:space="preserve"> 6.15-6.15 </t>
  </si>
  <si>
    <t>10.30-10.31</t>
  </si>
  <si>
    <t>10.81-11.07</t>
  </si>
  <si>
    <t>10.36-10.37</t>
  </si>
  <si>
    <t>10.38-10.38</t>
  </si>
  <si>
    <t xml:space="preserve"> 8.51-8.52 </t>
  </si>
  <si>
    <t xml:space="preserve"> 5.05-5.06 </t>
  </si>
  <si>
    <t>10.26-10.28</t>
  </si>
  <si>
    <t xml:space="preserve"> 8.57-8.58 </t>
  </si>
  <si>
    <t xml:space="preserve"> 9.07-9.08 </t>
  </si>
  <si>
    <t>10.07-10.09</t>
  </si>
  <si>
    <t xml:space="preserve"> 9.18-9.20 </t>
  </si>
  <si>
    <t xml:space="preserve"> 7.43-7.45 </t>
  </si>
  <si>
    <t xml:space="preserve"> 6.95-6.97 </t>
  </si>
  <si>
    <t xml:space="preserve"> 7.69-7.70 </t>
  </si>
  <si>
    <t xml:space="preserve"> 7.66-7.67 </t>
  </si>
  <si>
    <t xml:space="preserve"> 9.55-9.56 </t>
  </si>
  <si>
    <t xml:space="preserve"> 8.26-8.27 </t>
  </si>
  <si>
    <t xml:space="preserve"> 7.07-7.08 </t>
  </si>
  <si>
    <t xml:space="preserve"> 5.95-5.96 </t>
  </si>
  <si>
    <t xml:space="preserve"> 4.67-4.69 </t>
  </si>
  <si>
    <t xml:space="preserve"> 4.28-4.29 </t>
  </si>
  <si>
    <t>10.11-10.13</t>
  </si>
  <si>
    <t>11.42-11.43</t>
  </si>
  <si>
    <t xml:space="preserve"> 6.12-6.13 </t>
  </si>
  <si>
    <t>13.59-13.62</t>
  </si>
  <si>
    <t>12.46-12.46</t>
  </si>
  <si>
    <t>13.22-13.22</t>
  </si>
  <si>
    <t>11.36-11.37</t>
  </si>
  <si>
    <t xml:space="preserve"> 7.26-7.27 </t>
  </si>
  <si>
    <t xml:space="preserve"> 6.42-6.43 </t>
  </si>
  <si>
    <t xml:space="preserve"> 7.46-7.49 </t>
  </si>
  <si>
    <t>10.36-10.38</t>
  </si>
  <si>
    <t xml:space="preserve"> 5.85-5.87 </t>
  </si>
  <si>
    <t>10.48-10.49</t>
  </si>
  <si>
    <t xml:space="preserve"> 7.05-7.06 </t>
  </si>
  <si>
    <t xml:space="preserve"> 8.49-8.50 </t>
  </si>
  <si>
    <t>10.27-10.28</t>
  </si>
  <si>
    <t>12.75-12.76</t>
  </si>
  <si>
    <t>13.10-13.12</t>
  </si>
  <si>
    <t xml:space="preserve"> 9.03-9.04 </t>
  </si>
  <si>
    <t xml:space="preserve"> 9.09-9.09 </t>
  </si>
  <si>
    <t>10.30-10.30</t>
  </si>
  <si>
    <t xml:space="preserve"> 4.32-4.32 </t>
  </si>
  <si>
    <t>10.73-10.74</t>
  </si>
  <si>
    <t xml:space="preserve"> 7.78-7.80 </t>
  </si>
  <si>
    <t xml:space="preserve"> 4.97-4.98 </t>
  </si>
  <si>
    <t xml:space="preserve"> 9.92-9.93 </t>
  </si>
  <si>
    <t>10.12-10.13</t>
  </si>
  <si>
    <t>10.85-10.85</t>
  </si>
  <si>
    <t xml:space="preserve"> 8.87-8.90 </t>
  </si>
  <si>
    <t xml:space="preserve"> 8.40-8.40 </t>
  </si>
  <si>
    <t xml:space="preserve"> 7.24-7.25 </t>
  </si>
  <si>
    <t xml:space="preserve"> 8.84-8.85 </t>
  </si>
  <si>
    <t>13.49-13.50</t>
  </si>
  <si>
    <t>10.71-10.71</t>
  </si>
  <si>
    <t xml:space="preserve"> 9.22-9.22 </t>
  </si>
  <si>
    <t>10.80-10.81</t>
  </si>
  <si>
    <t xml:space="preserve"> 8.54-8.54 </t>
  </si>
  <si>
    <t xml:space="preserve"> 8.25-8.26 </t>
  </si>
  <si>
    <t>12.69-12.70</t>
  </si>
  <si>
    <t xml:space="preserve"> 6.19-6.19 </t>
  </si>
  <si>
    <t xml:space="preserve"> 5.53-5.56 </t>
  </si>
  <si>
    <t>13.14-13.15</t>
  </si>
  <si>
    <t xml:space="preserve"> 9.90-9.90 </t>
  </si>
  <si>
    <t xml:space="preserve"> 9.69-9.70 </t>
  </si>
  <si>
    <t xml:space="preserve"> 7.49-7.50 </t>
  </si>
  <si>
    <t>10.20-10.21</t>
  </si>
  <si>
    <t>11.25-11.25</t>
  </si>
  <si>
    <t>10.31-10.32</t>
  </si>
  <si>
    <t xml:space="preserve"> 6.59-6.60 </t>
  </si>
  <si>
    <t xml:space="preserve"> 4.85-4.85 </t>
  </si>
  <si>
    <t>13.87-13.87</t>
  </si>
  <si>
    <t xml:space="preserve"> 7.35-7.37 </t>
  </si>
  <si>
    <t>11.91-11.92</t>
  </si>
  <si>
    <t xml:space="preserve"> 4.98-4.99 </t>
  </si>
  <si>
    <t xml:space="preserve"> 9.57-9.59 </t>
  </si>
  <si>
    <t>10.84-10.85</t>
  </si>
  <si>
    <t xml:space="preserve"> 9.16-9.17 </t>
  </si>
  <si>
    <t>10.54-10.55</t>
  </si>
  <si>
    <t xml:space="preserve"> 5.23-5.24 </t>
  </si>
  <si>
    <t xml:space="preserve"> 6.08-6.09 </t>
  </si>
  <si>
    <t xml:space="preserve"> 7.13-7.13 </t>
  </si>
  <si>
    <t xml:space="preserve"> 6.28-6.29 </t>
  </si>
  <si>
    <t xml:space="preserve"> 8.92-8.93 </t>
  </si>
  <si>
    <t xml:space="preserve"> 8.41-8.41 </t>
  </si>
  <si>
    <t xml:space="preserve"> 8.13-8.14 </t>
  </si>
  <si>
    <t xml:space="preserve"> 8.89-8.89 </t>
  </si>
  <si>
    <t xml:space="preserve"> 4.75-4.76 </t>
  </si>
  <si>
    <t>12.52-12.53</t>
  </si>
  <si>
    <t xml:space="preserve"> 6.99-6.99 </t>
  </si>
  <si>
    <t>10.52-10.54</t>
  </si>
  <si>
    <t xml:space="preserve"> 8.08-8.09 </t>
  </si>
  <si>
    <t xml:space="preserve"> 6.29-6.30 </t>
  </si>
  <si>
    <t xml:space="preserve"> 8.22-8.23 </t>
  </si>
  <si>
    <t>10.34-10.36</t>
  </si>
  <si>
    <t>11.24-11.25</t>
  </si>
  <si>
    <t xml:space="preserve"> 9.99-10.00</t>
  </si>
  <si>
    <t>14.20-14.21</t>
  </si>
  <si>
    <t>10.86-10.87</t>
  </si>
  <si>
    <t xml:space="preserve"> 6.49-6.51 </t>
  </si>
  <si>
    <t xml:space="preserve"> 9.29-9.29 </t>
  </si>
  <si>
    <t xml:space="preserve"> 7.21-7.28 </t>
  </si>
  <si>
    <t xml:space="preserve"> 6.94-6.97 </t>
  </si>
  <si>
    <t xml:space="preserve"> 7.81-7.82 </t>
  </si>
  <si>
    <t xml:space="preserve"> 9.06-9.07 </t>
  </si>
  <si>
    <t xml:space="preserve"> 4.56-4.57 </t>
  </si>
  <si>
    <t xml:space="preserve"> 5.75-5.77 </t>
  </si>
  <si>
    <t xml:space="preserve"> 9.09-9.12 </t>
  </si>
  <si>
    <t>11.77-11.78</t>
  </si>
  <si>
    <t xml:space="preserve"> 8.94-8.95 </t>
  </si>
  <si>
    <t xml:space="preserve"> 4.72-4.73 </t>
  </si>
  <si>
    <t xml:space="preserve"> 5.04-5.06 </t>
  </si>
  <si>
    <t xml:space="preserve"> 6.78-6.79 </t>
  </si>
  <si>
    <t>11.35-11.35</t>
  </si>
  <si>
    <t xml:space="preserve"> 8.89-8.90 </t>
  </si>
  <si>
    <t xml:space="preserve"> 5.19-5.22 </t>
  </si>
  <si>
    <t xml:space="preserve"> 9.88-9.90 </t>
  </si>
  <si>
    <t xml:space="preserve"> 9.67-9.68 </t>
  </si>
  <si>
    <t xml:space="preserve"> 5.84-5.85 </t>
  </si>
  <si>
    <t>11.15-11.16</t>
  </si>
  <si>
    <t xml:space="preserve"> 5.63-5.64 </t>
  </si>
  <si>
    <t>13.03-13.04</t>
  </si>
  <si>
    <t>10.10-10.11</t>
  </si>
  <si>
    <t xml:space="preserve"> 5.78-5.79 </t>
  </si>
  <si>
    <t xml:space="preserve"> 9.10-9.11 </t>
  </si>
  <si>
    <t>11.32-11.33</t>
  </si>
  <si>
    <t>11.11-11.12</t>
  </si>
  <si>
    <t xml:space="preserve"> 6.52-6.54 </t>
  </si>
  <si>
    <t xml:space="preserve"> 4.53-4.54 </t>
  </si>
  <si>
    <t>11.81-11.84</t>
  </si>
  <si>
    <t>10.13-10.13</t>
  </si>
  <si>
    <t xml:space="preserve"> 9.97-9.99 </t>
  </si>
  <si>
    <t>11.44-11.45</t>
  </si>
  <si>
    <t>10.13-10.14</t>
  </si>
  <si>
    <t xml:space="preserve"> 5.71-5.72 </t>
  </si>
  <si>
    <t xml:space="preserve"> 9.96-9.96 </t>
  </si>
  <si>
    <t>12.38-12.39</t>
  </si>
  <si>
    <t xml:space="preserve"> 8.02-8.04 </t>
  </si>
  <si>
    <t xml:space="preserve"> 9.19-9.20 </t>
  </si>
  <si>
    <t xml:space="preserve"> 8.10-8.10 </t>
  </si>
  <si>
    <t>11.09-11.10</t>
  </si>
  <si>
    <t>12.23-12.26</t>
  </si>
  <si>
    <t xml:space="preserve"> 6.14-6.15 </t>
  </si>
  <si>
    <t xml:space="preserve"> 5.87-5.90 </t>
  </si>
  <si>
    <t xml:space="preserve"> 7.48-7.51 </t>
  </si>
  <si>
    <t xml:space="preserve"> 5.20-5.21 </t>
  </si>
  <si>
    <t xml:space="preserve"> 4.82-4.82 </t>
  </si>
  <si>
    <t xml:space="preserve"> 9.04-9.05 </t>
  </si>
  <si>
    <t xml:space="preserve"> 6.66-6.69 </t>
  </si>
  <si>
    <t xml:space="preserve"> 5.65-5.67 </t>
  </si>
  <si>
    <t>10.97-10.98</t>
  </si>
  <si>
    <t>10.73-10.75</t>
  </si>
  <si>
    <t>10.02-10.03</t>
  </si>
  <si>
    <t xml:space="preserve"> 5.53-5.55 </t>
  </si>
  <si>
    <t>11.36-11.38</t>
  </si>
  <si>
    <t xml:space="preserve"> 9.82-9.84 </t>
  </si>
  <si>
    <t>10.67-10.67</t>
  </si>
  <si>
    <t>11.09-11.09</t>
  </si>
  <si>
    <t xml:space="preserve"> 4.67-4.68 </t>
  </si>
  <si>
    <t xml:space="preserve"> 5.49-5.50 </t>
  </si>
  <si>
    <t>11.51-11.54</t>
  </si>
  <si>
    <t xml:space="preserve"> 7.50-7.51 </t>
  </si>
  <si>
    <t xml:space="preserve"> 8.69-8.70 </t>
  </si>
  <si>
    <t xml:space="preserve"> 6.42-6.46 </t>
  </si>
  <si>
    <t xml:space="preserve"> 8.40-8.41 </t>
  </si>
  <si>
    <t xml:space="preserve"> 7.41-7.42 </t>
  </si>
  <si>
    <t>10.71-10.91</t>
  </si>
  <si>
    <t xml:space="preserve"> 6.83-6.85 </t>
  </si>
  <si>
    <t xml:space="preserve"> 6.10-6.11 </t>
  </si>
  <si>
    <t>11.14-11.20</t>
  </si>
  <si>
    <t xml:space="preserve"> 7.20-7.21 </t>
  </si>
  <si>
    <t xml:space="preserve"> 5.46-5.49 </t>
  </si>
  <si>
    <t xml:space="preserve"> 8.55-8.56 </t>
  </si>
  <si>
    <t xml:space="preserve"> 4.51-4.52 </t>
  </si>
  <si>
    <t xml:space="preserve"> 8.52-8.52 </t>
  </si>
  <si>
    <t xml:space="preserve"> 9.27-9.28 </t>
  </si>
  <si>
    <t xml:space="preserve"> 8.97-8.98 </t>
  </si>
  <si>
    <t>11.58-11.60</t>
  </si>
  <si>
    <t xml:space="preserve"> 9.70-9.71 </t>
  </si>
  <si>
    <t>10.79-10.80</t>
  </si>
  <si>
    <t>10.68-10.70</t>
  </si>
  <si>
    <t xml:space="preserve"> 7.75-7.78 </t>
  </si>
  <si>
    <t xml:space="preserve"> 8.86-8.86 </t>
  </si>
  <si>
    <t xml:space="preserve"> 8.06-8.09 </t>
  </si>
  <si>
    <t xml:space="preserve"> 7.79-7.80 </t>
  </si>
  <si>
    <t>12.04-12.05</t>
  </si>
  <si>
    <t>12.80-12.81</t>
  </si>
  <si>
    <t xml:space="preserve"> 8.14-8.22 </t>
  </si>
  <si>
    <t xml:space="preserve"> 9.30-9.31 </t>
  </si>
  <si>
    <t>11.68-11.71</t>
  </si>
  <si>
    <t xml:space="preserve"> 5.68-5.69 </t>
  </si>
  <si>
    <t>11.07-11.08</t>
  </si>
  <si>
    <t>11.58-11.59</t>
  </si>
  <si>
    <t>10.87-10.88</t>
  </si>
  <si>
    <t xml:space="preserve"> 8.81-8.81 </t>
  </si>
  <si>
    <t>11.42-11.44</t>
  </si>
  <si>
    <t xml:space="preserve"> 5.46-5.47 </t>
  </si>
  <si>
    <t xml:space="preserve"> 8.61-8.63 </t>
  </si>
  <si>
    <t xml:space="preserve"> 6.81-6.82 </t>
  </si>
  <si>
    <t>11.56-11.59</t>
  </si>
  <si>
    <t>11.31-11.33</t>
  </si>
  <si>
    <t xml:space="preserve"> 8.67-8.67 </t>
  </si>
  <si>
    <t xml:space="preserve"> 8.20-8.21 </t>
  </si>
  <si>
    <t>10.85-10.86</t>
  </si>
  <si>
    <t>12.31-12.34</t>
  </si>
  <si>
    <t xml:space="preserve"> 8.21-8.23 </t>
  </si>
  <si>
    <t xml:space="preserve"> 7.46-7.47 </t>
  </si>
  <si>
    <t>10.35-10.37</t>
  </si>
  <si>
    <t xml:space="preserve"> 8.09-8.11 </t>
  </si>
  <si>
    <t>Apo</t>
  </si>
  <si>
    <t>With_GCN2</t>
  </si>
  <si>
    <t xml:space="preserve"> 6.36-6.36 </t>
  </si>
  <si>
    <t>12.36-12.37</t>
  </si>
  <si>
    <t>10.10-10.10</t>
  </si>
  <si>
    <t xml:space="preserve"> 6.90-6.92 </t>
  </si>
  <si>
    <t xml:space="preserve"> 9.10-9.12 </t>
  </si>
  <si>
    <t>OcuL3</t>
  </si>
  <si>
    <t xml:space="preserve"> 8.21-8.21 </t>
  </si>
  <si>
    <t>11.95-11.96</t>
  </si>
  <si>
    <t>13.09-13.10</t>
  </si>
  <si>
    <t xml:space="preserve"> 9.29-9.30 </t>
  </si>
  <si>
    <t>13.89-13.93</t>
  </si>
  <si>
    <t>10.86-10.88</t>
  </si>
  <si>
    <t>11.65-11.65</t>
  </si>
  <si>
    <t>13.78-13.78</t>
  </si>
  <si>
    <t xml:space="preserve"> 5.65-5.65 </t>
  </si>
  <si>
    <t>11.48-11.50</t>
  </si>
  <si>
    <t xml:space="preserve"> 9.48-9.49 </t>
  </si>
  <si>
    <t xml:space="preserve"> 5.25-5.26 </t>
  </si>
  <si>
    <t xml:space="preserve"> 5.91-5.93 </t>
  </si>
  <si>
    <t>12.39-12.40</t>
  </si>
  <si>
    <t xml:space="preserve"> 5.26-5.27 </t>
  </si>
  <si>
    <t xml:space="preserve"> 8.33-8.35 </t>
  </si>
  <si>
    <t xml:space="preserve"> 5.32-5.32 </t>
  </si>
  <si>
    <t>11.16-11.16</t>
  </si>
  <si>
    <t>12.31-12.33</t>
  </si>
  <si>
    <t xml:space="preserve"> 6.61-6.62 </t>
  </si>
  <si>
    <t xml:space="preserve"> 8.82-8.83 </t>
  </si>
  <si>
    <t>11.05-11.10</t>
  </si>
  <si>
    <t xml:space="preserve"> 9.49-9.50 </t>
  </si>
  <si>
    <t xml:space="preserve"> 5.90-5.90 </t>
  </si>
  <si>
    <t>Phosphoryl STY (3)Phosphoryl STY (9)</t>
  </si>
  <si>
    <t xml:space="preserve"> 5.52-5.54 </t>
  </si>
  <si>
    <t>Phosphoryl STY (2)Phosphoryl STY (8)</t>
  </si>
  <si>
    <t>OcuL4</t>
  </si>
  <si>
    <t xml:space="preserve"> 5.69-5.70 </t>
  </si>
  <si>
    <t xml:space="preserve"> 6.09-6.11 </t>
  </si>
  <si>
    <t xml:space="preserve"> 8.18-8.20 </t>
  </si>
  <si>
    <t>11.21-11.22</t>
  </si>
  <si>
    <t>10.68-10.68</t>
  </si>
  <si>
    <t xml:space="preserve"> 5.96-5.98 </t>
  </si>
  <si>
    <t>11.87-11.87</t>
  </si>
  <si>
    <t xml:space="preserve"> 6.40-6.42 </t>
  </si>
  <si>
    <t xml:space="preserve"> 4.97-5.00 </t>
  </si>
  <si>
    <t>14.69-14.71</t>
  </si>
  <si>
    <t>OcuL5</t>
  </si>
  <si>
    <t xml:space="preserve"> 9.68-9.69 </t>
  </si>
  <si>
    <t xml:space="preserve"> 4.85-4.86 </t>
  </si>
  <si>
    <t>10.95-10.95</t>
  </si>
  <si>
    <t xml:space="preserve"> 5.94-5.95 </t>
  </si>
  <si>
    <t xml:space="preserve"> 5.45-5.46 </t>
  </si>
  <si>
    <t>OcuL6</t>
  </si>
  <si>
    <t>10.35-10.38</t>
  </si>
  <si>
    <t xml:space="preserve"> 8.49-8.52 </t>
  </si>
  <si>
    <t xml:space="preserve"> 9.90-9.93 </t>
  </si>
  <si>
    <t xml:space="preserve"> 9.09-9.10 </t>
  </si>
  <si>
    <t xml:space="preserve"> 8.60-8.61 </t>
  </si>
  <si>
    <t>11.33-11.34</t>
  </si>
  <si>
    <t>12.02-12.05</t>
  </si>
  <si>
    <t xml:space="preserve"> 4.50-4.51 </t>
  </si>
  <si>
    <t>10.81-10.83</t>
  </si>
  <si>
    <t xml:space="preserve"> 3.52-3.53 </t>
  </si>
  <si>
    <t>12.49-12.50</t>
  </si>
  <si>
    <t>OceL6</t>
  </si>
  <si>
    <t xml:space="preserve"> 4.03-4.04 </t>
  </si>
  <si>
    <t xml:space="preserve"> 9.71-9.73 </t>
  </si>
  <si>
    <t xml:space="preserve"> 5.90-5.92 </t>
  </si>
  <si>
    <t xml:space="preserve"> 7.05-7.07 </t>
  </si>
  <si>
    <t xml:space="preserve"> 6.62-6.64 </t>
  </si>
  <si>
    <t xml:space="preserve"> 7.72-7.73 </t>
  </si>
  <si>
    <t>OceL8</t>
  </si>
  <si>
    <t>10.14-10.15</t>
  </si>
  <si>
    <t xml:space="preserve"> 4.39-4.39 </t>
  </si>
  <si>
    <t xml:space="preserve"> 7.23-7.24 </t>
  </si>
  <si>
    <t>12.02-12.03</t>
  </si>
  <si>
    <t xml:space="preserve"> 7.27-7.27 </t>
  </si>
  <si>
    <t>11.84-11.85</t>
  </si>
  <si>
    <t xml:space="preserve"> 6.24-6.24 </t>
  </si>
  <si>
    <t xml:space="preserve"> 8.25-8.27 </t>
  </si>
  <si>
    <t>11.71-11.72</t>
  </si>
  <si>
    <t xml:space="preserve"> 4.86-4.87 </t>
  </si>
  <si>
    <t xml:space="preserve"> 6.46-6.47 </t>
  </si>
  <si>
    <t>10.64-10.65</t>
  </si>
  <si>
    <t>10.30-10.33</t>
  </si>
  <si>
    <t xml:space="preserve"> 4.22-4.24 </t>
  </si>
  <si>
    <t>10.41-10.41</t>
  </si>
  <si>
    <t>15.24-15.25</t>
  </si>
  <si>
    <t>13.27-13.28</t>
  </si>
  <si>
    <t xml:space="preserve"> 5.15-5.16 </t>
  </si>
  <si>
    <t xml:space="preserve"> 3.73-3.75 </t>
  </si>
  <si>
    <t>OcuL10</t>
  </si>
  <si>
    <t xml:space="preserve"> 9.31-9.33 </t>
  </si>
  <si>
    <t>10.26-10.27</t>
  </si>
  <si>
    <t>11.94-11.95</t>
  </si>
  <si>
    <t xml:space="preserve"> 4.00-4.01 </t>
  </si>
  <si>
    <t>10.02-10.02</t>
  </si>
  <si>
    <t xml:space="preserve"> 8.58-8.59 </t>
  </si>
  <si>
    <t>12.63-12.63</t>
  </si>
  <si>
    <t>11.32-11.34</t>
  </si>
  <si>
    <t>12.37-12.38</t>
  </si>
  <si>
    <t>14.16-14.16</t>
  </si>
  <si>
    <t>13.32-13.33</t>
  </si>
  <si>
    <t>12.09-12.09</t>
  </si>
  <si>
    <t>14.68-14.70</t>
  </si>
  <si>
    <t>14.29-14.33</t>
  </si>
  <si>
    <t>13.40-13.42</t>
  </si>
  <si>
    <t xml:space="preserve"> 5.49-5.51 </t>
  </si>
  <si>
    <t>10.33-10.34</t>
  </si>
  <si>
    <t>OcuL11</t>
  </si>
  <si>
    <t>Default State</t>
  </si>
  <si>
    <t xml:space="preserve"> 9.89-9.93 </t>
  </si>
  <si>
    <t xml:space="preserve"> 9.77-9.78 </t>
  </si>
  <si>
    <t>13.37-13.37</t>
  </si>
  <si>
    <t xml:space="preserve"> 9.41-9.42 </t>
  </si>
  <si>
    <t xml:space="preserve"> 9.85-9.86 </t>
  </si>
  <si>
    <t>11.60-11.61</t>
  </si>
  <si>
    <t>11.90-11.91</t>
  </si>
  <si>
    <t>OcuL13</t>
  </si>
  <si>
    <t>11.64-11.67</t>
  </si>
  <si>
    <t xml:space="preserve"> 7.73-7.78 </t>
  </si>
  <si>
    <t xml:space="preserve"> 5.98-6.00 </t>
  </si>
  <si>
    <t>10.42-10.44</t>
  </si>
  <si>
    <t xml:space="preserve"> 9.60-9.61 </t>
  </si>
  <si>
    <t xml:space="preserve"> 4.73-4.74 </t>
  </si>
  <si>
    <t xml:space="preserve"> 4.04-4.05 </t>
  </si>
  <si>
    <t>10.77-10.78</t>
  </si>
  <si>
    <t>10.62-10.63</t>
  </si>
  <si>
    <t>OcuL14</t>
  </si>
  <si>
    <t>13.55-13.55</t>
  </si>
  <si>
    <t xml:space="preserve"> 5.57-5.57 </t>
  </si>
  <si>
    <t>10.88-10.89</t>
  </si>
  <si>
    <t>10.53-10.54</t>
  </si>
  <si>
    <t xml:space="preserve"> 5.91-5.92 </t>
  </si>
  <si>
    <t xml:space="preserve"> 5.96-5.97 </t>
  </si>
  <si>
    <t xml:space="preserve"> 4.83-4.84 </t>
  </si>
  <si>
    <t>12.14-12.15</t>
  </si>
  <si>
    <t>OcuL15</t>
  </si>
  <si>
    <t xml:space="preserve"> 8.58-8.58 </t>
  </si>
  <si>
    <t>14.34-14.35</t>
  </si>
  <si>
    <t xml:space="preserve"> 6.31-6.31 </t>
  </si>
  <si>
    <t xml:space="preserve"> 4.27-4.28 </t>
  </si>
  <si>
    <t>Phosphoryl STY (1)Phosphoryl STY (12)</t>
  </si>
  <si>
    <t xml:space="preserve"> 6.75-6.77 </t>
  </si>
  <si>
    <t xml:space="preserve"> 9.52-9.53 </t>
  </si>
  <si>
    <t xml:space="preserve"> 7.24-7.24 </t>
  </si>
  <si>
    <t>OcuL16</t>
  </si>
  <si>
    <t xml:space="preserve"> 3.75-3.76 </t>
  </si>
  <si>
    <t>11.30-11.33</t>
  </si>
  <si>
    <t xml:space="preserve"> 7.08-7.11 </t>
  </si>
  <si>
    <t xml:space="preserve"> 8.88-8.89 </t>
  </si>
  <si>
    <t>14.38-14.40</t>
  </si>
  <si>
    <t>11.81-11.82</t>
  </si>
  <si>
    <t xml:space="preserve"> 5.87-5.89 </t>
  </si>
  <si>
    <t>11.26-11.27</t>
  </si>
  <si>
    <t>OcuL18</t>
  </si>
  <si>
    <t xml:space="preserve"> 9.42-9.43 </t>
  </si>
  <si>
    <t>11.84-11.86</t>
  </si>
  <si>
    <t xml:space="preserve"> 8.67-8.68 </t>
  </si>
  <si>
    <t>10.90-10.92</t>
  </si>
  <si>
    <t>13.74-13.75</t>
  </si>
  <si>
    <t xml:space="preserve"> 9.70-9.89 </t>
  </si>
  <si>
    <t>11.71-11.71</t>
  </si>
  <si>
    <t>13.10-13.13</t>
  </si>
  <si>
    <t xml:space="preserve"> 4.82-4.83 </t>
  </si>
  <si>
    <t xml:space="preserve"> 6.11-6.13 </t>
  </si>
  <si>
    <t>OceL13</t>
  </si>
  <si>
    <t xml:space="preserve"> 6.91-6.92 </t>
  </si>
  <si>
    <t xml:space="preserve"> 8.69-8.73 </t>
  </si>
  <si>
    <t xml:space="preserve"> 8.32-8.34 </t>
  </si>
  <si>
    <t xml:space="preserve"> 4.45-4.46 </t>
  </si>
  <si>
    <t xml:space="preserve"> 5.21-5.23 </t>
  </si>
  <si>
    <t>14.61-14.64</t>
  </si>
  <si>
    <t xml:space="preserve"> 5.11-5.12 </t>
  </si>
  <si>
    <t xml:space="preserve"> 4.78-4.79 </t>
  </si>
  <si>
    <t xml:space="preserve"> 8.41-8.42 </t>
  </si>
  <si>
    <t xml:space="preserve"> 7.53-7.68 </t>
  </si>
  <si>
    <t xml:space="preserve"> 7.48-7.49 </t>
  </si>
  <si>
    <t>12.29-12.29</t>
  </si>
  <si>
    <t xml:space="preserve"> 8.53-8.53 </t>
  </si>
  <si>
    <t xml:space="preserve"> 4.24-4.25 </t>
  </si>
  <si>
    <t>12.08-12.09</t>
  </si>
  <si>
    <t xml:space="preserve"> 3.70-3.72 </t>
  </si>
  <si>
    <t>OceL14</t>
  </si>
  <si>
    <t xml:space="preserve"> 7.07-7.09 </t>
  </si>
  <si>
    <t>10.34-10.38</t>
  </si>
  <si>
    <t xml:space="preserve"> 6.17-6.18 </t>
  </si>
  <si>
    <t>14.26-14.27</t>
  </si>
  <si>
    <t>10.72-10.73</t>
  </si>
  <si>
    <t xml:space="preserve"> 6.00-6.06 </t>
  </si>
  <si>
    <t>10.52-10.53</t>
  </si>
  <si>
    <t xml:space="preserve"> 6.90-6.90 </t>
  </si>
  <si>
    <t>10.20-10.22</t>
  </si>
  <si>
    <t xml:space="preserve"> 7.70-7.72 </t>
  </si>
  <si>
    <t>OceL15</t>
  </si>
  <si>
    <t xml:space="preserve"> 9.18-9.21 </t>
  </si>
  <si>
    <t xml:space="preserve"> 4.90-4.91 </t>
  </si>
  <si>
    <t xml:space="preserve"> 8.06-8.10 </t>
  </si>
  <si>
    <t>12.32-12.34</t>
  </si>
  <si>
    <t>12.66-12.68</t>
  </si>
  <si>
    <t xml:space="preserve"> 9.28-9.29 </t>
  </si>
  <si>
    <t xml:space="preserve"> 8.71-8.73 </t>
  </si>
  <si>
    <t xml:space="preserve"> 4.69-4.69 </t>
  </si>
  <si>
    <t xml:space="preserve"> 4.73-4.75 </t>
  </si>
  <si>
    <t xml:space="preserve"> 8.53-8.54 </t>
  </si>
  <si>
    <t>OceL18</t>
  </si>
  <si>
    <t xml:space="preserve"> 4.69-4.70 </t>
  </si>
  <si>
    <t xml:space="preserve"> 6.77-6.77 </t>
  </si>
  <si>
    <t xml:space="preserve"> 8.43-8.44 </t>
  </si>
  <si>
    <t xml:space="preserve"> 9.40-9.41 </t>
  </si>
  <si>
    <t xml:space="preserve"> 7.33-7.34 </t>
  </si>
  <si>
    <t xml:space="preserve"> 8.60-8.62 </t>
  </si>
  <si>
    <t xml:space="preserve"> 7.98-7.99 </t>
  </si>
  <si>
    <t xml:space="preserve"> 7.59-7.60 </t>
  </si>
  <si>
    <t xml:space="preserve"> 6.32-6.32 </t>
  </si>
  <si>
    <t xml:space="preserve"> 7.35-7.36 </t>
  </si>
  <si>
    <t xml:space="preserve"> 8.90-8.92 </t>
  </si>
  <si>
    <t xml:space="preserve"> 5.32-5.33 </t>
  </si>
  <si>
    <t xml:space="preserve"> 4.87-4.88 </t>
  </si>
  <si>
    <t>11.06-11.07</t>
  </si>
  <si>
    <t xml:space="preserve"> 7.14-7.15 </t>
  </si>
  <si>
    <t xml:space="preserve"> 6.47-6.47 </t>
  </si>
  <si>
    <t xml:space="preserve"> 9.78-9.80 </t>
  </si>
  <si>
    <t>OceL19</t>
  </si>
  <si>
    <t xml:space="preserve"> 5.23-5.25 </t>
  </si>
  <si>
    <t>13.23-13.25</t>
  </si>
  <si>
    <t xml:space="preserve"> 6.74-6.75 </t>
  </si>
  <si>
    <t xml:space="preserve"> 8.85-8.90 </t>
  </si>
  <si>
    <t xml:space="preserve"> 4.06-4.07 </t>
  </si>
  <si>
    <t>10.70-10.72</t>
  </si>
  <si>
    <t>12.59-12.59</t>
  </si>
  <si>
    <t xml:space="preserve"> 8.56-8.57 </t>
  </si>
  <si>
    <t xml:space="preserve"> 7.00-7.00 </t>
  </si>
  <si>
    <t xml:space="preserve"> 6.00-6.00 </t>
  </si>
  <si>
    <t>OceL20</t>
  </si>
  <si>
    <t xml:space="preserve"> 9.29-9.31 </t>
  </si>
  <si>
    <t>14.69-14.70</t>
  </si>
  <si>
    <t>12.42-12.42</t>
  </si>
  <si>
    <t xml:space="preserve"> 5.54-5.56 </t>
  </si>
  <si>
    <t xml:space="preserve"> 5.91-5.94 </t>
  </si>
  <si>
    <t>10.80-10.82</t>
  </si>
  <si>
    <t xml:space="preserve"> 7.55-7.56 </t>
  </si>
  <si>
    <t>10.43-10.44</t>
  </si>
  <si>
    <t xml:space="preserve"> 6.99-7.00 </t>
  </si>
  <si>
    <t>13.67-13.67</t>
  </si>
  <si>
    <t>OceL21</t>
  </si>
  <si>
    <t>with_GCN2</t>
  </si>
  <si>
    <t>11.57-11.59</t>
  </si>
  <si>
    <t xml:space="preserve"> 4.23-4.24 </t>
  </si>
  <si>
    <t xml:space="preserve"> 5.38-5.39 </t>
  </si>
  <si>
    <t>OceL22</t>
  </si>
  <si>
    <t xml:space="preserve"> 4.35-4.36 </t>
  </si>
  <si>
    <t>10.16-10.18</t>
  </si>
  <si>
    <t xml:space="preserve"> 9.32-9.33 </t>
  </si>
  <si>
    <t xml:space="preserve"> 4.62-4.64 </t>
  </si>
  <si>
    <t>OceL24</t>
  </si>
  <si>
    <t xml:space="preserve"> 5.22-5.24 </t>
  </si>
  <si>
    <t xml:space="preserve"> 5.10-5.12 </t>
  </si>
  <si>
    <t xml:space="preserve"> 9.22-9.24 </t>
  </si>
  <si>
    <t xml:space="preserve"> 9.18-9.19 </t>
  </si>
  <si>
    <t>OceL26</t>
  </si>
  <si>
    <t xml:space="preserve"> 6.96-6.97 </t>
  </si>
  <si>
    <t>12.84-12.85</t>
  </si>
  <si>
    <t>OceL28</t>
  </si>
  <si>
    <t>12.82-12.85</t>
  </si>
  <si>
    <t xml:space="preserve"> 6.30-6.44 </t>
  </si>
  <si>
    <t xml:space="preserve"> 7.26-7.28 </t>
  </si>
  <si>
    <t>14.11-14.11</t>
  </si>
  <si>
    <t xml:space="preserve"> 8.63-8.63 </t>
  </si>
  <si>
    <t xml:space="preserve"> 9.24-9.26 </t>
  </si>
  <si>
    <t>Phosphoryl STY (3)Phosphoryl STY (14)</t>
  </si>
  <si>
    <t>OceL29</t>
  </si>
  <si>
    <t xml:space="preserve"> 9.66-9.68 </t>
  </si>
  <si>
    <t xml:space="preserve"> 9.84-9.85 </t>
  </si>
  <si>
    <t xml:space="preserve"> 7.92-7.93 </t>
  </si>
  <si>
    <t xml:space="preserve"> 5.97-5.97 </t>
  </si>
  <si>
    <t xml:space="preserve"> 4.93-4.94 </t>
  </si>
  <si>
    <t xml:space="preserve"> 4.32-4.33 </t>
  </si>
  <si>
    <t xml:space="preserve"> 4.80-4.81 </t>
  </si>
  <si>
    <t xml:space="preserve"> 7.99-7.99 </t>
  </si>
  <si>
    <t xml:space="preserve"> 9.62-9.64 </t>
  </si>
  <si>
    <t>10.17-10.19</t>
  </si>
  <si>
    <t>OceL30</t>
  </si>
  <si>
    <t>OcuL22</t>
  </si>
  <si>
    <t>OcuL23</t>
  </si>
  <si>
    <t>OcuL24</t>
  </si>
  <si>
    <t>OcuL29</t>
  </si>
  <si>
    <t>11.67-11.68</t>
  </si>
  <si>
    <t xml:space="preserve"> 4.38-4.38 </t>
  </si>
  <si>
    <t>10.36-10.39</t>
  </si>
  <si>
    <t xml:space="preserve"> 7.44-7.45 </t>
  </si>
  <si>
    <t>11.43-11.45</t>
  </si>
  <si>
    <t>10.76-10.76</t>
  </si>
  <si>
    <t xml:space="preserve"> 4.94-4.95 </t>
  </si>
  <si>
    <t>11.38-11.39</t>
  </si>
  <si>
    <t xml:space="preserve"> 4.60-4.61 </t>
  </si>
  <si>
    <t xml:space="preserve"> 8.95-8.96 </t>
  </si>
  <si>
    <t xml:space="preserve"> 6.25-6.26 </t>
  </si>
  <si>
    <t xml:space="preserve"> 6.80-6.81 </t>
  </si>
  <si>
    <t xml:space="preserve"> 9.02-9.04 </t>
  </si>
  <si>
    <t xml:space="preserve"> 6.30-6.32 </t>
  </si>
  <si>
    <t>10.25-10.30</t>
  </si>
  <si>
    <t>10.83-10.84</t>
  </si>
  <si>
    <t>12.58-12.59</t>
  </si>
  <si>
    <t xml:space="preserve"> 9.03-9.06 </t>
  </si>
  <si>
    <t>OceL31</t>
  </si>
  <si>
    <t>12.49-12.49</t>
  </si>
  <si>
    <t>10.51-10.52</t>
  </si>
  <si>
    <t xml:space="preserve"> 9.63-9.64 </t>
  </si>
  <si>
    <t xml:space="preserve"> 6.11-6.11 </t>
  </si>
  <si>
    <t xml:space="preserve"> 4.96-4.97 </t>
  </si>
  <si>
    <t xml:space="preserve"> 4.62-4.63 </t>
  </si>
  <si>
    <t>10.29-10.31</t>
  </si>
  <si>
    <t>10.65-10.67</t>
  </si>
  <si>
    <t>10.41-10.42</t>
  </si>
  <si>
    <t xml:space="preserve"> 6.33-6.33 </t>
  </si>
  <si>
    <t>OceL32</t>
  </si>
  <si>
    <t xml:space="preserve"> 8.37-8.37 </t>
  </si>
  <si>
    <t xml:space="preserve"> 7.09-7.10 </t>
  </si>
  <si>
    <t xml:space="preserve"> 6.19-6.20 </t>
  </si>
  <si>
    <t>OceL33</t>
  </si>
  <si>
    <t xml:space="preserve"> 9.02-9.03 </t>
  </si>
  <si>
    <t xml:space="preserve"> 8.15-8.15 </t>
  </si>
  <si>
    <t>OceL34</t>
  </si>
  <si>
    <t>12.69-12.72</t>
  </si>
  <si>
    <t xml:space="preserve"> 7.47-7.50 </t>
  </si>
  <si>
    <t>OceL36</t>
  </si>
  <si>
    <t xml:space="preserve"> 6.76-6.77 </t>
  </si>
  <si>
    <t xml:space="preserve"> 5.72-5.73 </t>
  </si>
  <si>
    <t xml:space="preserve"> 5.33-5.36 </t>
  </si>
  <si>
    <t xml:space="preserve"> 9.78-9.79 </t>
  </si>
  <si>
    <t xml:space="preserve"> 5.15-5.17 </t>
  </si>
  <si>
    <t>11.60-11.60</t>
  </si>
  <si>
    <t>OceL37</t>
  </si>
  <si>
    <t xml:space="preserve"> 8.26-8.28 </t>
  </si>
  <si>
    <t>OceL38</t>
  </si>
  <si>
    <t>OceL39</t>
  </si>
  <si>
    <t xml:space="preserve"> 8.27-8.29 </t>
  </si>
  <si>
    <t xml:space="preserve"> 6.62-6.63 </t>
  </si>
  <si>
    <t xml:space="preserve"> 7.13-7.14 </t>
  </si>
  <si>
    <t>OceL40</t>
  </si>
  <si>
    <t>12.03-12.04</t>
  </si>
  <si>
    <t>OceL42</t>
  </si>
  <si>
    <t xml:space="preserve"> 7.48-7.48 </t>
  </si>
  <si>
    <t>12.76-12.77</t>
  </si>
  <si>
    <t>10.88-10.88</t>
  </si>
  <si>
    <t xml:space="preserve"> 5.77-5.78 </t>
  </si>
  <si>
    <t xml:space="preserve"> 6.76-6.76 </t>
  </si>
  <si>
    <t xml:space="preserve"> 7.38-7.42 </t>
  </si>
  <si>
    <t>OceL43</t>
  </si>
  <si>
    <t xml:space="preserve"> 5.19-5.21 </t>
  </si>
  <si>
    <t xml:space="preserve"> 5.41-5.49 </t>
  </si>
  <si>
    <t>10.64-10.70</t>
  </si>
  <si>
    <t xml:space="preserve"> 7.45-7.45 </t>
  </si>
  <si>
    <t>Phosphoryl STY (3)Phosphoryl STY (6)</t>
  </si>
  <si>
    <t>OcuL2</t>
  </si>
  <si>
    <t xml:space="preserve"> 9.93-9.93 </t>
  </si>
  <si>
    <t>10.29-10.30</t>
  </si>
  <si>
    <t>13.42-13.43</t>
  </si>
  <si>
    <t xml:space="preserve"> 4.89-4.90 </t>
  </si>
  <si>
    <t xml:space="preserve"> 4.40-4.40 </t>
  </si>
  <si>
    <t xml:space="preserve"> 7.55-7.57 </t>
  </si>
  <si>
    <t xml:space="preserve"> 4.91-5.02 </t>
  </si>
  <si>
    <t>AV. SD</t>
  </si>
  <si>
    <t>OcuL30</t>
  </si>
  <si>
    <t>Ribosome Coverage</t>
  </si>
  <si>
    <t>Mean Redundancy</t>
  </si>
  <si>
    <t>Number of Peptides</t>
  </si>
  <si>
    <t>ALL</t>
  </si>
  <si>
    <t>OcuS14</t>
  </si>
  <si>
    <t>Covered a.a.</t>
  </si>
  <si>
    <t>Length</t>
  </si>
  <si>
    <t>Redundany</t>
  </si>
  <si>
    <t>Peptides</t>
  </si>
  <si>
    <t>Large Subunit</t>
  </si>
  <si>
    <t>Small Subunit</t>
  </si>
  <si>
    <t>Coverage (%)</t>
  </si>
  <si>
    <t>Mean Protein Coverage</t>
  </si>
  <si>
    <t>AV. SD %</t>
  </si>
  <si>
    <t>AV Difference %</t>
  </si>
  <si>
    <t>A-B Differences DA</t>
  </si>
  <si>
    <t>ST DEVS DA</t>
  </si>
  <si>
    <t xml:space="preserve">HDX META TABLES. </t>
  </si>
  <si>
    <t>Data Set</t>
  </si>
  <si>
    <t>Ribosome (+/- GCN2)</t>
  </si>
  <si>
    <t># of Peptides</t>
  </si>
  <si>
    <t>Sequence coverage</t>
  </si>
  <si>
    <t>65.24%*</t>
  </si>
  <si>
    <t>Redundancy</t>
  </si>
  <si>
    <t>Average standard deviation</t>
  </si>
  <si>
    <t>Deuterium time course analyzed</t>
  </si>
  <si>
    <t xml:space="preserve">5/50/500 minutes at 32 °C. </t>
  </si>
  <si>
    <t>Replicates</t>
  </si>
  <si>
    <t xml:space="preserve">- 4 Non-deuterated samples.  Deuterated samples in triplicate. </t>
  </si>
  <si>
    <t>- Repeated with entirely new biological repeat (separate protein preparations)</t>
  </si>
  <si>
    <t>Significant changes</t>
  </si>
  <si>
    <t>0.36 Da/ &gt;2.5%**</t>
  </si>
  <si>
    <t xml:space="preserve">**These changes represent a statistically significant change for the average peptide, calculated using the average standard deviation across the dataset, with a p=0.000011456 (representing a 1:30 chance of the observed difference being due to chance across the approximately 3,000 instances of the entire dataset). </t>
  </si>
  <si>
    <t xml:space="preserve">*Ribosomes were purified from an endogeneous source (rabbit reticulocyte lysate) rather than expressed recombinantly, and as such, the exact composition of the ribosomes is uncertain (there may be variability in peripheral ribosomal binding proteins for example). The coverage stated here relates to the coverage against a database of ribosomal sequences taken from ribosomes purified in a similar manner ( REF: https://www.nature.com/articles/nature14896 (Structural basis for stop codon recognition in eukaryotes) PubMed ID: 26245381 </t>
  </si>
  <si>
    <t>Table S2.  HDX Data Summary (GCN2/Ribosome Dataset)</t>
  </si>
  <si>
    <t>P2</t>
  </si>
  <si>
    <t>with GCN2</t>
  </si>
  <si>
    <t xml:space="preserve"> 8.72-8.73 </t>
  </si>
  <si>
    <t>12.33-12.33</t>
  </si>
  <si>
    <t>11.32-11.35</t>
  </si>
  <si>
    <t>P1</t>
  </si>
  <si>
    <t>10.02-10.05</t>
  </si>
  <si>
    <t>Phosphoryl STY (27)</t>
  </si>
  <si>
    <t>VSELACIYSALI</t>
  </si>
  <si>
    <t>TVTEDKINALIKA</t>
  </si>
  <si>
    <t>DKINALIKAAGVNVEPFWPG</t>
  </si>
  <si>
    <t>IKAAGVNVEPFWPGLFAKALANVNIGSLICNVGA</t>
  </si>
  <si>
    <t>NVEPFWPGLFAKALAN</t>
  </si>
  <si>
    <t>FAKALANV</t>
  </si>
  <si>
    <t>AAPAAGAAPA</t>
  </si>
  <si>
    <t>FLLAALGGNSLPSAK</t>
  </si>
  <si>
    <t>LAALGGNSLPSAKDIKKILD</t>
  </si>
  <si>
    <t>LNGKKIE</t>
  </si>
  <si>
    <t>IAQGIGKL</t>
  </si>
  <si>
    <t>AQGIGKLAS</t>
  </si>
  <si>
    <t>TPGSVAPAARSAPT</t>
  </si>
  <si>
    <t>GKNKRLTKG</t>
  </si>
  <si>
    <t>GAKKKVVDPFSKKDW</t>
  </si>
  <si>
    <t>KAPAMFNIRNIGKTLVTRTQGTKI</t>
  </si>
  <si>
    <t>NIGKTLVTRTQGTKIA</t>
  </si>
  <si>
    <t>TQGTKIASDGLKG</t>
  </si>
  <si>
    <t>TQGTKIASDGLKGRVFEVSL</t>
  </si>
  <si>
    <t>TQGTKIASDGLKGRVFEVSLA</t>
  </si>
  <si>
    <t>QGTKIASDGLKGRV</t>
  </si>
  <si>
    <t>SDGLKGRVFEV</t>
  </si>
  <si>
    <t>SLADLQNDEVAFRKFKL</t>
  </si>
  <si>
    <t>KFKLITEDVQGKNCLT</t>
  </si>
  <si>
    <t>DVQGKNCLTNFHGMD</t>
  </si>
  <si>
    <t>SMVKKWQTMIEAHVDVKT</t>
  </si>
  <si>
    <t>HVDVKTTDGYL</t>
  </si>
  <si>
    <t>NQIRKTSYAQ</t>
  </si>
  <si>
    <t>QIRKTSYAQHQQVRQIRKKM</t>
  </si>
  <si>
    <t>IMTREVQTNDL</t>
  </si>
  <si>
    <t>KEVVNKLIPDSIGKDIEKACQ</t>
  </si>
  <si>
    <t>IYPLHDVFVRKVKMLKK</t>
  </si>
  <si>
    <t>VFVRKVKMLKKP</t>
  </si>
  <si>
    <t>LMPKKNRIAIYELLF</t>
  </si>
  <si>
    <t>AIYELLFKEGVMVAKK</t>
  </si>
  <si>
    <t>LLFKEGVMVAKKDVHMPK</t>
  </si>
  <si>
    <t>GVMVAKKDVH</t>
  </si>
  <si>
    <t>VAKKDVHMPKHPELADKNVPNL</t>
  </si>
  <si>
    <t>MPKHPELADK</t>
  </si>
  <si>
    <t>ADKNVPNLH</t>
  </si>
  <si>
    <t>VPNLHVM</t>
  </si>
  <si>
    <t>AMQSLKSRGYVKEQ</t>
  </si>
  <si>
    <t>FAWRHFYWYLTNE</t>
  </si>
  <si>
    <t>YLTNEGIQYLRD</t>
  </si>
  <si>
    <t>GIQYLRD</t>
  </si>
  <si>
    <t>YLHLPPEIVPATL</t>
  </si>
  <si>
    <t>HLPPEIVPATLRRSRP</t>
  </si>
  <si>
    <t>PPEIVPATLRRSRPETGRP</t>
  </si>
  <si>
    <t>RSRPETGRPRP</t>
  </si>
  <si>
    <t>RPARLTRG</t>
  </si>
  <si>
    <t>TYRRSAVPPGADKKAEAGA</t>
  </si>
  <si>
    <t>IAAGGVMDVN</t>
  </si>
  <si>
    <t>TALQEVLKTALIHDGLARGI</t>
  </si>
  <si>
    <t>LIHDGLARGIREAAKALDKRQAH</t>
  </si>
  <si>
    <t>GLARGIRE</t>
  </si>
  <si>
    <t>GLARGIREAAKALDKR</t>
  </si>
  <si>
    <t>GIREAAKALDK</t>
  </si>
  <si>
    <t>AAKALDKRQAHL</t>
  </si>
  <si>
    <t>KLGEWVGLCKIDREG</t>
  </si>
  <si>
    <t>WVGLCKIDREGKP</t>
  </si>
  <si>
    <t>VGLCKIDREGKPR</t>
  </si>
  <si>
    <t>KYYTRLGNDFHTNKRVCE</t>
  </si>
  <si>
    <t>YTRLGNDFHTNKRV</t>
  </si>
  <si>
    <t>AIIPSKKLRNKIAG</t>
  </si>
  <si>
    <t>KLRNKIAGYVTHLMKRIQRGPV</t>
  </si>
  <si>
    <t>NKIAGYVTHL</t>
  </si>
  <si>
    <t>KIAGYVTHLMKR</t>
  </si>
  <si>
    <t>IKLQEEERERRDNYVPEVSAL</t>
  </si>
  <si>
    <t>VSALDQEIIEVD</t>
  </si>
  <si>
    <t>IIEVDPDTKEMLKLLDFG</t>
  </si>
  <si>
    <t>KLLDFGSLSNLQV</t>
  </si>
  <si>
    <t>GSLSNLQV</t>
  </si>
  <si>
    <t>QVTQPTVGMN</t>
  </si>
  <si>
    <t>PGVTVKDVNQQE</t>
  </si>
  <si>
    <t>FLKKSGKLKVPEWVDT</t>
  </si>
  <si>
    <t>LKKSGKLKVPEWVDT</t>
  </si>
  <si>
    <t>MTKIYGGRQRNGVM</t>
  </si>
  <si>
    <t>YGGRQRNGVMPS</t>
  </si>
  <si>
    <t>QRNGVMPSHFSRGSK</t>
  </si>
  <si>
    <t>SVARRVLQALEGL</t>
  </si>
  <si>
    <t>RRVLQALEGLKMVE</t>
  </si>
  <si>
    <t>GLKMVEKDQDGGRKLTPQGQRDL</t>
  </si>
  <si>
    <t>GQRDLDRIAG</t>
  </si>
  <si>
    <t>RDLDRIAGQV</t>
  </si>
  <si>
    <t>IIGAKDHASIQ</t>
  </si>
  <si>
    <t>IIGAKDHASIQM</t>
  </si>
  <si>
    <t>HASIQMNVAEVDKVT</t>
  </si>
  <si>
    <t>NVAEVDKVTGRFNGQF</t>
  </si>
  <si>
    <t>QFKTYAICGAIRRM</t>
  </si>
  <si>
    <t>NDTVTIRTRKFMT</t>
  </si>
  <si>
    <t>DTVTIRTRKFM</t>
  </si>
  <si>
    <t>RTRKFMTNRLL</t>
  </si>
  <si>
    <t>LQRKQMVIDVLH</t>
  </si>
  <si>
    <t>AKKNEPKHRLARHG</t>
  </si>
  <si>
    <t>PKHRLARHGLYEKK</t>
  </si>
  <si>
    <t>LYEKKKTSRKQRKERKNRMKKVRG</t>
  </si>
  <si>
    <t>TSRKQRKERKNRM</t>
  </si>
  <si>
    <t>TSRKQRKERKNRMK</t>
  </si>
  <si>
    <t>QRKERKNRMKKVRGTA</t>
  </si>
  <si>
    <t>RKERKNRMKKVRGTAK</t>
  </si>
  <si>
    <t>KERKNRMKKVRGTAKANV</t>
  </si>
  <si>
    <t>KDAGKSAKKDK</t>
  </si>
  <si>
    <t>AGKSAKKDKDPVNKSGGKAK</t>
  </si>
  <si>
    <t>WSKGKVRDKLNNLVLFDKA</t>
  </si>
  <si>
    <t>SKGKVRDKLNNLVLFDKA</t>
  </si>
  <si>
    <t>VRDKLNNLVLFDK</t>
  </si>
  <si>
    <t>NLVLFDKATYDKLCKE</t>
  </si>
  <si>
    <t>LCKEVPNYKLI</t>
  </si>
  <si>
    <t>LSKGLIKL</t>
  </si>
  <si>
    <t>LIKLVSKHRAQVIYTRNT</t>
  </si>
  <si>
    <t>LVSKHRAQVIYTR</t>
  </si>
  <si>
    <t>AQVIYTRNTKGGDAPAAGE</t>
  </si>
  <si>
    <t>KGRGHVQPIRCTNCARCVPKDKAIK</t>
  </si>
  <si>
    <t>AAAVRDISE</t>
  </si>
  <si>
    <t>AAAVRDISEA</t>
  </si>
  <si>
    <t>VVRNRSREARKD</t>
  </si>
  <si>
    <t>MPLAKDLLHPSPEEEKR</t>
  </si>
  <si>
    <t>SHAQTVVLCVGCSTVLCQPTGGK</t>
  </si>
  <si>
    <t>LARVTKVIGKTGSQGQCTQVR</t>
  </si>
  <si>
    <t>VRAQELHTLEVT</t>
  </si>
  <si>
    <t>QELHTLEVTGR</t>
  </si>
  <si>
    <t>TGRETVAQIKAHVASLEG</t>
  </si>
  <si>
    <t>AQIKAHVASLEGIAPEDQVVLL</t>
  </si>
  <si>
    <t>GVEALSTLEVAGRMLGG</t>
  </si>
  <si>
    <t>LGGKVHGSLARVGKVR</t>
  </si>
  <si>
    <t>GQTLKVAKQEKKKKRTG</t>
  </si>
  <si>
    <t>TLKVAKQEKK</t>
  </si>
  <si>
    <t>TLKVAKQEKKKKRTGRAKRR</t>
  </si>
  <si>
    <t>VAKQEKKK</t>
  </si>
  <si>
    <t>ARGPKKHLKRVA</t>
  </si>
  <si>
    <t>PSTGPHKLRECLPLII</t>
  </si>
  <si>
    <t>STGPHKLRECLPLIIF</t>
  </si>
  <si>
    <t>IFLRNRLKYA</t>
  </si>
  <si>
    <t>LRNRLKYALTGDE</t>
  </si>
  <si>
    <t>VKKICMQRFIKIDGKVRTDI</t>
  </si>
  <si>
    <t>TGENFRLIYDTKGR</t>
  </si>
  <si>
    <t>FRLIYDTKGRFAVH</t>
  </si>
  <si>
    <t>AVHRITPEEAKYKLCKVRKIFVG</t>
  </si>
  <si>
    <t>EEAKYKLCKVRK</t>
  </si>
  <si>
    <t>IPHLVTHDARTIRY</t>
  </si>
  <si>
    <t>DARTIRYPDPLIKVNDTIQI</t>
  </si>
  <si>
    <t>IRYPDPLIKVNDTIQ</t>
  </si>
  <si>
    <t>PDPLIKVNDTI</t>
  </si>
  <si>
    <t>IKVNDTI</t>
  </si>
  <si>
    <t>ANLGRIGVITN</t>
  </si>
  <si>
    <t>LGRIGVITN</t>
  </si>
  <si>
    <t>KPWISLPRGK</t>
  </si>
  <si>
    <t>SLPRGKGIRLTIA</t>
  </si>
  <si>
    <t>AEERDKR</t>
  </si>
  <si>
    <t>RPRRTGERKRKSVRG</t>
  </si>
  <si>
    <t>KRKSVRGCIVDANLSVLNLVI</t>
  </si>
  <si>
    <t>VLNLVIVKKGE</t>
  </si>
  <si>
    <t>IPGLTDTTVPRRLGPKRASR</t>
  </si>
  <si>
    <t>TDTTVPRRLGPKRAS</t>
  </si>
  <si>
    <t>PKRASRIRKLFNL</t>
  </si>
  <si>
    <t>LNKEGKKPRTKA</t>
  </si>
  <si>
    <t>NKEGKKPRTKAP</t>
  </si>
  <si>
    <t>APKIQRLVTPRVLQHK</t>
  </si>
  <si>
    <t>VTPRVLQHKRRRIALKK</t>
  </si>
  <si>
    <t>RVLQHKRRRIA</t>
  </si>
  <si>
    <t>EYAKLLAKRMKEAKEKR</t>
  </si>
  <si>
    <t>KRQEQIAKRRRLSSLRAST</t>
  </si>
  <si>
    <t>EQIAKRRRLSSLRA</t>
  </si>
  <si>
    <t>NGEKPDEFESGISQALLELEM</t>
  </si>
  <si>
    <t>DLKAQLRELNIT</t>
  </si>
  <si>
    <t>KAQLRELNITAAKEIEVGGGRKA</t>
  </si>
  <si>
    <t>ELNITAAKEIEVG</t>
  </si>
  <si>
    <t>LNITAAKEIEV</t>
  </si>
  <si>
    <t>IEVGGGRKAIIIF</t>
  </si>
  <si>
    <t>IIIFVPVPQLK</t>
  </si>
  <si>
    <t>PVPQLKSFQKIQVRLVR</t>
  </si>
  <si>
    <t>LEKKFSGKHVVFIAQRRILP</t>
  </si>
  <si>
    <t>RILPKPTRKSRTKNKQKR</t>
  </si>
  <si>
    <t>KRPRSRTLTAVHDA</t>
  </si>
  <si>
    <t>LVFPSEIVGKRIRVKLDGSRL</t>
  </si>
  <si>
    <t>SEIVGKRIRVKLDG</t>
  </si>
  <si>
    <t>DKAQQNNVEHKVE</t>
  </si>
  <si>
    <t>QQNNVEHKVETFSGVY</t>
  </si>
  <si>
    <t>YKKLTGKDVNFEFPEFQL</t>
  </si>
  <si>
    <t>YHKKRKYELGRPAANTKIGPR</t>
  </si>
  <si>
    <t>HKKRKYELGRPAANTK</t>
  </si>
  <si>
    <t>IHTVGVRGGNKKYRALRL</t>
  </si>
  <si>
    <t>VVYNASNNELVRT</t>
  </si>
  <si>
    <t>ELVRTKTLVK</t>
  </si>
  <si>
    <t>VKNCIVLIDSTP</t>
  </si>
  <si>
    <t>HYALPLGRKKGAKLTPEE</t>
  </si>
  <si>
    <t>TPEEEEILNKKRS</t>
  </si>
  <si>
    <t>ERKKNAKISSLL</t>
  </si>
  <si>
    <t>KKNAKISSLLEEQFQQGKLL</t>
  </si>
  <si>
    <t>NAKISSLLEEQFQQGKL</t>
  </si>
  <si>
    <t>FQQGKLLACIA</t>
  </si>
  <si>
    <t>IASRPGQCGRADG</t>
  </si>
  <si>
    <t>FKDTGKTPVEPEVAIHRI</t>
  </si>
  <si>
    <t>EPEVAIHRIRITLTS</t>
  </si>
  <si>
    <t>RIRITLTSRNVKSLE</t>
  </si>
  <si>
    <t>ITLTSRNVKSL</t>
  </si>
  <si>
    <t>ITLTSRNVKSLEKV</t>
  </si>
  <si>
    <t>NVKSLEKVCADLIRGAKE</t>
  </si>
  <si>
    <t>SLEKVCADLI</t>
  </si>
  <si>
    <t>IRGAKEKNLKVK</t>
  </si>
  <si>
    <t>VRMPTKTLRITT</t>
  </si>
  <si>
    <t>LRITTRKTPCGEGSKTWDRF</t>
  </si>
  <si>
    <t>HKRLIDLHSPSEIV</t>
  </si>
  <si>
    <t>HKRLIDLHSPSEIVKQ</t>
  </si>
  <si>
    <t>RLIDLHSPSEIVKQIT</t>
  </si>
  <si>
    <t>LHSPSEIVKQITSISI</t>
  </si>
  <si>
    <t>SEIVKQITSI</t>
  </si>
  <si>
    <t>IVKQITS</t>
  </si>
  <si>
    <t>GVEVEVTI</t>
  </si>
  <si>
    <t>VEVTIADA</t>
  </si>
  <si>
    <t>LAAQDVAQRCKE</t>
  </si>
  <si>
    <t>AQRCKELGITALHIK</t>
  </si>
  <si>
    <t>QRCKELGITALHI</t>
  </si>
  <si>
    <t>CKELGITALH</t>
  </si>
  <si>
    <t>KELGITALHIKL</t>
  </si>
  <si>
    <t>HIKLRATGGNRTKTPGPGAQSAL</t>
  </si>
  <si>
    <t>IKLRATGGNRTK</t>
  </si>
  <si>
    <t>TPGPGAQSALR</t>
  </si>
  <si>
    <t>RALARSGMKIGR</t>
  </si>
  <si>
    <t>IPSDSTRRKGGR</t>
  </si>
  <si>
    <t>WHDKQYKKAHLGTALKANPFG</t>
  </si>
  <si>
    <t>FGGASHAKGIVLEKVGVE</t>
  </si>
  <si>
    <t>GGASHAKGIVLEKVGVEAKQP</t>
  </si>
  <si>
    <t>ASHAKGIVLEKVGV</t>
  </si>
  <si>
    <t>KGIVLEKVGV</t>
  </si>
  <si>
    <t>LIKNGKKIT</t>
  </si>
  <si>
    <t>VAGFGRKGHAVGDIPGVRF</t>
  </si>
  <si>
    <t>HAVGDIPGVRFKVVKVANVSL</t>
  </si>
  <si>
    <t>DIPGVRFKVVKVAN</t>
  </si>
  <si>
    <t>KVVKVANVSL</t>
  </si>
  <si>
    <t>ALYKGKKERP</t>
  </si>
  <si>
    <t>EKFQHILRVLNTN</t>
  </si>
  <si>
    <t>ILRVLNTNIDGRR</t>
  </si>
  <si>
    <t>DGRRKIAFAITAIKGV</t>
  </si>
  <si>
    <t>KIAFAITAIKGVGRRYA</t>
  </si>
  <si>
    <t>IAFAITAIKG</t>
  </si>
  <si>
    <t>AITAIKGVGRRYA</t>
  </si>
  <si>
    <t>AIKGVGRRYAHVVL</t>
  </si>
  <si>
    <t>RRYAHVVLRKADIDLT</t>
  </si>
  <si>
    <t>YAHVVLRKADIDLTK</t>
  </si>
  <si>
    <t>DGKYSQVLANG</t>
  </si>
  <si>
    <t>LANGLDNKLREDL</t>
  </si>
  <si>
    <t>REDLERLKKIRAHRGLR</t>
  </si>
  <si>
    <t>LERLKKIRAHRGLRH</t>
  </si>
  <si>
    <t>LKKIRAHR</t>
  </si>
  <si>
    <t>RGLRHFWGLRVR</t>
  </si>
  <si>
    <t>MGRMHAPGKGLSQSA</t>
  </si>
  <si>
    <t>MGRMHAPGKGLSQSAL</t>
  </si>
  <si>
    <t>SALPYRRSVPTWLKLTSDDV</t>
  </si>
  <si>
    <t>PYRRSVPTWL</t>
  </si>
  <si>
    <t>PYRRSVPTWLKLTSDDVK</t>
  </si>
  <si>
    <t>TWLKLTS</t>
  </si>
  <si>
    <t>KEQIYKLAKKGLTPSQIGVIL</t>
  </si>
  <si>
    <t>LTPSQIGVILRDSHGVAQVRFVT</t>
  </si>
  <si>
    <t>DSHGVAQVRFVTGNKILRILKSK</t>
  </si>
  <si>
    <t>GVAQVRFVTGNK</t>
  </si>
  <si>
    <t>RFVTGNKILR</t>
  </si>
  <si>
    <t>RFVTGNKILRILKSKGLAPDLPEDL</t>
  </si>
  <si>
    <t>VTGNKILRILKSKGL</t>
  </si>
  <si>
    <t>ILKSKGLAPDLPEDLYHLIKKAV</t>
  </si>
  <si>
    <t>LAPDLPE</t>
  </si>
  <si>
    <t>KAVAVRKHLERNRKD</t>
  </si>
  <si>
    <t>LILIESRIHRL</t>
  </si>
  <si>
    <t>ESSTASALVA</t>
  </si>
  <si>
    <t>QTERAYQKQPTIFQNKKTVLLGE</t>
  </si>
  <si>
    <t>TERAYQKQPTIFQNKK</t>
  </si>
  <si>
    <t>TVLLGETGKEKL</t>
  </si>
  <si>
    <t>KNIGLGFKTPKEAIEGTYI</t>
  </si>
  <si>
    <t>IDKKCPFTGN</t>
  </si>
  <si>
    <t>GNVSIRGRILS</t>
  </si>
  <si>
    <t>NVSIRGRILSGVVTKMKMQ</t>
  </si>
  <si>
    <t>RILSGVVTKMKMQRTIV</t>
  </si>
  <si>
    <t>VIRRDYLHYI</t>
  </si>
  <si>
    <t>LHYIRKYNRFEKRH</t>
  </si>
  <si>
    <t>IGDIVTVGECRPLSKTV</t>
  </si>
  <si>
    <t>GDIVTVGECRPLSKTVRFN</t>
  </si>
  <si>
    <t>TVGECRPL</t>
  </si>
  <si>
    <t>VGECRPLSKTVRF</t>
  </si>
  <si>
    <t>TVRFNVLKVTKAAGT</t>
  </si>
  <si>
    <t>FNVLKVTKAAGTKK</t>
  </si>
  <si>
    <t>ARQRRRLSRGLRRKQHSLLKRLR</t>
  </si>
  <si>
    <t>RRLSRGLRRKQHSLLKRLRKA</t>
  </si>
  <si>
    <t>RRKQHSLLKRLRK</t>
  </si>
  <si>
    <t>KRLRKAKKEAPPMEKPEVVKTHLRD</t>
  </si>
  <si>
    <t>TFNQVEIKPEMIGHYL</t>
  </si>
  <si>
    <t>HGRPGIGATHSSRFIP</t>
  </si>
  <si>
    <t>ALDVLQMKEED</t>
  </si>
  <si>
    <t>MKEEDVLKFLAAGTHLGGT</t>
  </si>
  <si>
    <t>NLKRTWEKLLLAARAI</t>
  </si>
  <si>
    <t>ARAIVAIENPADVSVISSRNT</t>
  </si>
  <si>
    <t>AIVAIENPADV</t>
  </si>
  <si>
    <t>ISSRNTGQRAVL</t>
  </si>
  <si>
    <t>RNTGQRAVLKFAAATGATPIAGR</t>
  </si>
  <si>
    <t>LVVTDPRADHQPLTEAS</t>
  </si>
  <si>
    <t>RDPEEIEKEEQA</t>
  </si>
  <si>
    <t>EIEKEEQAAAEKAVTK</t>
  </si>
  <si>
    <t>VQVPSVPI</t>
  </si>
  <si>
    <t>SKKRKFVADGI</t>
  </si>
  <si>
    <t>KAELNEFLTRELAE</t>
  </si>
  <si>
    <t>ELNEFLTRELAEDG</t>
  </si>
  <si>
    <t>TRELAEDGYSGVEV</t>
  </si>
  <si>
    <t>RVTPTRT</t>
  </si>
  <si>
    <t>RTEIIILATRTQNVLGEKGRRIREL</t>
  </si>
  <si>
    <t>ILATRTQNVLGEKGRRIRELTAV</t>
  </si>
  <si>
    <t>ATRTQNVLGEKGRRIRELTA</t>
  </si>
  <si>
    <t>GEKGRRIREL</t>
  </si>
  <si>
    <t>RELTAVVQKRFGF</t>
  </si>
  <si>
    <t>PEGSVELYAEKVA</t>
  </si>
  <si>
    <t>ELYAEKVATRGLCAIAQAE</t>
  </si>
  <si>
    <t>YAEKVATRGLCA</t>
  </si>
  <si>
    <t>IAQAESL</t>
  </si>
  <si>
    <t>IMESGAKGCE</t>
  </si>
  <si>
    <t>VVSGKLR</t>
  </si>
  <si>
    <t>LGIKVKIMLPWDPSGKIGP</t>
  </si>
  <si>
    <t>PWDPSGKIGPKKPL</t>
  </si>
  <si>
    <t>SGKIGPKKPLPDHVSIVEPKD</t>
  </si>
  <si>
    <t>EPKDEILPTTPI</t>
  </si>
  <si>
    <t>ISEQKGGK</t>
  </si>
  <si>
    <t>GKPEPPAMPQPV</t>
  </si>
  <si>
    <t>RRPFEKSRLDQELKLI</t>
  </si>
  <si>
    <t>ELKLIGEYGL</t>
  </si>
  <si>
    <t>KLIGEYGLRNKR</t>
  </si>
  <si>
    <t>VKFTLAKIRKAARELLT</t>
  </si>
  <si>
    <t>AKIRKAARELLTL</t>
  </si>
  <si>
    <t>IRKAARELLTLDEKDPRRL</t>
  </si>
  <si>
    <t>ELLTLDEKDPRRL</t>
  </si>
  <si>
    <t>GKMKLDYILGLKIE</t>
  </si>
  <si>
    <t>KLDYILGLKIEDFLERRLQTQVF</t>
  </si>
  <si>
    <t>LDYILGLKIEDFLERRLQT</t>
  </si>
  <si>
    <t>GLKIEDFLERRLQTQVFKLGL</t>
  </si>
  <si>
    <t>FLERRLQTQVFKLGLAKSIHHARV</t>
  </si>
  <si>
    <t>LERRLQTQVF</t>
  </si>
  <si>
    <t>KLGLAKSIHHARVLIRQRHIRVR</t>
  </si>
  <si>
    <t>LGLAKSIHHARVLIRQRHIRVR</t>
  </si>
  <si>
    <t>RVLIRQRHIR</t>
  </si>
  <si>
    <t>GRVKRKNAKKG</t>
  </si>
  <si>
    <t>RVKRKNAKKGQGG</t>
  </si>
  <si>
    <t>GGFRGGFGSGVRGRGRGRG</t>
  </si>
  <si>
    <t>GGFGSGVRGRGRG</t>
  </si>
  <si>
    <t>GVRGRGRGRGRGRGRGRGARGGK</t>
  </si>
  <si>
    <t>RGRGRGRGAR</t>
  </si>
  <si>
    <t>GRGRGARGGK</t>
  </si>
  <si>
    <t>RGGKAEDKEWLPVTKL</t>
  </si>
  <si>
    <t>KEWLPVTKLGRLVKDMKIKSLEEI</t>
  </si>
  <si>
    <t>VTKLGRLVKDMKIKSL</t>
  </si>
  <si>
    <t>RLVKDMKIKSLEEIYLFSLP</t>
  </si>
  <si>
    <t>MKIKSLEEIYLFSLPIKESEI</t>
  </si>
  <si>
    <t>KIKSLEEIYLFSL</t>
  </si>
  <si>
    <t>IKSLEEIYLFSLPIKESEI</t>
  </si>
  <si>
    <t>IYLFSLPIKESEII</t>
  </si>
  <si>
    <t>IYLFSLPIKESEIIDFFL</t>
  </si>
  <si>
    <t>IDFFLGASLKDEVLKIMPVQKQ</t>
  </si>
  <si>
    <t>QKQTRAGQRTRFKAFV</t>
  </si>
  <si>
    <t>KQTRAGQRTRF</t>
  </si>
  <si>
    <t>VKCSKEVATAIRGAIILAKLSIVPV</t>
  </si>
  <si>
    <t>KCSKEVATAI</t>
  </si>
  <si>
    <t>CSKEVATAIRGAI</t>
  </si>
  <si>
    <t>VATAIRGAIILAKLSIVPVRRGYWG</t>
  </si>
  <si>
    <t>ATAIRGAII</t>
  </si>
  <si>
    <t>GAIILAKLSIVPVR</t>
  </si>
  <si>
    <t>HTVPCKVTGRCGSVLVRL</t>
  </si>
  <si>
    <t>TGRCGSVLVRLIPAPRGTGI</t>
  </si>
  <si>
    <t>SVLVRLIPAPRGTGI</t>
  </si>
  <si>
    <t>SVLVRLIPAPRGTGIVSAPVPKKL</t>
  </si>
  <si>
    <t>RLIPAPRGTGIVSAP</t>
  </si>
  <si>
    <t>IPAPRGTGIVSAP</t>
  </si>
  <si>
    <t>MAGIDDC</t>
  </si>
  <si>
    <t>YTSARGCTATLGNF</t>
  </si>
  <si>
    <t>GCTATLGNFAKATFDAIS</t>
  </si>
  <si>
    <t>DAISKTYSYLTPDL</t>
  </si>
  <si>
    <t>VKTHTRVSVQRTQAPAVATT</t>
  </si>
  <si>
    <t>RVSVQRTQAPAVATT</t>
  </si>
  <si>
    <t>AAPAVAETPD</t>
  </si>
  <si>
    <t>AAPAVAETPDI</t>
  </si>
  <si>
    <t>TDDVQINDISL</t>
  </si>
  <si>
    <t>DISLQDYIAVKEKY</t>
  </si>
  <si>
    <t>GKKLMTVRIVKHAFEIIHLLTGE</t>
  </si>
  <si>
    <t>RIVKHAFEIIHLLTGENPL</t>
  </si>
  <si>
    <t>IIHLLTGENPLQ</t>
  </si>
  <si>
    <t>IIHLLTGENPLQV</t>
  </si>
  <si>
    <t>IIHLLTGENPLQVL</t>
  </si>
  <si>
    <t>IIHLLTGENPLQVLVNA</t>
  </si>
  <si>
    <t>LTGENPLQVLV</t>
  </si>
  <si>
    <t>RRQAVDVSPLRRVN</t>
  </si>
  <si>
    <t>VNQAIWLLCTGAREAA</t>
  </si>
  <si>
    <t>LCTGAREAA</t>
  </si>
  <si>
    <t>ADELINAAKGSSNSYAIKKK</t>
  </si>
  <si>
    <t>AKGSSNSYAIKKKDELERVAKSNR</t>
  </si>
  <si>
    <t>RMNVLADALKSINNAEKR</t>
  </si>
  <si>
    <t>VLADALKSINNAEK</t>
  </si>
  <si>
    <t>KVIVRFL</t>
  </si>
  <si>
    <t>GYIGEFE</t>
  </si>
  <si>
    <t>DDHRAGKIVVNLTGR</t>
  </si>
  <si>
    <t>AGKIVVNLTGRLN</t>
  </si>
  <si>
    <t>IVVNLTGRLN</t>
  </si>
  <si>
    <t>FIVLTTSAGI</t>
  </si>
  <si>
    <t>IMDHEEARRKHTGGKI</t>
  </si>
  <si>
    <t>SKGPLQSVQVFGRKKTA</t>
  </si>
  <si>
    <t>TAVAHCKRGNGLIKV</t>
  </si>
  <si>
    <t>CKRGNGLIKVNGR</t>
  </si>
  <si>
    <t>NGLIKVNGRPLEMIEPRTL</t>
  </si>
  <si>
    <t>PRTLQYKLLEPVLLLGKERF</t>
  </si>
  <si>
    <t>LQYKLLEPVLLLGKERFAGVDIRVR</t>
  </si>
  <si>
    <t>LLGKERFAGVD</t>
  </si>
  <si>
    <t>IRVRVKGGGHVAQI</t>
  </si>
  <si>
    <t>IYAIRQSISKALVAYYQKYV</t>
  </si>
  <si>
    <t>AYYQKYVDEASKKEIKDILIQ</t>
  </si>
  <si>
    <t>VADPRRCESK</t>
  </si>
  <si>
    <t>KFGGPGA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</si>
</sst>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000000"/>
      <name val="Calibri"/>
      <family val="2"/>
      <scheme val="minor"/>
    </font>
    <font>
      <sz val="8"/>
      <name val="Calibri"/>
      <family val="2"/>
      <scheme val="minor"/>
    </font>
    <font>
      <sz val="12"/>
      <color rgb="FFFFFFFF"/>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mbria"/>
    </font>
    <font>
      <b/>
      <sz val="12"/>
      <color theme="1"/>
      <name val="Times New Roman"/>
    </font>
    <font>
      <sz val="12"/>
      <color theme="1"/>
      <name val="Times New Roman"/>
    </font>
  </fonts>
  <fills count="189">
    <fill>
      <patternFill patternType="none"/>
    </fill>
    <fill>
      <patternFill patternType="gray125"/>
    </fill>
    <fill>
      <patternFill patternType="solid">
        <fgColor rgb="FFFF0000"/>
        <bgColor rgb="FFFF0000"/>
      </patternFill>
    </fill>
    <fill>
      <patternFill patternType="solid">
        <fgColor rgb="FFFFCC00"/>
        <bgColor rgb="FFFFCC00"/>
      </patternFill>
    </fill>
    <fill>
      <patternFill patternType="solid">
        <fgColor rgb="FF00FFFF"/>
        <bgColor rgb="FF00FFFF"/>
      </patternFill>
    </fill>
    <fill>
      <patternFill patternType="solid">
        <fgColor rgb="FF0000FF"/>
        <bgColor rgb="FF0000FF"/>
      </patternFill>
    </fill>
    <fill>
      <patternFill patternType="solid">
        <fgColor rgb="FFFFFFFF"/>
        <bgColor rgb="FFFFFFFF"/>
      </patternFill>
    </fill>
    <fill>
      <patternFill patternType="solid">
        <fgColor rgb="FF0000FF"/>
        <bgColor rgb="FF000000"/>
      </patternFill>
    </fill>
    <fill>
      <patternFill patternType="solid">
        <fgColor rgb="FFFFFF00"/>
        <bgColor rgb="FF000000"/>
      </patternFill>
    </fill>
    <fill>
      <patternFill patternType="solid">
        <fgColor rgb="FFFF0000"/>
        <bgColor rgb="FF000000"/>
      </patternFill>
    </fill>
    <fill>
      <patternFill patternType="solid">
        <fgColor rgb="FFFFD800"/>
        <bgColor rgb="FF000000"/>
      </patternFill>
    </fill>
    <fill>
      <patternFill patternType="solid">
        <fgColor rgb="FFFFCA00"/>
        <bgColor rgb="FF000000"/>
      </patternFill>
    </fill>
    <fill>
      <patternFill patternType="solid">
        <fgColor rgb="FFFFD500"/>
        <bgColor rgb="FF000000"/>
      </patternFill>
    </fill>
    <fill>
      <patternFill patternType="solid">
        <fgColor rgb="FFFFB600"/>
        <bgColor rgb="FF000000"/>
      </patternFill>
    </fill>
    <fill>
      <patternFill patternType="solid">
        <fgColor rgb="FFFFCC00"/>
        <bgColor rgb="FF000000"/>
      </patternFill>
    </fill>
    <fill>
      <patternFill patternType="solid">
        <fgColor rgb="FFFFC800"/>
        <bgColor rgb="FF000000"/>
      </patternFill>
    </fill>
    <fill>
      <patternFill patternType="solid">
        <fgColor rgb="FFFF3100"/>
        <bgColor rgb="FF000000"/>
      </patternFill>
    </fill>
    <fill>
      <patternFill patternType="solid">
        <fgColor rgb="FFFFCF00"/>
        <bgColor rgb="FF000000"/>
      </patternFill>
    </fill>
    <fill>
      <patternFill patternType="solid">
        <fgColor rgb="FFFF4500"/>
        <bgColor rgb="FF000000"/>
      </patternFill>
    </fill>
    <fill>
      <patternFill patternType="solid">
        <fgColor rgb="FF9F9F60"/>
        <bgColor rgb="FF000000"/>
      </patternFill>
    </fill>
    <fill>
      <patternFill patternType="solid">
        <fgColor rgb="FFEFEF10"/>
        <bgColor rgb="FF000000"/>
      </patternFill>
    </fill>
    <fill>
      <patternFill patternType="solid">
        <fgColor rgb="FFFFC100"/>
        <bgColor rgb="FF000000"/>
      </patternFill>
    </fill>
    <fill>
      <patternFill patternType="solid">
        <fgColor rgb="FFA1A15E"/>
        <bgColor rgb="FF000000"/>
      </patternFill>
    </fill>
    <fill>
      <patternFill patternType="solid">
        <fgColor rgb="FFE8E817"/>
        <bgColor rgb="FF000000"/>
      </patternFill>
    </fill>
    <fill>
      <patternFill patternType="solid">
        <fgColor rgb="FFFFD000"/>
        <bgColor rgb="FF000000"/>
      </patternFill>
    </fill>
    <fill>
      <patternFill patternType="solid">
        <fgColor rgb="FF5454AB"/>
        <bgColor rgb="FF000000"/>
      </patternFill>
    </fill>
    <fill>
      <patternFill patternType="solid">
        <fgColor rgb="FFB8B847"/>
        <bgColor rgb="FF000000"/>
      </patternFill>
    </fill>
    <fill>
      <patternFill patternType="solid">
        <fgColor rgb="FFFFE000"/>
        <bgColor rgb="FF000000"/>
      </patternFill>
    </fill>
    <fill>
      <patternFill patternType="solid">
        <fgColor rgb="FF5B5BA4"/>
        <bgColor rgb="FF000000"/>
      </patternFill>
    </fill>
    <fill>
      <patternFill patternType="solid">
        <fgColor rgb="FFBCBC43"/>
        <bgColor rgb="FF000000"/>
      </patternFill>
    </fill>
    <fill>
      <patternFill patternType="solid">
        <fgColor rgb="FFFFF100"/>
        <bgColor rgb="FF000000"/>
      </patternFill>
    </fill>
    <fill>
      <patternFill patternType="solid">
        <fgColor rgb="FF8D8D72"/>
        <bgColor rgb="FF000000"/>
      </patternFill>
    </fill>
    <fill>
      <patternFill patternType="solid">
        <fgColor rgb="FFC4C43B"/>
        <bgColor rgb="FF000000"/>
      </patternFill>
    </fill>
    <fill>
      <patternFill patternType="solid">
        <fgColor rgb="FFFFAE00"/>
        <bgColor rgb="FF000000"/>
      </patternFill>
    </fill>
    <fill>
      <patternFill patternType="solid">
        <fgColor rgb="FF8A8A75"/>
        <bgColor rgb="FF000000"/>
      </patternFill>
    </fill>
    <fill>
      <patternFill patternType="solid">
        <fgColor rgb="FFCFCF30"/>
        <bgColor rgb="FF000000"/>
      </patternFill>
    </fill>
    <fill>
      <patternFill patternType="solid">
        <fgColor rgb="FFFFAF00"/>
        <bgColor rgb="FF000000"/>
      </patternFill>
    </fill>
    <fill>
      <patternFill patternType="solid">
        <fgColor rgb="FFD1D12E"/>
        <bgColor rgb="FF000000"/>
      </patternFill>
    </fill>
    <fill>
      <patternFill patternType="solid">
        <fgColor rgb="FFFFDE00"/>
        <bgColor rgb="FF000000"/>
      </patternFill>
    </fill>
    <fill>
      <patternFill patternType="solid">
        <fgColor rgb="FFFFB500"/>
        <bgColor rgb="FF000000"/>
      </patternFill>
    </fill>
    <fill>
      <patternFill patternType="solid">
        <fgColor rgb="FFCDCD32"/>
        <bgColor rgb="FF000000"/>
      </patternFill>
    </fill>
    <fill>
      <patternFill patternType="solid">
        <fgColor rgb="FFFFEC00"/>
        <bgColor rgb="FF000000"/>
      </patternFill>
    </fill>
    <fill>
      <patternFill patternType="solid">
        <fgColor rgb="FFFFBE00"/>
        <bgColor rgb="FF000000"/>
      </patternFill>
    </fill>
    <fill>
      <patternFill patternType="solid">
        <fgColor rgb="FFBDBD42"/>
        <bgColor rgb="FF000000"/>
      </patternFill>
    </fill>
    <fill>
      <patternFill patternType="solid">
        <fgColor rgb="FFE6E619"/>
        <bgColor rgb="FF000000"/>
      </patternFill>
    </fill>
    <fill>
      <patternFill patternType="solid">
        <fgColor rgb="FFFCFC03"/>
        <bgColor rgb="FF000000"/>
      </patternFill>
    </fill>
    <fill>
      <patternFill patternType="solid">
        <fgColor rgb="FFE7E718"/>
        <bgColor rgb="FF000000"/>
      </patternFill>
    </fill>
    <fill>
      <patternFill patternType="solid">
        <fgColor rgb="FFF0F00F"/>
        <bgColor rgb="FF000000"/>
      </patternFill>
    </fill>
    <fill>
      <patternFill patternType="solid">
        <fgColor rgb="FFDADA25"/>
        <bgColor rgb="FF000000"/>
      </patternFill>
    </fill>
    <fill>
      <patternFill patternType="solid">
        <fgColor rgb="FFFFEE00"/>
        <bgColor rgb="FF000000"/>
      </patternFill>
    </fill>
    <fill>
      <patternFill patternType="solid">
        <fgColor rgb="FFD3D32C"/>
        <bgColor rgb="FF000000"/>
      </patternFill>
    </fill>
    <fill>
      <patternFill patternType="solid">
        <fgColor rgb="FFFEFE01"/>
        <bgColor rgb="FF000000"/>
      </patternFill>
    </fill>
    <fill>
      <patternFill patternType="solid">
        <fgColor rgb="FFFFD700"/>
        <bgColor rgb="FF000000"/>
      </patternFill>
    </fill>
    <fill>
      <patternFill patternType="solid">
        <fgColor rgb="FF81817E"/>
        <bgColor rgb="FF000000"/>
      </patternFill>
    </fill>
    <fill>
      <patternFill patternType="solid">
        <fgColor rgb="FFD7D728"/>
        <bgColor rgb="FF000000"/>
      </patternFill>
    </fill>
    <fill>
      <patternFill patternType="solid">
        <fgColor rgb="FFFFCD00"/>
        <bgColor rgb="FF000000"/>
      </patternFill>
    </fill>
    <fill>
      <patternFill patternType="solid">
        <fgColor rgb="FF82827D"/>
        <bgColor rgb="FF000000"/>
      </patternFill>
    </fill>
    <fill>
      <patternFill patternType="solid">
        <fgColor rgb="FFFFD300"/>
        <bgColor rgb="FF000000"/>
      </patternFill>
    </fill>
    <fill>
      <patternFill patternType="solid">
        <fgColor rgb="FFFF2B00"/>
        <bgColor rgb="FF000000"/>
      </patternFill>
    </fill>
    <fill>
      <patternFill patternType="solid">
        <fgColor rgb="FFFF3B00"/>
        <bgColor rgb="FF000000"/>
      </patternFill>
    </fill>
    <fill>
      <patternFill patternType="solid">
        <fgColor rgb="FFFF4900"/>
        <bgColor rgb="FF000000"/>
      </patternFill>
    </fill>
    <fill>
      <patternFill patternType="solid">
        <fgColor rgb="FFFF3300"/>
        <bgColor rgb="FF000000"/>
      </patternFill>
    </fill>
    <fill>
      <patternFill patternType="solid">
        <fgColor rgb="FFFF4600"/>
        <bgColor rgb="FF000000"/>
      </patternFill>
    </fill>
    <fill>
      <patternFill patternType="solid">
        <fgColor rgb="FFFF4800"/>
        <bgColor rgb="FF000000"/>
      </patternFill>
    </fill>
    <fill>
      <patternFill patternType="solid">
        <fgColor rgb="FFA7A758"/>
        <bgColor rgb="FF000000"/>
      </patternFill>
    </fill>
    <fill>
      <patternFill patternType="solid">
        <fgColor rgb="FF9B9B64"/>
        <bgColor rgb="FF000000"/>
      </patternFill>
    </fill>
    <fill>
      <patternFill patternType="solid">
        <fgColor rgb="FFD0D02F"/>
        <bgColor rgb="FF000000"/>
      </patternFill>
    </fill>
    <fill>
      <patternFill patternType="solid">
        <fgColor rgb="FFF8F807"/>
        <bgColor rgb="FF000000"/>
      </patternFill>
    </fill>
    <fill>
      <patternFill patternType="solid">
        <fgColor rgb="FFFFFB00"/>
        <bgColor rgb="FF000000"/>
      </patternFill>
    </fill>
    <fill>
      <patternFill patternType="solid">
        <fgColor rgb="FFFF9000"/>
        <bgColor rgb="FF000000"/>
      </patternFill>
    </fill>
    <fill>
      <patternFill patternType="solid">
        <fgColor rgb="FFFF5D00"/>
        <bgColor rgb="FF000000"/>
      </patternFill>
    </fill>
    <fill>
      <patternFill patternType="solid">
        <fgColor rgb="FFFFA000"/>
        <bgColor rgb="FF000000"/>
      </patternFill>
    </fill>
    <fill>
      <patternFill patternType="solid">
        <fgColor rgb="FFFF6800"/>
        <bgColor rgb="FF000000"/>
      </patternFill>
    </fill>
    <fill>
      <patternFill patternType="solid">
        <fgColor rgb="FFFF8000"/>
        <bgColor rgb="FF000000"/>
      </patternFill>
    </fill>
    <fill>
      <patternFill patternType="solid">
        <fgColor rgb="FFFF6400"/>
        <bgColor rgb="FF000000"/>
      </patternFill>
    </fill>
    <fill>
      <patternFill patternType="solid">
        <fgColor rgb="FFFF6A00"/>
        <bgColor rgb="FF000000"/>
      </patternFill>
    </fill>
    <fill>
      <patternFill patternType="solid">
        <fgColor rgb="FFFF7F00"/>
        <bgColor rgb="FF000000"/>
      </patternFill>
    </fill>
    <fill>
      <patternFill patternType="solid">
        <fgColor rgb="FFFF6700"/>
        <bgColor rgb="FF000000"/>
      </patternFill>
    </fill>
    <fill>
      <patternFill patternType="solid">
        <fgColor rgb="FFF2F20D"/>
        <bgColor rgb="FF000000"/>
      </patternFill>
    </fill>
    <fill>
      <patternFill patternType="solid">
        <fgColor rgb="FFFFC200"/>
        <bgColor rgb="FF000000"/>
      </patternFill>
    </fill>
    <fill>
      <patternFill patternType="solid">
        <fgColor rgb="FFFF4C00"/>
        <bgColor rgb="FF000000"/>
      </patternFill>
    </fill>
    <fill>
      <patternFill patternType="solid">
        <fgColor rgb="FFFFC500"/>
        <bgColor rgb="FF000000"/>
      </patternFill>
    </fill>
    <fill>
      <patternFill patternType="solid">
        <fgColor rgb="FFFF6000"/>
        <bgColor rgb="FF000000"/>
      </patternFill>
    </fill>
    <fill>
      <patternFill patternType="solid">
        <fgColor rgb="FFB9B946"/>
        <bgColor rgb="FF000000"/>
      </patternFill>
    </fill>
    <fill>
      <patternFill patternType="solid">
        <fgColor rgb="FFF1F10E"/>
        <bgColor rgb="FF000000"/>
      </patternFill>
    </fill>
    <fill>
      <patternFill patternType="solid">
        <fgColor rgb="FFFFCB00"/>
        <bgColor rgb="FF000000"/>
      </patternFill>
    </fill>
    <fill>
      <patternFill patternType="solid">
        <fgColor rgb="FFFFDC00"/>
        <bgColor rgb="FF000000"/>
      </patternFill>
    </fill>
    <fill>
      <patternFill patternType="solid">
        <fgColor rgb="FFFDFD02"/>
        <bgColor rgb="FF000000"/>
      </patternFill>
    </fill>
    <fill>
      <patternFill patternType="solid">
        <fgColor rgb="FFAEAE51"/>
        <bgColor rgb="FF000000"/>
      </patternFill>
    </fill>
    <fill>
      <patternFill patternType="solid">
        <fgColor rgb="FFA9A956"/>
        <bgColor rgb="FF000000"/>
      </patternFill>
    </fill>
    <fill>
      <patternFill patternType="solid">
        <fgColor rgb="FFD8D827"/>
        <bgColor rgb="FF000000"/>
      </patternFill>
    </fill>
    <fill>
      <patternFill patternType="solid">
        <fgColor rgb="FFC2C23D"/>
        <bgColor rgb="FF000000"/>
      </patternFill>
    </fill>
    <fill>
      <patternFill patternType="solid">
        <fgColor rgb="FFDCDC23"/>
        <bgColor rgb="FF000000"/>
      </patternFill>
    </fill>
    <fill>
      <patternFill patternType="solid">
        <fgColor rgb="FF4C4CB3"/>
        <bgColor rgb="FF000000"/>
      </patternFill>
    </fill>
    <fill>
      <patternFill patternType="solid">
        <fgColor rgb="FF60609F"/>
        <bgColor rgb="FF000000"/>
      </patternFill>
    </fill>
    <fill>
      <patternFill patternType="solid">
        <fgColor rgb="FF989867"/>
        <bgColor rgb="FF000000"/>
      </patternFill>
    </fill>
    <fill>
      <patternFill patternType="solid">
        <fgColor rgb="FF5252AD"/>
        <bgColor rgb="FF000000"/>
      </patternFill>
    </fill>
    <fill>
      <patternFill patternType="solid">
        <fgColor rgb="FF5D5DA2"/>
        <bgColor rgb="FF000000"/>
      </patternFill>
    </fill>
    <fill>
      <patternFill patternType="solid">
        <fgColor rgb="FF92926D"/>
        <bgColor rgb="FF000000"/>
      </patternFill>
    </fill>
    <fill>
      <patternFill patternType="solid">
        <fgColor rgb="FF6F6F90"/>
        <bgColor rgb="FF000000"/>
      </patternFill>
    </fill>
    <fill>
      <patternFill patternType="solid">
        <fgColor rgb="FF8C8C73"/>
        <bgColor rgb="FF000000"/>
      </patternFill>
    </fill>
    <fill>
      <patternFill patternType="solid">
        <fgColor rgb="FF7A7A85"/>
        <bgColor rgb="FF000000"/>
      </patternFill>
    </fill>
    <fill>
      <patternFill patternType="solid">
        <fgColor rgb="FFC7C738"/>
        <bgColor rgb="FF000000"/>
      </patternFill>
    </fill>
    <fill>
      <patternFill patternType="solid">
        <fgColor rgb="FFA2A25D"/>
        <bgColor rgb="FF000000"/>
      </patternFill>
    </fill>
    <fill>
      <patternFill patternType="solid">
        <fgColor rgb="FFB6B649"/>
        <bgColor rgb="FF000000"/>
      </patternFill>
    </fill>
    <fill>
      <patternFill patternType="solid">
        <fgColor rgb="FF979768"/>
        <bgColor rgb="FF000000"/>
      </patternFill>
    </fill>
    <fill>
      <patternFill patternType="solid">
        <fgColor rgb="FFDFDF20"/>
        <bgColor rgb="FF000000"/>
      </patternFill>
    </fill>
    <fill>
      <patternFill patternType="solid">
        <fgColor rgb="FF6D6D92"/>
        <bgColor rgb="FF000000"/>
      </patternFill>
    </fill>
    <fill>
      <patternFill patternType="solid">
        <fgColor rgb="FF75758A"/>
        <bgColor rgb="FF000000"/>
      </patternFill>
    </fill>
    <fill>
      <patternFill patternType="solid">
        <fgColor rgb="FFD2D22D"/>
        <bgColor rgb="FF000000"/>
      </patternFill>
    </fill>
    <fill>
      <patternFill patternType="solid">
        <fgColor rgb="FF6A6A95"/>
        <bgColor rgb="FF000000"/>
      </patternFill>
    </fill>
    <fill>
      <patternFill patternType="solid">
        <fgColor rgb="FFC9C936"/>
        <bgColor rgb="FF000000"/>
      </patternFill>
    </fill>
    <fill>
      <patternFill patternType="solid">
        <fgColor rgb="FFFFD900"/>
        <bgColor rgb="FF000000"/>
      </patternFill>
    </fill>
    <fill>
      <patternFill patternType="solid">
        <fgColor rgb="FFFFA100"/>
        <bgColor rgb="FF000000"/>
      </patternFill>
    </fill>
    <fill>
      <patternFill patternType="solid">
        <fgColor rgb="FFFF9600"/>
        <bgColor rgb="FF000000"/>
      </patternFill>
    </fill>
    <fill>
      <patternFill patternType="solid">
        <fgColor rgb="FFFFDF00"/>
        <bgColor rgb="FF000000"/>
      </patternFill>
    </fill>
    <fill>
      <patternFill patternType="solid">
        <fgColor rgb="FFFFA900"/>
        <bgColor rgb="FF000000"/>
      </patternFill>
    </fill>
    <fill>
      <patternFill patternType="solid">
        <fgColor rgb="FFFF9B00"/>
        <bgColor rgb="FF000000"/>
      </patternFill>
    </fill>
    <fill>
      <patternFill patternType="solid">
        <fgColor rgb="FF3535CA"/>
        <bgColor rgb="FF000000"/>
      </patternFill>
    </fill>
    <fill>
      <patternFill patternType="solid">
        <fgColor rgb="FF4747B8"/>
        <bgColor rgb="FF000000"/>
      </patternFill>
    </fill>
    <fill>
      <patternFill patternType="solid">
        <fgColor rgb="FF5050AF"/>
        <bgColor rgb="FF000000"/>
      </patternFill>
    </fill>
    <fill>
      <patternFill patternType="solid">
        <fgColor rgb="FF3838C7"/>
        <bgColor rgb="FF000000"/>
      </patternFill>
    </fill>
    <fill>
      <patternFill patternType="solid">
        <fgColor rgb="FF3F3FC0"/>
        <bgColor rgb="FF000000"/>
      </patternFill>
    </fill>
    <fill>
      <patternFill patternType="solid">
        <fgColor rgb="FFFFDD00"/>
        <bgColor rgb="FF000000"/>
      </patternFill>
    </fill>
    <fill>
      <patternFill patternType="solid">
        <fgColor rgb="FF4949B6"/>
        <bgColor rgb="FF000000"/>
      </patternFill>
    </fill>
    <fill>
      <patternFill patternType="solid">
        <fgColor rgb="FF676798"/>
        <bgColor rgb="FF000000"/>
      </patternFill>
    </fill>
    <fill>
      <patternFill patternType="solid">
        <fgColor rgb="FF93936C"/>
        <bgColor rgb="FF000000"/>
      </patternFill>
    </fill>
    <fill>
      <patternFill patternType="solid">
        <fgColor rgb="FF4E4EB1"/>
        <bgColor rgb="FF000000"/>
      </patternFill>
    </fill>
    <fill>
      <patternFill patternType="solid">
        <fgColor rgb="FF71718E"/>
        <bgColor rgb="FF000000"/>
      </patternFill>
    </fill>
    <fill>
      <patternFill patternType="solid">
        <fgColor rgb="FF3131CE"/>
        <bgColor rgb="FF000000"/>
      </patternFill>
    </fill>
    <fill>
      <patternFill patternType="solid">
        <fgColor rgb="FF4646B9"/>
        <bgColor rgb="FF000000"/>
      </patternFill>
    </fill>
    <fill>
      <patternFill patternType="solid">
        <fgColor rgb="FFA4A45B"/>
        <bgColor rgb="FF000000"/>
      </patternFill>
    </fill>
    <fill>
      <patternFill patternType="solid">
        <fgColor rgb="FF3030CF"/>
        <bgColor rgb="FF000000"/>
      </patternFill>
    </fill>
    <fill>
      <patternFill patternType="solid">
        <fgColor rgb="FF4B4BB4"/>
        <bgColor rgb="FF000000"/>
      </patternFill>
    </fill>
    <fill>
      <patternFill patternType="solid">
        <fgColor rgb="FF2F2FD0"/>
        <bgColor rgb="FF000000"/>
      </patternFill>
    </fill>
    <fill>
      <patternFill patternType="solid">
        <fgColor rgb="FF3333CC"/>
        <bgColor rgb="FF000000"/>
      </patternFill>
    </fill>
    <fill>
      <patternFill patternType="solid">
        <fgColor rgb="FF3B3BC4"/>
        <bgColor rgb="FF000000"/>
      </patternFill>
    </fill>
    <fill>
      <patternFill patternType="solid">
        <fgColor rgb="FF3D3DC2"/>
        <bgColor rgb="FF000000"/>
      </patternFill>
    </fill>
    <fill>
      <patternFill patternType="solid">
        <fgColor rgb="FF3939C6"/>
        <bgColor rgb="FF000000"/>
      </patternFill>
    </fill>
    <fill>
      <patternFill patternType="solid">
        <fgColor rgb="FF797986"/>
        <bgColor rgb="FF000000"/>
      </patternFill>
    </fill>
    <fill>
      <patternFill patternType="solid">
        <fgColor rgb="FF777788"/>
        <bgColor rgb="FF000000"/>
      </patternFill>
    </fill>
    <fill>
      <patternFill patternType="solid">
        <fgColor rgb="FFA3A35C"/>
        <bgColor rgb="FF000000"/>
      </patternFill>
    </fill>
    <fill>
      <patternFill patternType="solid">
        <fgColor rgb="FF696996"/>
        <bgColor rgb="FF000000"/>
      </patternFill>
    </fill>
    <fill>
      <patternFill patternType="solid">
        <fgColor rgb="FF868679"/>
        <bgColor rgb="FF000000"/>
      </patternFill>
    </fill>
    <fill>
      <patternFill patternType="solid">
        <fgColor rgb="FFB1B14E"/>
        <bgColor rgb="FF000000"/>
      </patternFill>
    </fill>
    <fill>
      <patternFill patternType="solid">
        <fgColor rgb="FF63639C"/>
        <bgColor rgb="FF000000"/>
      </patternFill>
    </fill>
    <fill>
      <patternFill patternType="solid">
        <fgColor rgb="FF8E8E71"/>
        <bgColor rgb="FF000000"/>
      </patternFill>
    </fill>
    <fill>
      <patternFill patternType="solid">
        <fgColor rgb="FFFF5400"/>
        <bgColor rgb="FF000000"/>
      </patternFill>
    </fill>
    <fill>
      <patternFill patternType="solid">
        <fgColor rgb="FFFF6200"/>
        <bgColor rgb="FF000000"/>
      </patternFill>
    </fill>
    <fill>
      <patternFill patternType="solid">
        <fgColor rgb="FFFF0600"/>
        <bgColor rgb="FF000000"/>
      </patternFill>
    </fill>
    <fill>
      <patternFill patternType="solid">
        <fgColor rgb="FF5E5EA1"/>
        <bgColor rgb="FF000000"/>
      </patternFill>
    </fill>
    <fill>
      <patternFill patternType="solid">
        <fgColor rgb="FF7F7F80"/>
        <bgColor rgb="FF000000"/>
      </patternFill>
    </fill>
    <fill>
      <patternFill patternType="solid">
        <fgColor rgb="FF94946B"/>
        <bgColor rgb="FF000000"/>
      </patternFill>
    </fill>
    <fill>
      <patternFill patternType="solid">
        <fgColor rgb="FF64649B"/>
        <bgColor rgb="FF000000"/>
      </patternFill>
    </fill>
    <fill>
      <patternFill patternType="solid">
        <fgColor rgb="FF787887"/>
        <bgColor rgb="FF000000"/>
      </patternFill>
    </fill>
    <fill>
      <patternFill patternType="solid">
        <fgColor rgb="FF72728D"/>
        <bgColor rgb="FF000000"/>
      </patternFill>
    </fill>
    <fill>
      <patternFill patternType="solid">
        <fgColor rgb="FFA0A05F"/>
        <bgColor rgb="FF000000"/>
      </patternFill>
    </fill>
    <fill>
      <patternFill patternType="solid">
        <fgColor rgb="FF70708F"/>
        <bgColor rgb="FF000000"/>
      </patternFill>
    </fill>
    <fill>
      <patternFill patternType="solid">
        <fgColor rgb="FFAAAA55"/>
        <bgColor rgb="FF000000"/>
      </patternFill>
    </fill>
    <fill>
      <patternFill patternType="solid">
        <fgColor rgb="FF85857A"/>
        <bgColor rgb="FF000000"/>
      </patternFill>
    </fill>
    <fill>
      <patternFill patternType="solid">
        <fgColor rgb="FFE4E41B"/>
        <bgColor rgb="FF000000"/>
      </patternFill>
    </fill>
    <fill>
      <patternFill patternType="solid">
        <fgColor rgb="FFFFFA00"/>
        <bgColor rgb="FF000000"/>
      </patternFill>
    </fill>
    <fill>
      <patternFill patternType="solid">
        <fgColor rgb="FFFFD100"/>
        <bgColor rgb="FF000000"/>
      </patternFill>
    </fill>
    <fill>
      <patternFill patternType="solid">
        <fgColor rgb="FFFFFE00"/>
        <bgColor rgb="FF000000"/>
      </patternFill>
    </fill>
    <fill>
      <patternFill patternType="solid">
        <fgColor rgb="FFFFD400"/>
        <bgColor rgb="FF000000"/>
      </patternFill>
    </fill>
    <fill>
      <patternFill patternType="solid">
        <fgColor rgb="FFB0B04F"/>
        <bgColor rgb="FF000000"/>
      </patternFill>
    </fill>
    <fill>
      <patternFill patternType="solid">
        <fgColor rgb="FFCACA35"/>
        <bgColor rgb="FF000000"/>
      </patternFill>
    </fill>
    <fill>
      <patternFill patternType="solid">
        <fgColor rgb="FFB7B748"/>
        <bgColor rgb="FF000000"/>
      </patternFill>
    </fill>
    <fill>
      <patternFill patternType="solid">
        <fgColor rgb="FFC6C639"/>
        <bgColor rgb="FF000000"/>
      </patternFill>
    </fill>
    <fill>
      <patternFill patternType="solid">
        <fgColor rgb="FFFFF300"/>
        <bgColor rgb="FF000000"/>
      </patternFill>
    </fill>
    <fill>
      <patternFill patternType="solid">
        <fgColor rgb="FFFFF400"/>
        <bgColor rgb="FF000000"/>
      </patternFill>
    </fill>
    <fill>
      <patternFill patternType="solid">
        <fgColor rgb="FFFFED00"/>
        <bgColor rgb="FF000000"/>
      </patternFill>
    </fill>
    <fill>
      <patternFill patternType="solid">
        <fgColor rgb="FFFFE800"/>
        <bgColor rgb="FF000000"/>
      </patternFill>
    </fill>
    <fill>
      <patternFill patternType="solid">
        <fgColor rgb="FFFFE400"/>
        <bgColor rgb="FF000000"/>
      </patternFill>
    </fill>
    <fill>
      <patternFill patternType="solid">
        <fgColor rgb="FF1717E8"/>
        <bgColor rgb="FF000000"/>
      </patternFill>
    </fill>
    <fill>
      <patternFill patternType="solid">
        <fgColor rgb="FF1D1DE2"/>
        <bgColor rgb="FF000000"/>
      </patternFill>
    </fill>
    <fill>
      <patternFill patternType="solid">
        <fgColor rgb="FF4242BD"/>
        <bgColor rgb="FF000000"/>
      </patternFill>
    </fill>
    <fill>
      <patternFill patternType="solid">
        <fgColor rgb="FF0F0FF0"/>
        <bgColor rgb="FF000000"/>
      </patternFill>
    </fill>
    <fill>
      <patternFill patternType="solid">
        <fgColor rgb="FF1A1AE5"/>
        <bgColor rgb="FF000000"/>
      </patternFill>
    </fill>
    <fill>
      <patternFill patternType="solid">
        <fgColor rgb="FFABAB54"/>
        <bgColor rgb="FF000000"/>
      </patternFill>
    </fill>
    <fill>
      <patternFill patternType="solid">
        <fgColor rgb="FFE3E31C"/>
        <bgColor rgb="FF000000"/>
      </patternFill>
    </fill>
    <fill>
      <patternFill patternType="solid">
        <fgColor rgb="FFE2E21D"/>
        <bgColor rgb="FF000000"/>
      </patternFill>
    </fill>
    <fill>
      <patternFill patternType="solid">
        <fgColor rgb="FFFFC900"/>
        <bgColor rgb="FF000000"/>
      </patternFill>
    </fill>
    <fill>
      <patternFill patternType="solid">
        <fgColor rgb="FF878778"/>
        <bgColor rgb="FF000000"/>
      </patternFill>
    </fill>
    <fill>
      <patternFill patternType="solid">
        <fgColor rgb="FFC0C03F"/>
        <bgColor rgb="FF000000"/>
      </patternFill>
    </fill>
    <fill>
      <patternFill patternType="solid">
        <fgColor rgb="FFE1E11E"/>
        <bgColor rgb="FF000000"/>
      </patternFill>
    </fill>
    <fill>
      <patternFill patternType="solid">
        <fgColor rgb="FFFFF500"/>
        <bgColor rgb="FF000000"/>
      </patternFill>
    </fill>
    <fill>
      <patternFill patternType="solid">
        <fgColor rgb="FFFFA800"/>
        <bgColor rgb="FF000000"/>
      </patternFill>
    </fill>
    <fill>
      <patternFill patternType="solid">
        <fgColor rgb="FFFFAB00"/>
        <bgColor rgb="FF000000"/>
      </patternFill>
    </fill>
  </fills>
  <borders count="7">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diagonal/>
    </border>
    <border>
      <left style="medium">
        <color rgb="FFBFBFBF"/>
      </left>
      <right style="medium">
        <color rgb="FFBFBFBF"/>
      </right>
      <top style="medium">
        <color rgb="FFBFBFBF"/>
      </top>
      <bottom/>
      <diagonal/>
    </border>
  </borders>
  <cellStyleXfs count="3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9">
    <xf numFmtId="0" fontId="0" fillId="0" borderId="0" xfId="0"/>
    <xf numFmtId="11" fontId="0" fillId="0" borderId="0" xfId="0" applyNumberFormat="1"/>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9" fontId="0" fillId="0" borderId="0" xfId="0" applyNumberFormat="1" applyAlignment="1">
      <alignment horizontal="center"/>
    </xf>
    <xf numFmtId="9" fontId="0" fillId="0" borderId="0" xfId="0" applyNumberFormat="1"/>
    <xf numFmtId="0" fontId="1" fillId="0" borderId="0" xfId="0" applyFont="1"/>
    <xf numFmtId="0" fontId="1" fillId="0" borderId="0" xfId="0" applyFont="1" applyAlignment="1">
      <alignment horizontal="center"/>
    </xf>
    <xf numFmtId="0" fontId="1" fillId="7" borderId="0" xfId="0" applyFont="1" applyFill="1"/>
    <xf numFmtId="0" fontId="1" fillId="8" borderId="0" xfId="0" applyFont="1" applyFill="1"/>
    <xf numFmtId="0" fontId="1" fillId="9" borderId="0" xfId="0" applyFont="1" applyFill="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9" fontId="1" fillId="10" borderId="0" xfId="0" applyNumberFormat="1" applyFont="1" applyFill="1" applyAlignment="1">
      <alignment horizontal="center"/>
    </xf>
    <xf numFmtId="9" fontId="1" fillId="11" borderId="0" xfId="0" applyNumberFormat="1" applyFont="1" applyFill="1" applyAlignment="1">
      <alignment horizontal="center"/>
    </xf>
    <xf numFmtId="9" fontId="1" fillId="12" borderId="0" xfId="0" applyNumberFormat="1" applyFont="1" applyFill="1" applyAlignment="1">
      <alignment horizontal="center"/>
    </xf>
    <xf numFmtId="9" fontId="1" fillId="13" borderId="0" xfId="0" applyNumberFormat="1" applyFont="1" applyFill="1" applyAlignment="1">
      <alignment horizontal="center"/>
    </xf>
    <xf numFmtId="9" fontId="1" fillId="14" borderId="0" xfId="0" applyNumberFormat="1" applyFont="1" applyFill="1" applyAlignment="1">
      <alignment horizontal="center"/>
    </xf>
    <xf numFmtId="9" fontId="1" fillId="6" borderId="0" xfId="0" applyNumberFormat="1" applyFont="1" applyFill="1"/>
    <xf numFmtId="9" fontId="1" fillId="6" borderId="0" xfId="0" applyNumberFormat="1" applyFont="1" applyFill="1" applyAlignment="1">
      <alignment horizontal="center"/>
    </xf>
    <xf numFmtId="9" fontId="1" fillId="0" borderId="0" xfId="0" applyNumberFormat="1" applyFont="1" applyAlignment="1">
      <alignment horizontal="center"/>
    </xf>
    <xf numFmtId="9" fontId="1" fillId="15" borderId="0" xfId="0" applyNumberFormat="1" applyFont="1" applyFill="1" applyAlignment="1">
      <alignment horizontal="center"/>
    </xf>
    <xf numFmtId="9" fontId="1" fillId="16" borderId="0" xfId="0" applyNumberFormat="1" applyFont="1" applyFill="1" applyAlignment="1">
      <alignment horizontal="center"/>
    </xf>
    <xf numFmtId="9" fontId="1" fillId="9" borderId="0" xfId="0" applyNumberFormat="1" applyFont="1" applyFill="1" applyAlignment="1">
      <alignment horizontal="center"/>
    </xf>
    <xf numFmtId="9" fontId="1" fillId="17" borderId="0" xfId="0" applyNumberFormat="1" applyFont="1" applyFill="1" applyAlignment="1">
      <alignment horizontal="center"/>
    </xf>
    <xf numFmtId="9" fontId="1" fillId="18" borderId="0" xfId="0" applyNumberFormat="1" applyFont="1" applyFill="1" applyAlignment="1">
      <alignment horizontal="center"/>
    </xf>
    <xf numFmtId="9" fontId="1" fillId="19" borderId="0" xfId="0" applyNumberFormat="1" applyFont="1" applyFill="1" applyAlignment="1">
      <alignment horizontal="center"/>
    </xf>
    <xf numFmtId="9" fontId="1" fillId="20" borderId="0" xfId="0" applyNumberFormat="1" applyFont="1" applyFill="1" applyAlignment="1">
      <alignment horizontal="center"/>
    </xf>
    <xf numFmtId="9" fontId="1" fillId="21" borderId="0" xfId="0" applyNumberFormat="1" applyFont="1" applyFill="1" applyAlignment="1">
      <alignment horizontal="center"/>
    </xf>
    <xf numFmtId="9" fontId="1" fillId="22" borderId="0" xfId="0" applyNumberFormat="1" applyFont="1" applyFill="1" applyAlignment="1">
      <alignment horizontal="center"/>
    </xf>
    <xf numFmtId="9" fontId="1" fillId="23" borderId="0" xfId="0" applyNumberFormat="1" applyFont="1" applyFill="1" applyAlignment="1">
      <alignment horizontal="center"/>
    </xf>
    <xf numFmtId="9" fontId="1" fillId="24" borderId="0" xfId="0" applyNumberFormat="1" applyFont="1" applyFill="1" applyAlignment="1">
      <alignment horizontal="center"/>
    </xf>
    <xf numFmtId="9" fontId="1" fillId="25" borderId="0" xfId="0" applyNumberFormat="1" applyFont="1" applyFill="1" applyAlignment="1">
      <alignment horizontal="center"/>
    </xf>
    <xf numFmtId="9" fontId="1" fillId="26" borderId="0" xfId="0" applyNumberFormat="1" applyFont="1" applyFill="1" applyAlignment="1">
      <alignment horizontal="center"/>
    </xf>
    <xf numFmtId="9" fontId="1" fillId="27" borderId="0" xfId="0" applyNumberFormat="1" applyFont="1" applyFill="1" applyAlignment="1">
      <alignment horizontal="center"/>
    </xf>
    <xf numFmtId="9" fontId="1" fillId="28" borderId="0" xfId="0" applyNumberFormat="1" applyFont="1" applyFill="1" applyAlignment="1">
      <alignment horizontal="center"/>
    </xf>
    <xf numFmtId="9" fontId="1" fillId="29" borderId="0" xfId="0" applyNumberFormat="1" applyFont="1" applyFill="1" applyAlignment="1">
      <alignment horizontal="center"/>
    </xf>
    <xf numFmtId="9" fontId="1" fillId="30" borderId="0" xfId="0" applyNumberFormat="1" applyFont="1" applyFill="1" applyAlignment="1">
      <alignment horizontal="center"/>
    </xf>
    <xf numFmtId="9" fontId="1" fillId="31" borderId="0" xfId="0" applyNumberFormat="1" applyFont="1" applyFill="1" applyAlignment="1">
      <alignment horizontal="center"/>
    </xf>
    <xf numFmtId="9" fontId="1" fillId="32" borderId="0" xfId="0" applyNumberFormat="1" applyFont="1" applyFill="1" applyAlignment="1">
      <alignment horizontal="center"/>
    </xf>
    <xf numFmtId="9" fontId="1" fillId="33" borderId="0" xfId="0" applyNumberFormat="1" applyFont="1" applyFill="1" applyAlignment="1">
      <alignment horizontal="center"/>
    </xf>
    <xf numFmtId="9" fontId="1" fillId="34" borderId="0" xfId="0" applyNumberFormat="1" applyFont="1" applyFill="1" applyAlignment="1">
      <alignment horizontal="center"/>
    </xf>
    <xf numFmtId="9" fontId="1" fillId="35" borderId="0" xfId="0" applyNumberFormat="1" applyFont="1" applyFill="1" applyAlignment="1">
      <alignment horizontal="center"/>
    </xf>
    <xf numFmtId="9" fontId="1" fillId="36" borderId="0" xfId="0" applyNumberFormat="1" applyFont="1" applyFill="1" applyAlignment="1">
      <alignment horizontal="center"/>
    </xf>
    <xf numFmtId="9" fontId="1" fillId="37" borderId="0" xfId="0" applyNumberFormat="1" applyFont="1" applyFill="1" applyAlignment="1">
      <alignment horizontal="center"/>
    </xf>
    <xf numFmtId="9" fontId="1" fillId="38" borderId="0" xfId="0" applyNumberFormat="1" applyFont="1" applyFill="1" applyAlignment="1">
      <alignment horizontal="center"/>
    </xf>
    <xf numFmtId="9" fontId="1" fillId="39" borderId="0" xfId="0" applyNumberFormat="1" applyFont="1" applyFill="1" applyAlignment="1">
      <alignment horizontal="center"/>
    </xf>
    <xf numFmtId="9" fontId="1" fillId="40" borderId="0" xfId="0" applyNumberFormat="1" applyFont="1" applyFill="1" applyAlignment="1">
      <alignment horizontal="center"/>
    </xf>
    <xf numFmtId="9" fontId="1" fillId="41" borderId="0" xfId="0" applyNumberFormat="1" applyFont="1" applyFill="1" applyAlignment="1">
      <alignment horizontal="center"/>
    </xf>
    <xf numFmtId="9" fontId="1" fillId="42" borderId="0" xfId="0" applyNumberFormat="1" applyFont="1" applyFill="1" applyAlignment="1">
      <alignment horizontal="center"/>
    </xf>
    <xf numFmtId="9" fontId="1" fillId="43" borderId="0" xfId="0" applyNumberFormat="1" applyFont="1" applyFill="1" applyAlignment="1">
      <alignment horizontal="center"/>
    </xf>
    <xf numFmtId="9" fontId="1" fillId="44" borderId="0" xfId="0" applyNumberFormat="1" applyFont="1" applyFill="1" applyAlignment="1">
      <alignment horizontal="center"/>
    </xf>
    <xf numFmtId="9" fontId="1" fillId="45" borderId="0" xfId="0" applyNumberFormat="1" applyFont="1" applyFill="1" applyAlignment="1">
      <alignment horizontal="center"/>
    </xf>
    <xf numFmtId="9" fontId="1" fillId="46" borderId="0" xfId="0" applyNumberFormat="1" applyFont="1" applyFill="1" applyAlignment="1">
      <alignment horizontal="center"/>
    </xf>
    <xf numFmtId="9" fontId="1" fillId="47" borderId="0" xfId="0" applyNumberFormat="1" applyFont="1" applyFill="1" applyAlignment="1">
      <alignment horizontal="center"/>
    </xf>
    <xf numFmtId="9" fontId="1" fillId="48" borderId="0" xfId="0" applyNumberFormat="1" applyFont="1" applyFill="1" applyAlignment="1">
      <alignment horizontal="center"/>
    </xf>
    <xf numFmtId="9" fontId="1" fillId="49" borderId="0" xfId="0" applyNumberFormat="1" applyFont="1" applyFill="1" applyAlignment="1">
      <alignment horizontal="center"/>
    </xf>
    <xf numFmtId="9" fontId="1" fillId="50" borderId="0" xfId="0" applyNumberFormat="1" applyFont="1" applyFill="1" applyAlignment="1">
      <alignment horizontal="center"/>
    </xf>
    <xf numFmtId="9" fontId="1" fillId="51" borderId="0" xfId="0" applyNumberFormat="1" applyFont="1" applyFill="1" applyAlignment="1">
      <alignment horizontal="center"/>
    </xf>
    <xf numFmtId="9" fontId="1" fillId="52" borderId="0" xfId="0" applyNumberFormat="1" applyFont="1" applyFill="1" applyAlignment="1">
      <alignment horizontal="center"/>
    </xf>
    <xf numFmtId="9" fontId="1" fillId="53" borderId="0" xfId="0" applyNumberFormat="1" applyFont="1" applyFill="1" applyAlignment="1">
      <alignment horizontal="center"/>
    </xf>
    <xf numFmtId="9" fontId="1" fillId="54" borderId="0" xfId="0" applyNumberFormat="1" applyFont="1" applyFill="1" applyAlignment="1">
      <alignment horizontal="center"/>
    </xf>
    <xf numFmtId="9" fontId="1" fillId="55" borderId="0" xfId="0" applyNumberFormat="1" applyFont="1" applyFill="1" applyAlignment="1">
      <alignment horizontal="center"/>
    </xf>
    <xf numFmtId="9" fontId="1" fillId="56" borderId="0" xfId="0" applyNumberFormat="1" applyFont="1" applyFill="1" applyAlignment="1">
      <alignment horizontal="center"/>
    </xf>
    <xf numFmtId="9" fontId="1" fillId="57" borderId="0" xfId="0" applyNumberFormat="1" applyFont="1" applyFill="1" applyAlignment="1">
      <alignment horizontal="center"/>
    </xf>
    <xf numFmtId="9" fontId="1" fillId="58" borderId="0" xfId="0" applyNumberFormat="1" applyFont="1" applyFill="1" applyAlignment="1">
      <alignment horizontal="center"/>
    </xf>
    <xf numFmtId="9" fontId="1" fillId="59" borderId="0" xfId="0" applyNumberFormat="1" applyFont="1" applyFill="1" applyAlignment="1">
      <alignment horizontal="center"/>
    </xf>
    <xf numFmtId="9" fontId="1" fillId="60" borderId="0" xfId="0" applyNumberFormat="1" applyFont="1" applyFill="1" applyAlignment="1">
      <alignment horizontal="center"/>
    </xf>
    <xf numFmtId="9" fontId="1" fillId="61" borderId="0" xfId="0" applyNumberFormat="1" applyFont="1" applyFill="1" applyAlignment="1">
      <alignment horizontal="center"/>
    </xf>
    <xf numFmtId="9" fontId="1" fillId="62" borderId="0" xfId="0" applyNumberFormat="1" applyFont="1" applyFill="1" applyAlignment="1">
      <alignment horizontal="center"/>
    </xf>
    <xf numFmtId="9" fontId="1" fillId="63" borderId="0" xfId="0" applyNumberFormat="1" applyFont="1" applyFill="1" applyAlignment="1">
      <alignment horizontal="center"/>
    </xf>
    <xf numFmtId="9" fontId="1" fillId="64" borderId="0" xfId="0" applyNumberFormat="1" applyFont="1" applyFill="1" applyAlignment="1">
      <alignment horizontal="center"/>
    </xf>
    <xf numFmtId="9" fontId="1" fillId="65" borderId="0" xfId="0" applyNumberFormat="1" applyFont="1" applyFill="1" applyAlignment="1">
      <alignment horizontal="center"/>
    </xf>
    <xf numFmtId="9" fontId="1" fillId="66" borderId="0" xfId="0" applyNumberFormat="1" applyFont="1" applyFill="1" applyAlignment="1">
      <alignment horizontal="center"/>
    </xf>
    <xf numFmtId="9" fontId="1" fillId="67" borderId="0" xfId="0" applyNumberFormat="1" applyFont="1" applyFill="1" applyAlignment="1">
      <alignment horizontal="center"/>
    </xf>
    <xf numFmtId="9" fontId="1" fillId="68" borderId="0" xfId="0" applyNumberFormat="1" applyFont="1" applyFill="1" applyAlignment="1">
      <alignment horizontal="center"/>
    </xf>
    <xf numFmtId="9" fontId="1" fillId="69" borderId="0" xfId="0" applyNumberFormat="1" applyFont="1" applyFill="1" applyAlignment="1">
      <alignment horizontal="center"/>
    </xf>
    <xf numFmtId="9" fontId="1" fillId="70" borderId="0" xfId="0" applyNumberFormat="1" applyFont="1" applyFill="1" applyAlignment="1">
      <alignment horizontal="center"/>
    </xf>
    <xf numFmtId="9" fontId="1" fillId="71" borderId="0" xfId="0" applyNumberFormat="1" applyFont="1" applyFill="1" applyAlignment="1">
      <alignment horizontal="center"/>
    </xf>
    <xf numFmtId="9" fontId="1" fillId="72" borderId="0" xfId="0" applyNumberFormat="1" applyFont="1" applyFill="1" applyAlignment="1">
      <alignment horizontal="center"/>
    </xf>
    <xf numFmtId="9" fontId="1" fillId="73" borderId="0" xfId="0" applyNumberFormat="1" applyFont="1" applyFill="1" applyAlignment="1">
      <alignment horizontal="center"/>
    </xf>
    <xf numFmtId="9" fontId="1" fillId="74" borderId="0" xfId="0" applyNumberFormat="1" applyFont="1" applyFill="1" applyAlignment="1">
      <alignment horizontal="center"/>
    </xf>
    <xf numFmtId="9" fontId="1" fillId="75" borderId="0" xfId="0" applyNumberFormat="1" applyFont="1" applyFill="1" applyAlignment="1">
      <alignment horizontal="center"/>
    </xf>
    <xf numFmtId="9" fontId="1" fillId="76" borderId="0" xfId="0" applyNumberFormat="1" applyFont="1" applyFill="1" applyAlignment="1">
      <alignment horizontal="center"/>
    </xf>
    <xf numFmtId="9" fontId="1" fillId="77" borderId="0" xfId="0" applyNumberFormat="1" applyFont="1" applyFill="1" applyAlignment="1">
      <alignment horizontal="center"/>
    </xf>
    <xf numFmtId="9" fontId="1" fillId="78" borderId="0" xfId="0" applyNumberFormat="1" applyFont="1" applyFill="1" applyAlignment="1">
      <alignment horizontal="center"/>
    </xf>
    <xf numFmtId="9" fontId="1" fillId="79" borderId="0" xfId="0" applyNumberFormat="1" applyFont="1" applyFill="1" applyAlignment="1">
      <alignment horizontal="center"/>
    </xf>
    <xf numFmtId="9" fontId="1" fillId="80" borderId="0" xfId="0" applyNumberFormat="1" applyFont="1" applyFill="1" applyAlignment="1">
      <alignment horizontal="center"/>
    </xf>
    <xf numFmtId="9" fontId="1" fillId="81" borderId="0" xfId="0" applyNumberFormat="1" applyFont="1" applyFill="1" applyAlignment="1">
      <alignment horizontal="center"/>
    </xf>
    <xf numFmtId="9" fontId="1" fillId="82" borderId="0" xfId="0" applyNumberFormat="1" applyFont="1" applyFill="1" applyAlignment="1">
      <alignment horizontal="center"/>
    </xf>
    <xf numFmtId="9" fontId="1" fillId="83" borderId="0" xfId="0" applyNumberFormat="1" applyFont="1" applyFill="1" applyAlignment="1">
      <alignment horizontal="center"/>
    </xf>
    <xf numFmtId="9" fontId="1" fillId="84" borderId="0" xfId="0" applyNumberFormat="1" applyFont="1" applyFill="1" applyAlignment="1">
      <alignment horizontal="center"/>
    </xf>
    <xf numFmtId="9" fontId="1" fillId="85" borderId="0" xfId="0" applyNumberFormat="1" applyFont="1" applyFill="1" applyAlignment="1">
      <alignment horizontal="center"/>
    </xf>
    <xf numFmtId="9" fontId="1" fillId="86" borderId="0" xfId="0" applyNumberFormat="1" applyFont="1" applyFill="1" applyAlignment="1">
      <alignment horizontal="center"/>
    </xf>
    <xf numFmtId="9" fontId="1" fillId="87" borderId="0" xfId="0" applyNumberFormat="1" applyFont="1" applyFill="1" applyAlignment="1">
      <alignment horizontal="center"/>
    </xf>
    <xf numFmtId="9" fontId="1" fillId="8" borderId="0" xfId="0" applyNumberFormat="1" applyFont="1" applyFill="1" applyAlignment="1">
      <alignment horizontal="center"/>
    </xf>
    <xf numFmtId="9" fontId="1" fillId="88" borderId="0" xfId="0" applyNumberFormat="1" applyFont="1" applyFill="1" applyAlignment="1">
      <alignment horizontal="center"/>
    </xf>
    <xf numFmtId="9" fontId="1" fillId="89" borderId="0" xfId="0" applyNumberFormat="1" applyFont="1" applyFill="1" applyAlignment="1">
      <alignment horizontal="center"/>
    </xf>
    <xf numFmtId="9" fontId="1" fillId="90" borderId="0" xfId="0" applyNumberFormat="1" applyFont="1" applyFill="1" applyAlignment="1">
      <alignment horizontal="center"/>
    </xf>
    <xf numFmtId="9" fontId="1" fillId="91" borderId="0" xfId="0" applyNumberFormat="1" applyFont="1" applyFill="1" applyAlignment="1">
      <alignment horizontal="center"/>
    </xf>
    <xf numFmtId="9" fontId="1" fillId="92" borderId="0" xfId="0" applyNumberFormat="1" applyFont="1" applyFill="1" applyAlignment="1">
      <alignment horizontal="center"/>
    </xf>
    <xf numFmtId="9" fontId="1" fillId="93" borderId="0" xfId="0" applyNumberFormat="1" applyFont="1" applyFill="1" applyAlignment="1">
      <alignment horizontal="center"/>
    </xf>
    <xf numFmtId="9" fontId="1" fillId="94" borderId="0" xfId="0" applyNumberFormat="1" applyFont="1" applyFill="1" applyAlignment="1">
      <alignment horizontal="center"/>
    </xf>
    <xf numFmtId="9" fontId="1" fillId="95" borderId="0" xfId="0" applyNumberFormat="1" applyFont="1" applyFill="1" applyAlignment="1">
      <alignment horizontal="center"/>
    </xf>
    <xf numFmtId="9" fontId="1" fillId="96" borderId="0" xfId="0" applyNumberFormat="1" applyFont="1" applyFill="1" applyAlignment="1">
      <alignment horizontal="center"/>
    </xf>
    <xf numFmtId="9" fontId="1" fillId="97" borderId="0" xfId="0" applyNumberFormat="1" applyFont="1" applyFill="1" applyAlignment="1">
      <alignment horizontal="center"/>
    </xf>
    <xf numFmtId="9" fontId="1" fillId="98" borderId="0" xfId="0" applyNumberFormat="1" applyFont="1" applyFill="1" applyAlignment="1">
      <alignment horizontal="center"/>
    </xf>
    <xf numFmtId="9" fontId="1" fillId="99" borderId="0" xfId="0" applyNumberFormat="1" applyFont="1" applyFill="1" applyAlignment="1">
      <alignment horizontal="center"/>
    </xf>
    <xf numFmtId="9" fontId="1" fillId="100" borderId="0" xfId="0" applyNumberFormat="1" applyFont="1" applyFill="1" applyAlignment="1">
      <alignment horizontal="center"/>
    </xf>
    <xf numFmtId="9" fontId="1" fillId="101" borderId="0" xfId="0" applyNumberFormat="1" applyFont="1" applyFill="1" applyAlignment="1">
      <alignment horizontal="center"/>
    </xf>
    <xf numFmtId="9" fontId="1" fillId="102" borderId="0" xfId="0" applyNumberFormat="1" applyFont="1" applyFill="1" applyAlignment="1">
      <alignment horizontal="center"/>
    </xf>
    <xf numFmtId="9" fontId="1" fillId="103" borderId="0" xfId="0" applyNumberFormat="1" applyFont="1" applyFill="1" applyAlignment="1">
      <alignment horizontal="center"/>
    </xf>
    <xf numFmtId="9" fontId="1" fillId="104" borderId="0" xfId="0" applyNumberFormat="1" applyFont="1" applyFill="1" applyAlignment="1">
      <alignment horizontal="center"/>
    </xf>
    <xf numFmtId="9" fontId="1" fillId="105" borderId="0" xfId="0" applyNumberFormat="1" applyFont="1" applyFill="1" applyAlignment="1">
      <alignment horizontal="center"/>
    </xf>
    <xf numFmtId="9" fontId="1" fillId="106" borderId="0" xfId="0" applyNumberFormat="1" applyFont="1" applyFill="1" applyAlignment="1">
      <alignment horizontal="center"/>
    </xf>
    <xf numFmtId="9" fontId="1" fillId="107" borderId="0" xfId="0" applyNumberFormat="1" applyFont="1" applyFill="1" applyAlignment="1">
      <alignment horizontal="center"/>
    </xf>
    <xf numFmtId="9" fontId="1" fillId="108" borderId="0" xfId="0" applyNumberFormat="1" applyFont="1" applyFill="1" applyAlignment="1">
      <alignment horizontal="center"/>
    </xf>
    <xf numFmtId="9" fontId="1" fillId="109" borderId="0" xfId="0" applyNumberFormat="1" applyFont="1" applyFill="1" applyAlignment="1">
      <alignment horizontal="center"/>
    </xf>
    <xf numFmtId="9" fontId="1" fillId="110" borderId="0" xfId="0" applyNumberFormat="1" applyFont="1" applyFill="1" applyAlignment="1">
      <alignment horizontal="center"/>
    </xf>
    <xf numFmtId="9" fontId="1" fillId="111" borderId="0" xfId="0" applyNumberFormat="1" applyFont="1" applyFill="1" applyAlignment="1">
      <alignment horizontal="center"/>
    </xf>
    <xf numFmtId="9" fontId="1" fillId="112" borderId="0" xfId="0" applyNumberFormat="1" applyFont="1" applyFill="1" applyAlignment="1">
      <alignment horizontal="center"/>
    </xf>
    <xf numFmtId="9" fontId="1" fillId="113" borderId="0" xfId="0" applyNumberFormat="1" applyFont="1" applyFill="1" applyAlignment="1">
      <alignment horizontal="center"/>
    </xf>
    <xf numFmtId="9" fontId="1" fillId="114" borderId="0" xfId="0" applyNumberFormat="1" applyFont="1" applyFill="1" applyAlignment="1">
      <alignment horizontal="center"/>
    </xf>
    <xf numFmtId="9" fontId="1" fillId="115" borderId="0" xfId="0" applyNumberFormat="1" applyFont="1" applyFill="1" applyAlignment="1">
      <alignment horizontal="center"/>
    </xf>
    <xf numFmtId="9" fontId="1" fillId="116" borderId="0" xfId="0" applyNumberFormat="1" applyFont="1" applyFill="1" applyAlignment="1">
      <alignment horizontal="center"/>
    </xf>
    <xf numFmtId="9" fontId="1" fillId="117" borderId="0" xfId="0" applyNumberFormat="1" applyFont="1" applyFill="1" applyAlignment="1">
      <alignment horizontal="center"/>
    </xf>
    <xf numFmtId="9" fontId="3" fillId="118" borderId="0" xfId="0" applyNumberFormat="1" applyFont="1" applyFill="1" applyAlignment="1">
      <alignment horizontal="center"/>
    </xf>
    <xf numFmtId="9" fontId="3" fillId="119" borderId="0" xfId="0" applyNumberFormat="1" applyFont="1" applyFill="1" applyAlignment="1">
      <alignment horizontal="center"/>
    </xf>
    <xf numFmtId="9" fontId="1" fillId="120" borderId="0" xfId="0" applyNumberFormat="1" applyFont="1" applyFill="1" applyAlignment="1">
      <alignment horizontal="center"/>
    </xf>
    <xf numFmtId="9" fontId="3" fillId="121" borderId="0" xfId="0" applyNumberFormat="1" applyFont="1" applyFill="1" applyAlignment="1">
      <alignment horizontal="center"/>
    </xf>
    <xf numFmtId="9" fontId="3" fillId="122" borderId="0" xfId="0" applyNumberFormat="1" applyFont="1" applyFill="1" applyAlignment="1">
      <alignment horizontal="center"/>
    </xf>
    <xf numFmtId="9" fontId="1" fillId="123" borderId="0" xfId="0" applyNumberFormat="1" applyFont="1" applyFill="1" applyAlignment="1">
      <alignment horizontal="center"/>
    </xf>
    <xf numFmtId="9" fontId="1" fillId="124" borderId="0" xfId="0" applyNumberFormat="1" applyFont="1" applyFill="1" applyAlignment="1">
      <alignment horizontal="center"/>
    </xf>
    <xf numFmtId="9" fontId="1" fillId="125" borderId="0" xfId="0" applyNumberFormat="1" applyFont="1" applyFill="1" applyAlignment="1">
      <alignment horizontal="center"/>
    </xf>
    <xf numFmtId="9" fontId="1" fillId="126" borderId="0" xfId="0" applyNumberFormat="1" applyFont="1" applyFill="1" applyAlignment="1">
      <alignment horizontal="center"/>
    </xf>
    <xf numFmtId="9" fontId="1" fillId="127" borderId="0" xfId="0" applyNumberFormat="1" applyFont="1" applyFill="1" applyAlignment="1">
      <alignment horizontal="center"/>
    </xf>
    <xf numFmtId="9" fontId="1" fillId="128" borderId="0" xfId="0" applyNumberFormat="1" applyFont="1" applyFill="1" applyAlignment="1">
      <alignment horizontal="center"/>
    </xf>
    <xf numFmtId="9" fontId="3" fillId="129" borderId="0" xfId="0" applyNumberFormat="1" applyFont="1" applyFill="1" applyAlignment="1">
      <alignment horizontal="center"/>
    </xf>
    <xf numFmtId="9" fontId="3" fillId="130" borderId="0" xfId="0" applyNumberFormat="1" applyFont="1" applyFill="1" applyAlignment="1">
      <alignment horizontal="center"/>
    </xf>
    <xf numFmtId="9" fontId="1" fillId="131" borderId="0" xfId="0" applyNumberFormat="1" applyFont="1" applyFill="1" applyAlignment="1">
      <alignment horizontal="center"/>
    </xf>
    <xf numFmtId="9" fontId="3" fillId="132" borderId="0" xfId="0" applyNumberFormat="1" applyFont="1" applyFill="1" applyAlignment="1">
      <alignment horizontal="center"/>
    </xf>
    <xf numFmtId="9" fontId="1" fillId="133" borderId="0" xfId="0" applyNumberFormat="1" applyFont="1" applyFill="1" applyAlignment="1">
      <alignment horizontal="center"/>
    </xf>
    <xf numFmtId="9" fontId="3" fillId="134" borderId="0" xfId="0" applyNumberFormat="1" applyFont="1" applyFill="1" applyAlignment="1">
      <alignment horizontal="center"/>
    </xf>
    <xf numFmtId="9" fontId="3" fillId="135" borderId="0" xfId="0" applyNumberFormat="1" applyFont="1" applyFill="1" applyAlignment="1">
      <alignment horizontal="center"/>
    </xf>
    <xf numFmtId="9" fontId="3" fillId="136" borderId="0" xfId="0" applyNumberFormat="1" applyFont="1" applyFill="1" applyAlignment="1">
      <alignment horizontal="center"/>
    </xf>
    <xf numFmtId="9" fontId="3" fillId="137" borderId="0" xfId="0" applyNumberFormat="1" applyFont="1" applyFill="1" applyAlignment="1">
      <alignment horizontal="center"/>
    </xf>
    <xf numFmtId="9" fontId="3" fillId="138" borderId="0" xfId="0" applyNumberFormat="1" applyFont="1" applyFill="1" applyAlignment="1">
      <alignment horizontal="center"/>
    </xf>
    <xf numFmtId="9" fontId="1" fillId="139" borderId="0" xfId="0" applyNumberFormat="1" applyFont="1" applyFill="1" applyAlignment="1">
      <alignment horizontal="center"/>
    </xf>
    <xf numFmtId="9" fontId="1" fillId="140" borderId="0" xfId="0" applyNumberFormat="1" applyFont="1" applyFill="1" applyAlignment="1">
      <alignment horizontal="center"/>
    </xf>
    <xf numFmtId="9" fontId="1" fillId="141" borderId="0" xfId="0" applyNumberFormat="1" applyFont="1" applyFill="1" applyAlignment="1">
      <alignment horizontal="center"/>
    </xf>
    <xf numFmtId="9" fontId="1" fillId="142" borderId="0" xfId="0" applyNumberFormat="1" applyFont="1" applyFill="1" applyAlignment="1">
      <alignment horizontal="center"/>
    </xf>
    <xf numFmtId="9" fontId="1" fillId="143" borderId="0" xfId="0" applyNumberFormat="1" applyFont="1" applyFill="1" applyAlignment="1">
      <alignment horizontal="center"/>
    </xf>
    <xf numFmtId="9" fontId="1" fillId="144" borderId="0" xfId="0" applyNumberFormat="1" applyFont="1" applyFill="1" applyAlignment="1">
      <alignment horizontal="center"/>
    </xf>
    <xf numFmtId="9" fontId="1" fillId="145" borderId="0" xfId="0" applyNumberFormat="1" applyFont="1" applyFill="1" applyAlignment="1">
      <alignment horizontal="center"/>
    </xf>
    <xf numFmtId="9" fontId="1" fillId="146" borderId="0" xfId="0" applyNumberFormat="1" applyFont="1" applyFill="1" applyAlignment="1">
      <alignment horizontal="center"/>
    </xf>
    <xf numFmtId="9" fontId="1" fillId="147" borderId="0" xfId="0" applyNumberFormat="1" applyFont="1" applyFill="1" applyAlignment="1">
      <alignment horizontal="center"/>
    </xf>
    <xf numFmtId="9" fontId="1" fillId="148" borderId="0" xfId="0" applyNumberFormat="1" applyFont="1" applyFill="1" applyAlignment="1">
      <alignment horizontal="center"/>
    </xf>
    <xf numFmtId="9" fontId="1" fillId="149" borderId="0" xfId="0" applyNumberFormat="1" applyFont="1" applyFill="1" applyAlignment="1">
      <alignment horizontal="center"/>
    </xf>
    <xf numFmtId="9" fontId="1" fillId="150" borderId="0" xfId="0" applyNumberFormat="1" applyFont="1" applyFill="1" applyAlignment="1">
      <alignment horizontal="center"/>
    </xf>
    <xf numFmtId="9" fontId="1" fillId="151" borderId="0" xfId="0" applyNumberFormat="1" applyFont="1" applyFill="1" applyAlignment="1">
      <alignment horizontal="center"/>
    </xf>
    <xf numFmtId="9" fontId="1" fillId="152" borderId="0" xfId="0" applyNumberFormat="1" applyFont="1" applyFill="1" applyAlignment="1">
      <alignment horizontal="center"/>
    </xf>
    <xf numFmtId="9" fontId="1" fillId="153" borderId="0" xfId="0" applyNumberFormat="1" applyFont="1" applyFill="1" applyAlignment="1">
      <alignment horizontal="center"/>
    </xf>
    <xf numFmtId="9" fontId="1" fillId="154" borderId="0" xfId="0" applyNumberFormat="1" applyFont="1" applyFill="1" applyAlignment="1">
      <alignment horizontal="center"/>
    </xf>
    <xf numFmtId="9" fontId="1" fillId="155" borderId="0" xfId="0" applyNumberFormat="1" applyFont="1" applyFill="1" applyAlignment="1">
      <alignment horizontal="center"/>
    </xf>
    <xf numFmtId="9" fontId="1" fillId="156" borderId="0" xfId="0" applyNumberFormat="1" applyFont="1" applyFill="1" applyAlignment="1">
      <alignment horizontal="center"/>
    </xf>
    <xf numFmtId="9" fontId="1" fillId="157" borderId="0" xfId="0" applyNumberFormat="1" applyFont="1" applyFill="1" applyAlignment="1">
      <alignment horizontal="center"/>
    </xf>
    <xf numFmtId="9" fontId="1" fillId="158" borderId="0" xfId="0" applyNumberFormat="1" applyFont="1" applyFill="1" applyAlignment="1">
      <alignment horizontal="center"/>
    </xf>
    <xf numFmtId="9" fontId="1" fillId="159" borderId="0" xfId="0" applyNumberFormat="1" applyFont="1" applyFill="1" applyAlignment="1">
      <alignment horizontal="center"/>
    </xf>
    <xf numFmtId="9" fontId="1" fillId="160" borderId="0" xfId="0" applyNumberFormat="1" applyFont="1" applyFill="1" applyAlignment="1">
      <alignment horizontal="center"/>
    </xf>
    <xf numFmtId="9" fontId="1" fillId="161" borderId="0" xfId="0" applyNumberFormat="1" applyFont="1" applyFill="1" applyAlignment="1">
      <alignment horizontal="center"/>
    </xf>
    <xf numFmtId="9" fontId="1" fillId="162" borderId="0" xfId="0" applyNumberFormat="1" applyFont="1" applyFill="1" applyAlignment="1">
      <alignment horizontal="center"/>
    </xf>
    <xf numFmtId="9" fontId="1" fillId="163" borderId="0" xfId="0" applyNumberFormat="1" applyFont="1" applyFill="1" applyAlignment="1">
      <alignment horizontal="center"/>
    </xf>
    <xf numFmtId="9" fontId="1" fillId="164" borderId="0" xfId="0" applyNumberFormat="1" applyFont="1" applyFill="1" applyAlignment="1">
      <alignment horizontal="center"/>
    </xf>
    <xf numFmtId="9" fontId="1" fillId="165" borderId="0" xfId="0" applyNumberFormat="1" applyFont="1" applyFill="1" applyAlignment="1">
      <alignment horizontal="center"/>
    </xf>
    <xf numFmtId="9" fontId="1" fillId="166" borderId="0" xfId="0" applyNumberFormat="1" applyFont="1" applyFill="1" applyAlignment="1">
      <alignment horizontal="center"/>
    </xf>
    <xf numFmtId="9" fontId="1" fillId="167" borderId="0" xfId="0" applyNumberFormat="1" applyFont="1" applyFill="1" applyAlignment="1">
      <alignment horizontal="center"/>
    </xf>
    <xf numFmtId="9" fontId="1" fillId="168" borderId="0" xfId="0" applyNumberFormat="1" applyFont="1" applyFill="1" applyAlignment="1">
      <alignment horizontal="center"/>
    </xf>
    <xf numFmtId="9" fontId="1" fillId="169" borderId="0" xfId="0" applyNumberFormat="1" applyFont="1" applyFill="1" applyAlignment="1">
      <alignment horizontal="center"/>
    </xf>
    <xf numFmtId="9" fontId="1" fillId="170" borderId="0" xfId="0" applyNumberFormat="1" applyFont="1" applyFill="1" applyAlignment="1">
      <alignment horizontal="center"/>
    </xf>
    <xf numFmtId="9" fontId="1" fillId="171" borderId="0" xfId="0" applyNumberFormat="1" applyFont="1" applyFill="1" applyAlignment="1">
      <alignment horizontal="center"/>
    </xf>
    <xf numFmtId="9" fontId="1" fillId="172" borderId="0" xfId="0" applyNumberFormat="1" applyFont="1" applyFill="1" applyAlignment="1">
      <alignment horizontal="center"/>
    </xf>
    <xf numFmtId="9" fontId="1" fillId="173" borderId="0" xfId="0" applyNumberFormat="1" applyFont="1" applyFill="1" applyAlignment="1">
      <alignment horizontal="center"/>
    </xf>
    <xf numFmtId="9" fontId="3" fillId="174" borderId="0" xfId="0" applyNumberFormat="1" applyFont="1" applyFill="1" applyAlignment="1">
      <alignment horizontal="center"/>
    </xf>
    <xf numFmtId="9" fontId="3" fillId="175" borderId="0" xfId="0" applyNumberFormat="1" applyFont="1" applyFill="1" applyAlignment="1">
      <alignment horizontal="center"/>
    </xf>
    <xf numFmtId="9" fontId="3" fillId="176" borderId="0" xfId="0" applyNumberFormat="1" applyFont="1" applyFill="1" applyAlignment="1">
      <alignment horizontal="center"/>
    </xf>
    <xf numFmtId="9" fontId="3" fillId="177" borderId="0" xfId="0" applyNumberFormat="1" applyFont="1" applyFill="1" applyAlignment="1">
      <alignment horizontal="center"/>
    </xf>
    <xf numFmtId="9" fontId="3" fillId="178" borderId="0" xfId="0" applyNumberFormat="1" applyFont="1" applyFill="1" applyAlignment="1">
      <alignment horizontal="center"/>
    </xf>
    <xf numFmtId="9" fontId="1" fillId="179" borderId="0" xfId="0" applyNumberFormat="1" applyFont="1" applyFill="1" applyAlignment="1">
      <alignment horizontal="center"/>
    </xf>
    <xf numFmtId="9" fontId="1" fillId="180" borderId="0" xfId="0" applyNumberFormat="1" applyFont="1" applyFill="1" applyAlignment="1">
      <alignment horizontal="center"/>
    </xf>
    <xf numFmtId="9" fontId="1" fillId="181" borderId="0" xfId="0" applyNumberFormat="1" applyFont="1" applyFill="1" applyAlignment="1">
      <alignment horizontal="center"/>
    </xf>
    <xf numFmtId="9" fontId="1" fillId="182" borderId="0" xfId="0" applyNumberFormat="1" applyFont="1" applyFill="1" applyAlignment="1">
      <alignment horizontal="center"/>
    </xf>
    <xf numFmtId="9" fontId="1" fillId="183" borderId="0" xfId="0" applyNumberFormat="1" applyFont="1" applyFill="1" applyAlignment="1">
      <alignment horizontal="center"/>
    </xf>
    <xf numFmtId="9" fontId="1" fillId="184" borderId="0" xfId="0" applyNumberFormat="1" applyFont="1" applyFill="1" applyAlignment="1">
      <alignment horizontal="center"/>
    </xf>
    <xf numFmtId="9" fontId="1" fillId="185" borderId="0" xfId="0" applyNumberFormat="1" applyFont="1" applyFill="1" applyAlignment="1">
      <alignment horizontal="center"/>
    </xf>
    <xf numFmtId="9" fontId="1" fillId="186" borderId="0" xfId="0" applyNumberFormat="1" applyFont="1" applyFill="1" applyAlignment="1">
      <alignment horizontal="center"/>
    </xf>
    <xf numFmtId="9" fontId="1" fillId="187" borderId="0" xfId="0" applyNumberFormat="1" applyFont="1" applyFill="1" applyAlignment="1">
      <alignment horizontal="center"/>
    </xf>
    <xf numFmtId="9" fontId="1" fillId="188" borderId="0" xfId="0" applyNumberFormat="1" applyFont="1" applyFill="1" applyAlignment="1">
      <alignment horizontal="center"/>
    </xf>
    <xf numFmtId="10" fontId="0" fillId="0" borderId="0" xfId="0" applyNumberFormat="1"/>
    <xf numFmtId="10" fontId="1" fillId="0" borderId="0" xfId="0" applyNumberFormat="1" applyFont="1"/>
    <xf numFmtId="0" fontId="6" fillId="0" borderId="0" xfId="0" applyFont="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NumberFormat="1"/>
    <xf numFmtId="0" fontId="8" fillId="0" borderId="0" xfId="0" applyFont="1" applyAlignment="1">
      <alignment vertical="center"/>
    </xf>
    <xf numFmtId="0" fontId="7" fillId="0" borderId="0" xfId="0" applyFont="1" applyAlignment="1">
      <alignment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10" fontId="9" fillId="0" borderId="4"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5" xfId="0" applyFont="1" applyBorder="1" applyAlignment="1">
      <alignment horizontal="center" vertical="center" wrapText="1"/>
    </xf>
    <xf numFmtId="0" fontId="7"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Normal" xfId="0" builtinId="0"/>
  </cellStyles>
  <dxfs count="644">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
      <fill>
        <patternFill patternType="solid">
          <fgColor rgb="FFFF0000"/>
          <bgColor rgb="FFFF0000"/>
        </patternFill>
      </fill>
    </dxf>
    <dxf>
      <fill>
        <patternFill patternType="solid">
          <fgColor rgb="FFFFCC00"/>
          <bgColor rgb="FFFFCC00"/>
        </patternFill>
      </fill>
    </dxf>
    <dxf>
      <fill>
        <patternFill patternType="solid">
          <fgColor rgb="FFFFFFFF"/>
          <bgColor rgb="FFFFFFFF"/>
        </patternFill>
      </fill>
    </dxf>
    <dxf>
      <fill>
        <patternFill patternType="solid">
          <fgColor rgb="FF00FFFF"/>
          <bgColor rgb="FF00FFFF"/>
        </patternFill>
      </fill>
    </dxf>
    <dxf>
      <fill>
        <patternFill patternType="solid">
          <fgColor rgb="FF0000FF"/>
          <bgColor rgb="FF0000FF"/>
        </patternFill>
      </fill>
    </dxf>
    <dxf>
      <font>
        <color rgb="FF000000"/>
      </font>
    </dxf>
    <dxf>
      <font>
        <color rgb="FFFFFFFF"/>
      </font>
    </dxf>
    <dxf>
      <font>
        <color rgb="FF000000"/>
      </font>
    </dxf>
    <dxf>
      <font>
        <color rgb="FFFFFF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11" sqref="B11"/>
    </sheetView>
  </sheetViews>
  <sheetFormatPr baseColWidth="10" defaultRowHeight="16" x14ac:dyDescent="0.2"/>
  <cols>
    <col min="1" max="1" width="43.5" customWidth="1"/>
    <col min="2" max="2" width="75.83203125" customWidth="1"/>
  </cols>
  <sheetData>
    <row r="1" spans="1:2" x14ac:dyDescent="0.2">
      <c r="A1" s="208" t="s">
        <v>833</v>
      </c>
    </row>
    <row r="2" spans="1:2" x14ac:dyDescent="0.2">
      <c r="A2" s="208"/>
    </row>
    <row r="3" spans="1:2" x14ac:dyDescent="0.2">
      <c r="A3" s="208" t="s">
        <v>850</v>
      </c>
    </row>
    <row r="4" spans="1:2" ht="17" thickBot="1" x14ac:dyDescent="0.25">
      <c r="A4" s="208"/>
    </row>
    <row r="5" spans="1:2" ht="18" thickBot="1" x14ac:dyDescent="0.25">
      <c r="A5" s="210" t="s">
        <v>834</v>
      </c>
      <c r="B5" s="214" t="s">
        <v>835</v>
      </c>
    </row>
    <row r="6" spans="1:2" ht="18" thickBot="1" x14ac:dyDescent="0.25">
      <c r="A6" s="211" t="s">
        <v>836</v>
      </c>
      <c r="B6" s="212">
        <v>1070</v>
      </c>
    </row>
    <row r="7" spans="1:2" ht="18" thickBot="1" x14ac:dyDescent="0.25">
      <c r="A7" s="211" t="s">
        <v>837</v>
      </c>
      <c r="B7" s="212" t="s">
        <v>838</v>
      </c>
    </row>
    <row r="8" spans="1:2" x14ac:dyDescent="0.2">
      <c r="A8" s="217" t="s">
        <v>839</v>
      </c>
      <c r="B8" s="217">
        <v>1.8</v>
      </c>
    </row>
    <row r="9" spans="1:2" ht="17" thickBot="1" x14ac:dyDescent="0.25">
      <c r="A9" s="218"/>
      <c r="B9" s="218"/>
    </row>
    <row r="10" spans="1:2" ht="18" thickBot="1" x14ac:dyDescent="0.25">
      <c r="A10" s="211" t="s">
        <v>840</v>
      </c>
      <c r="B10" s="213">
        <v>1.2E-2</v>
      </c>
    </row>
    <row r="11" spans="1:2" ht="18" thickBot="1" x14ac:dyDescent="0.25">
      <c r="A11" s="211" t="s">
        <v>841</v>
      </c>
      <c r="B11" s="212" t="s">
        <v>842</v>
      </c>
    </row>
    <row r="12" spans="1:2" ht="17" x14ac:dyDescent="0.2">
      <c r="A12" s="217" t="s">
        <v>843</v>
      </c>
      <c r="B12" s="215" t="s">
        <v>844</v>
      </c>
    </row>
    <row r="13" spans="1:2" ht="18" thickBot="1" x14ac:dyDescent="0.25">
      <c r="A13" s="218"/>
      <c r="B13" s="216" t="s">
        <v>845</v>
      </c>
    </row>
    <row r="14" spans="1:2" ht="18" thickBot="1" x14ac:dyDescent="0.25">
      <c r="A14" s="211" t="s">
        <v>846</v>
      </c>
      <c r="B14" s="212" t="s">
        <v>847</v>
      </c>
    </row>
    <row r="15" spans="1:2" x14ac:dyDescent="0.2">
      <c r="A15" s="209"/>
    </row>
    <row r="16" spans="1:2" x14ac:dyDescent="0.2">
      <c r="A16" s="209" t="s">
        <v>849</v>
      </c>
    </row>
    <row r="17" spans="1:1" x14ac:dyDescent="0.2">
      <c r="A17" s="209" t="s">
        <v>848</v>
      </c>
    </row>
  </sheetData>
  <mergeCells count="3">
    <mergeCell ref="A8:A9"/>
    <mergeCell ref="B8:B9"/>
    <mergeCell ref="A12:A13"/>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7"/>
  <sheetViews>
    <sheetView workbookViewId="0">
      <selection activeCell="A8" sqref="A8:XFD1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61</v>
      </c>
      <c r="O3" s="3">
        <v>-0.1</v>
      </c>
      <c r="P3" s="4">
        <v>-0.05</v>
      </c>
      <c r="Q3" s="5">
        <v>0.05</v>
      </c>
      <c r="R3" s="6">
        <v>0.1</v>
      </c>
    </row>
    <row r="4" spans="1:27" x14ac:dyDescent="0.2">
      <c r="E4" t="s">
        <v>7</v>
      </c>
      <c r="H4" s="2" t="s">
        <v>8</v>
      </c>
    </row>
    <row r="5" spans="1:27" x14ac:dyDescent="0.2">
      <c r="U5" t="s">
        <v>9</v>
      </c>
      <c r="X5" t="s">
        <v>9</v>
      </c>
      <c r="Z5" s="9" t="s">
        <v>814</v>
      </c>
      <c r="AA5" s="203">
        <f>AVERAGE(U8:Z27)</f>
        <v>7.862261620501472E-3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6</v>
      </c>
      <c r="B8" s="2">
        <v>15</v>
      </c>
      <c r="D8">
        <v>946.46619999999996</v>
      </c>
      <c r="E8" s="2">
        <v>9</v>
      </c>
      <c r="F8" t="s">
        <v>307</v>
      </c>
      <c r="G8" s="7">
        <v>0.27567761904761906</v>
      </c>
      <c r="H8" s="7">
        <v>0.28177523809523813</v>
      </c>
      <c r="I8" s="7">
        <v>0.32571984126984133</v>
      </c>
      <c r="K8" s="7">
        <v>0.27382253968253972</v>
      </c>
      <c r="L8" s="7">
        <v>0.28137222222222225</v>
      </c>
      <c r="M8" s="7">
        <v>0.32412682539682547</v>
      </c>
      <c r="N8" s="2">
        <v>6</v>
      </c>
      <c r="O8" s="2">
        <v>15</v>
      </c>
      <c r="P8" s="8">
        <v>1.8550793650793655E-3</v>
      </c>
      <c r="Q8" s="8">
        <v>4.0301587301588398E-4</v>
      </c>
      <c r="R8" s="7">
        <v>1.5930158730158627E-3</v>
      </c>
      <c r="S8" s="2">
        <v>6</v>
      </c>
      <c r="T8" s="2">
        <v>15</v>
      </c>
      <c r="U8" s="7">
        <v>3.4874603174603175E-3</v>
      </c>
      <c r="V8" s="7">
        <v>1.8201746031746031E-2</v>
      </c>
      <c r="W8" s="7">
        <v>5.8099999999999992E-3</v>
      </c>
      <c r="X8" s="7">
        <v>8.5934920634920652E-3</v>
      </c>
      <c r="Y8" s="7">
        <v>7.2804761904761905E-3</v>
      </c>
      <c r="Z8" s="7">
        <v>6.879206349206351E-3</v>
      </c>
    </row>
    <row r="9" spans="1:27" x14ac:dyDescent="0.2">
      <c r="A9" s="2">
        <v>16</v>
      </c>
      <c r="B9" s="2">
        <v>35</v>
      </c>
      <c r="D9">
        <v>2119.2233999999999</v>
      </c>
      <c r="E9" s="2">
        <v>19</v>
      </c>
      <c r="F9" t="s">
        <v>308</v>
      </c>
      <c r="G9" s="7">
        <v>0.19611533834586467</v>
      </c>
      <c r="H9" s="7">
        <v>0.22042849624060154</v>
      </c>
      <c r="I9" s="7">
        <v>0.27928729323308271</v>
      </c>
      <c r="K9" s="7">
        <v>0.20096443609022555</v>
      </c>
      <c r="L9" s="7">
        <v>0.21369360902255641</v>
      </c>
      <c r="M9" s="7">
        <v>0.2795681954887218</v>
      </c>
      <c r="N9" s="2">
        <v>16</v>
      </c>
      <c r="O9" s="2">
        <v>35</v>
      </c>
      <c r="P9" s="8">
        <v>-4.8490977443608786E-3</v>
      </c>
      <c r="Q9" s="8">
        <v>6.7348872180451325E-3</v>
      </c>
      <c r="R9" s="7">
        <v>-2.8090225563909488E-4</v>
      </c>
      <c r="S9" s="2">
        <v>16</v>
      </c>
      <c r="T9" s="2">
        <v>35</v>
      </c>
      <c r="U9" s="7">
        <v>5.6452631578947365E-3</v>
      </c>
      <c r="V9" s="7">
        <v>1.9551879699248121E-3</v>
      </c>
      <c r="W9" s="7">
        <v>2.4590225563909775E-3</v>
      </c>
      <c r="X9" s="7">
        <v>8.5576691729323303E-3</v>
      </c>
      <c r="Y9" s="7">
        <v>1.3401954887218046E-2</v>
      </c>
      <c r="Z9" s="7">
        <v>1.1383684210526318E-2</v>
      </c>
    </row>
    <row r="10" spans="1:27" x14ac:dyDescent="0.2">
      <c r="A10" s="2">
        <v>26</v>
      </c>
      <c r="B10" s="2">
        <v>48</v>
      </c>
      <c r="D10">
        <v>2539.4328</v>
      </c>
      <c r="E10" s="2">
        <v>22</v>
      </c>
      <c r="F10" t="s">
        <v>252</v>
      </c>
      <c r="G10" s="7">
        <v>0.18974727272727276</v>
      </c>
      <c r="H10" s="7">
        <v>0.24312188311688313</v>
      </c>
      <c r="I10" s="7">
        <v>0.31221415584415585</v>
      </c>
      <c r="K10" s="7">
        <v>0.18926045454545457</v>
      </c>
      <c r="L10" s="7">
        <v>0.24990740259740263</v>
      </c>
      <c r="M10" s="7">
        <v>0.31017318181818182</v>
      </c>
      <c r="N10" s="2">
        <v>26</v>
      </c>
      <c r="O10" s="2">
        <v>48</v>
      </c>
      <c r="P10" s="8">
        <v>4.8681818181820191E-4</v>
      </c>
      <c r="Q10" s="8">
        <v>-6.7855194805194995E-3</v>
      </c>
      <c r="R10" s="7">
        <v>2.0409740259740542E-3</v>
      </c>
      <c r="S10" s="2">
        <v>26</v>
      </c>
      <c r="T10" s="2">
        <v>48</v>
      </c>
      <c r="U10" s="7">
        <v>6.7424675324675321E-3</v>
      </c>
      <c r="V10" s="7">
        <v>8.0816233766233762E-3</v>
      </c>
      <c r="W10" s="7">
        <v>6.7118831168831179E-3</v>
      </c>
      <c r="X10" s="7">
        <v>7.3756493506493522E-3</v>
      </c>
      <c r="Y10" s="7">
        <v>1.1094805194805197E-2</v>
      </c>
      <c r="Z10" s="7">
        <v>8.3088961038961032E-3</v>
      </c>
    </row>
    <row r="11" spans="1:27" x14ac:dyDescent="0.2">
      <c r="A11" s="2">
        <v>30</v>
      </c>
      <c r="B11" s="2">
        <v>37</v>
      </c>
      <c r="D11">
        <v>871.51080000000002</v>
      </c>
      <c r="E11" s="2">
        <v>7</v>
      </c>
      <c r="F11" t="s">
        <v>309</v>
      </c>
      <c r="G11" s="7">
        <v>0.13082122448979594</v>
      </c>
      <c r="H11" s="7">
        <v>0.17966714285714286</v>
      </c>
      <c r="I11" s="7">
        <v>0.22118816326530616</v>
      </c>
      <c r="K11" s="7">
        <v>0.12036959183673469</v>
      </c>
      <c r="L11" s="7">
        <v>0.18001734693877552</v>
      </c>
      <c r="M11" s="7">
        <v>0.22579183673469388</v>
      </c>
      <c r="N11" s="2">
        <v>30</v>
      </c>
      <c r="O11" s="2">
        <v>37</v>
      </c>
      <c r="P11" s="8">
        <v>1.0451632653061239E-2</v>
      </c>
      <c r="Q11" s="8">
        <v>-3.5020408163266342E-4</v>
      </c>
      <c r="R11" s="7">
        <v>-4.6036734693877257E-3</v>
      </c>
      <c r="S11" s="2">
        <v>30</v>
      </c>
      <c r="T11" s="2">
        <v>37</v>
      </c>
      <c r="U11" s="7">
        <v>1.3832653061224491E-3</v>
      </c>
      <c r="V11" s="7">
        <v>1.6184285714285717E-2</v>
      </c>
      <c r="W11" s="7">
        <v>7.1663265306122458E-3</v>
      </c>
      <c r="X11" s="7">
        <v>4.889387755102041E-3</v>
      </c>
      <c r="Y11" s="7">
        <v>9.5561224489795933E-3</v>
      </c>
      <c r="Z11" s="7">
        <v>2.062448979591837E-3</v>
      </c>
    </row>
    <row r="12" spans="1:27" x14ac:dyDescent="0.2">
      <c r="A12" s="2">
        <v>30</v>
      </c>
      <c r="B12" s="2">
        <v>45</v>
      </c>
      <c r="D12">
        <v>1725.0242000000001</v>
      </c>
      <c r="E12" s="2">
        <v>15</v>
      </c>
      <c r="F12" t="s">
        <v>310</v>
      </c>
      <c r="G12" s="7">
        <v>0.25835457142857143</v>
      </c>
      <c r="H12" s="7">
        <v>0.34187552380952385</v>
      </c>
      <c r="I12" s="7">
        <v>0.47251790476190481</v>
      </c>
      <c r="K12" s="7">
        <v>0.25461371428571428</v>
      </c>
      <c r="L12" s="7">
        <v>0.33737676190476196</v>
      </c>
      <c r="M12" s="7">
        <v>0.47390428571428572</v>
      </c>
      <c r="N12" s="2">
        <v>30</v>
      </c>
      <c r="O12" s="2">
        <v>45</v>
      </c>
      <c r="P12" s="8">
        <v>3.7408571428571495E-3</v>
      </c>
      <c r="Q12" s="8">
        <v>4.4987619047619021E-3</v>
      </c>
      <c r="R12" s="7">
        <v>-1.386380952380946E-3</v>
      </c>
      <c r="S12" s="2">
        <v>30</v>
      </c>
      <c r="T12" s="2">
        <v>45</v>
      </c>
      <c r="U12" s="7">
        <v>6.0025714285714292E-3</v>
      </c>
      <c r="V12" s="7">
        <v>2.7712380952380953E-3</v>
      </c>
      <c r="W12" s="7">
        <v>3.6371428571428575E-3</v>
      </c>
      <c r="X12" s="7">
        <v>2.6945714285714286E-3</v>
      </c>
      <c r="Y12" s="7">
        <v>7.2873333333333332E-3</v>
      </c>
      <c r="Z12" s="7">
        <v>3.397714285714286E-3</v>
      </c>
    </row>
    <row r="13" spans="1:27" x14ac:dyDescent="0.2">
      <c r="A13" s="2">
        <v>34</v>
      </c>
      <c r="B13" s="2">
        <v>44</v>
      </c>
      <c r="D13">
        <v>1171.6793</v>
      </c>
      <c r="E13" s="2">
        <v>10</v>
      </c>
      <c r="F13" t="s">
        <v>311</v>
      </c>
      <c r="G13" s="7">
        <v>0.34508485714285719</v>
      </c>
      <c r="H13" s="7">
        <v>0.38473714285714289</v>
      </c>
      <c r="I13" s="7">
        <v>0.4424232857142858</v>
      </c>
      <c r="K13" s="7">
        <v>0.33888328571428578</v>
      </c>
      <c r="L13" s="7">
        <v>0.38184471428571432</v>
      </c>
      <c r="M13" s="7">
        <v>0.45007271428571433</v>
      </c>
      <c r="N13" s="2">
        <v>34</v>
      </c>
      <c r="O13" s="2">
        <v>44</v>
      </c>
      <c r="P13" s="8">
        <v>6.2015714285714096E-3</v>
      </c>
      <c r="Q13" s="8">
        <v>2.8924285714286213E-3</v>
      </c>
      <c r="R13" s="7">
        <v>-7.6494285714285536E-3</v>
      </c>
      <c r="S13" s="2">
        <v>34</v>
      </c>
      <c r="T13" s="2">
        <v>44</v>
      </c>
      <c r="U13" s="7">
        <v>1.1867285714285717E-2</v>
      </c>
      <c r="V13" s="7">
        <v>5.8327142857142857E-3</v>
      </c>
      <c r="W13" s="7">
        <v>1.3624571428571429E-2</v>
      </c>
      <c r="X13" s="7">
        <v>8.3540000000000003E-3</v>
      </c>
      <c r="Y13" s="7">
        <v>8.6748571428571439E-3</v>
      </c>
      <c r="Z13" s="7">
        <v>1.3040142857142858E-2</v>
      </c>
    </row>
    <row r="14" spans="1:27" x14ac:dyDescent="0.2">
      <c r="A14" s="2">
        <v>38</v>
      </c>
      <c r="B14" s="2">
        <v>49</v>
      </c>
      <c r="D14">
        <v>1321.7699</v>
      </c>
      <c r="E14" s="2">
        <v>11</v>
      </c>
      <c r="F14" t="s">
        <v>312</v>
      </c>
      <c r="G14" s="7">
        <v>0.20376181818181821</v>
      </c>
      <c r="H14" s="7">
        <v>0.31283766233766236</v>
      </c>
      <c r="I14" s="7">
        <v>0.42559025974025977</v>
      </c>
      <c r="K14" s="7">
        <v>0.2052948051948052</v>
      </c>
      <c r="L14" s="7">
        <v>0.31319207792207798</v>
      </c>
      <c r="M14" s="7">
        <v>0.43858714285714284</v>
      </c>
      <c r="N14" s="2">
        <v>38</v>
      </c>
      <c r="O14" s="2">
        <v>49</v>
      </c>
      <c r="P14" s="8">
        <v>-1.5329870129870034E-3</v>
      </c>
      <c r="Q14" s="8">
        <v>-3.5441558441558202E-4</v>
      </c>
      <c r="R14" s="7">
        <v>-1.2996883116883066E-2</v>
      </c>
      <c r="S14" s="2">
        <v>38</v>
      </c>
      <c r="T14" s="2">
        <v>49</v>
      </c>
      <c r="U14" s="7">
        <v>8.3348051948051952E-3</v>
      </c>
      <c r="V14" s="7">
        <v>1.0451168831168832E-2</v>
      </c>
      <c r="W14" s="7">
        <v>9.4236363636363649E-3</v>
      </c>
      <c r="X14" s="7">
        <v>5.9394805194805198E-3</v>
      </c>
      <c r="Y14" s="7">
        <v>1.3858311688311689E-2</v>
      </c>
      <c r="Z14" s="7">
        <v>2.525454545454546E-3</v>
      </c>
    </row>
    <row r="15" spans="1:27" x14ac:dyDescent="0.2">
      <c r="A15" s="2">
        <v>84</v>
      </c>
      <c r="B15" s="2">
        <v>98</v>
      </c>
      <c r="D15">
        <v>1702.8945000000001</v>
      </c>
      <c r="E15" s="2">
        <v>14</v>
      </c>
      <c r="F15" t="s">
        <v>313</v>
      </c>
      <c r="G15" s="7">
        <v>0.37792785714285715</v>
      </c>
      <c r="H15" s="7">
        <v>0.4096888775510204</v>
      </c>
      <c r="I15" s="7">
        <v>0.42791051020408161</v>
      </c>
      <c r="K15" s="7">
        <v>0.37535397959183681</v>
      </c>
      <c r="L15" s="7">
        <v>0.40526428571428574</v>
      </c>
      <c r="M15" s="7">
        <v>0.43292428571428565</v>
      </c>
      <c r="N15" s="2">
        <v>84</v>
      </c>
      <c r="O15" s="2">
        <v>98</v>
      </c>
      <c r="P15" s="8">
        <v>2.5738775510203769E-3</v>
      </c>
      <c r="Q15" s="8">
        <v>4.4245918367346922E-3</v>
      </c>
      <c r="R15" s="7">
        <v>-5.0137755102040524E-3</v>
      </c>
      <c r="S15" s="2">
        <v>84</v>
      </c>
      <c r="T15" s="2">
        <v>98</v>
      </c>
      <c r="U15" s="7">
        <v>7.8026530612244913E-3</v>
      </c>
      <c r="V15" s="7">
        <v>8.5391836734693884E-3</v>
      </c>
      <c r="W15" s="7">
        <v>1.2923469387755102E-2</v>
      </c>
      <c r="X15" s="7">
        <v>3.1602040816326536E-3</v>
      </c>
      <c r="Y15" s="7">
        <v>8.1811224489795921E-3</v>
      </c>
      <c r="Z15" s="7">
        <v>3.7000000000000002E-3</v>
      </c>
    </row>
    <row r="16" spans="1:27" x14ac:dyDescent="0.2">
      <c r="A16" s="2">
        <v>88</v>
      </c>
      <c r="B16" s="2">
        <v>100</v>
      </c>
      <c r="D16">
        <v>1500.7991</v>
      </c>
      <c r="E16" s="2">
        <v>11</v>
      </c>
      <c r="F16" t="s">
        <v>314</v>
      </c>
      <c r="G16" s="7">
        <v>0.30092792207792207</v>
      </c>
      <c r="H16" s="7">
        <v>0.44547701298701298</v>
      </c>
      <c r="I16" s="7">
        <v>0.4776531168831169</v>
      </c>
      <c r="K16" s="7">
        <v>0.32273389610389613</v>
      </c>
      <c r="L16" s="7">
        <v>0.4611511688311688</v>
      </c>
      <c r="M16" s="7">
        <v>0.46996428571428578</v>
      </c>
      <c r="N16" s="2">
        <v>88</v>
      </c>
      <c r="O16" s="2">
        <v>100</v>
      </c>
      <c r="P16" s="8">
        <v>-2.1805974025974013E-2</v>
      </c>
      <c r="Q16" s="8">
        <v>-1.5674155844155831E-2</v>
      </c>
      <c r="R16" s="7">
        <v>7.6888311688311445E-3</v>
      </c>
      <c r="S16" s="2">
        <v>88</v>
      </c>
      <c r="T16" s="2">
        <v>100</v>
      </c>
      <c r="U16" s="7">
        <v>2.3229870129870133E-3</v>
      </c>
      <c r="V16" s="7">
        <v>1.4253636363636364E-2</v>
      </c>
      <c r="W16" s="7">
        <v>1.0665844155844156E-2</v>
      </c>
      <c r="X16" s="7">
        <v>8.4819480519480513E-3</v>
      </c>
      <c r="Y16" s="7">
        <v>7.9787012987012976E-3</v>
      </c>
      <c r="Z16" s="7">
        <v>1.1534675324675324E-2</v>
      </c>
    </row>
    <row r="17" spans="1:26" x14ac:dyDescent="0.2">
      <c r="A17" s="2">
        <v>89</v>
      </c>
      <c r="B17" s="2">
        <v>101</v>
      </c>
      <c r="D17">
        <v>1470.8208999999999</v>
      </c>
      <c r="E17" s="2">
        <v>11</v>
      </c>
      <c r="F17" t="s">
        <v>133</v>
      </c>
      <c r="G17" s="7">
        <v>0.28880870129870129</v>
      </c>
      <c r="H17" s="7">
        <v>0.35238155844155844</v>
      </c>
      <c r="I17" s="7">
        <v>0.40431428571428574</v>
      </c>
      <c r="K17" s="7">
        <v>0.28151701298701298</v>
      </c>
      <c r="L17" s="7">
        <v>0.35671337662337665</v>
      </c>
      <c r="M17" s="7">
        <v>0.39803480519480527</v>
      </c>
      <c r="N17" s="2">
        <v>89</v>
      </c>
      <c r="O17" s="2">
        <v>101</v>
      </c>
      <c r="P17" s="8">
        <v>7.2916883116883159E-3</v>
      </c>
      <c r="Q17" s="8">
        <v>-4.3318181818182144E-3</v>
      </c>
      <c r="R17" s="7">
        <v>6.2794805194805138E-3</v>
      </c>
      <c r="S17" s="2">
        <v>89</v>
      </c>
      <c r="T17" s="2">
        <v>101</v>
      </c>
      <c r="U17" s="7">
        <v>8.9729870129870125E-3</v>
      </c>
      <c r="V17" s="7">
        <v>5.62E-3</v>
      </c>
      <c r="W17" s="7">
        <v>5.2361038961038966E-3</v>
      </c>
      <c r="X17" s="7">
        <v>6.8183116883116885E-3</v>
      </c>
      <c r="Y17" s="7">
        <v>8.7425974025974029E-3</v>
      </c>
      <c r="Z17" s="7">
        <v>1.5871948051948054E-2</v>
      </c>
    </row>
  </sheetData>
  <conditionalFormatting sqref="A3:C3">
    <cfRule type="colorScale" priority="1">
      <colorScale>
        <cfvo type="num" val="$A$3"/>
        <cfvo type="num" val="$B$3"/>
        <cfvo type="num" val="$C$3"/>
        <color rgb="FF0000FF"/>
        <color rgb="FFFFFF00"/>
        <color rgb="FFFF0000"/>
      </colorScale>
    </cfRule>
  </conditionalFormatting>
  <conditionalFormatting sqref="G8:I17">
    <cfRule type="colorScale" priority="2">
      <colorScale>
        <cfvo type="num" val="$A$3"/>
        <cfvo type="num" val="$B$3"/>
        <cfvo type="num" val="$C$3"/>
        <color rgb="FF0000FF"/>
        <color rgb="FFFFFF00"/>
        <color rgb="FFFF0000"/>
      </colorScale>
    </cfRule>
    <cfRule type="cellIs" dxfId="589" priority="3" stopIfTrue="1" operator="between">
      <formula>0</formula>
      <formula>0.1</formula>
    </cfRule>
    <cfRule type="cellIs" dxfId="588" priority="4" stopIfTrue="1" operator="between">
      <formula>0.1</formula>
      <formula>1</formula>
    </cfRule>
  </conditionalFormatting>
  <conditionalFormatting sqref="K8:M17">
    <cfRule type="colorScale" priority="5">
      <colorScale>
        <cfvo type="num" val="$A$3"/>
        <cfvo type="num" val="$B$3"/>
        <cfvo type="num" val="$C$3"/>
        <color rgb="FF0000FF"/>
        <color rgb="FFFFFF00"/>
        <color rgb="FFFF0000"/>
      </colorScale>
    </cfRule>
    <cfRule type="cellIs" dxfId="587" priority="6" stopIfTrue="1" operator="between">
      <formula>0</formula>
      <formula>0.1</formula>
    </cfRule>
    <cfRule type="cellIs" dxfId="586" priority="7" stopIfTrue="1" operator="between">
      <formula>0.1</formula>
      <formula>1</formula>
    </cfRule>
  </conditionalFormatting>
  <conditionalFormatting sqref="P8:R17">
    <cfRule type="cellIs" dxfId="585" priority="8" stopIfTrue="1" operator="greaterThanOrEqual">
      <formula>$R$3</formula>
    </cfRule>
    <cfRule type="cellIs" dxfId="584" priority="9" stopIfTrue="1" operator="between">
      <formula>$Q$3</formula>
      <formula>$R$3</formula>
    </cfRule>
    <cfRule type="cellIs" dxfId="583" priority="10" stopIfTrue="1" operator="between">
      <formula>$P$3</formula>
      <formula>$Q$3</formula>
    </cfRule>
    <cfRule type="cellIs" dxfId="582" priority="11" stopIfTrue="1" operator="between">
      <formula>$O$3</formula>
      <formula>$P$3</formula>
    </cfRule>
    <cfRule type="cellIs" dxfId="58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9"/>
  <sheetViews>
    <sheetView workbookViewId="0">
      <selection activeCell="A8" sqref="A8:XFD1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62</v>
      </c>
      <c r="O3" s="3">
        <v>-0.1</v>
      </c>
      <c r="P3" s="4">
        <v>-0.05</v>
      </c>
      <c r="Q3" s="5">
        <v>0.05</v>
      </c>
      <c r="R3" s="6">
        <v>0.1</v>
      </c>
    </row>
    <row r="4" spans="1:27" x14ac:dyDescent="0.2">
      <c r="E4" t="s">
        <v>7</v>
      </c>
      <c r="H4" s="2" t="s">
        <v>8</v>
      </c>
    </row>
    <row r="5" spans="1:27" x14ac:dyDescent="0.2">
      <c r="U5" t="s">
        <v>9</v>
      </c>
      <c r="X5" t="s">
        <v>9</v>
      </c>
      <c r="Z5" s="9" t="s">
        <v>814</v>
      </c>
      <c r="AA5" s="203">
        <f>AVERAGE(U8:Z27)</f>
        <v>1.0071236617075829E-2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19</v>
      </c>
      <c r="B8" s="2">
        <v>36</v>
      </c>
      <c r="D8">
        <v>2244.0978</v>
      </c>
      <c r="E8" s="2">
        <v>17</v>
      </c>
      <c r="F8" t="s">
        <v>315</v>
      </c>
      <c r="G8" s="7">
        <v>0.31627739495798324</v>
      </c>
      <c r="H8" s="7">
        <v>0.39238941176470588</v>
      </c>
      <c r="I8" s="7">
        <v>0.44678142857142861</v>
      </c>
      <c r="K8" s="7">
        <v>0.29873050420168068</v>
      </c>
      <c r="L8" s="7">
        <v>0.36920235294117643</v>
      </c>
      <c r="M8" s="7">
        <v>0.42934218487394959</v>
      </c>
      <c r="N8" s="2">
        <v>19</v>
      </c>
      <c r="O8" s="2">
        <v>36</v>
      </c>
      <c r="P8" s="8">
        <v>1.7546890756302547E-2</v>
      </c>
      <c r="Q8" s="8">
        <v>2.3187058823529422E-2</v>
      </c>
      <c r="R8" s="7">
        <v>1.7439243697478974E-2</v>
      </c>
      <c r="S8" s="2">
        <v>19</v>
      </c>
      <c r="T8" s="2">
        <v>36</v>
      </c>
      <c r="U8" s="7">
        <v>8.6314285714285711E-3</v>
      </c>
      <c r="V8" s="7">
        <v>7.8005042016806728E-3</v>
      </c>
      <c r="W8" s="7">
        <v>3.7370588235294119E-3</v>
      </c>
      <c r="X8" s="7">
        <v>7.2568907563025217E-3</v>
      </c>
      <c r="Y8" s="7">
        <v>6.8513445378151272E-3</v>
      </c>
      <c r="Z8" s="7">
        <v>1.2850252100840337E-2</v>
      </c>
    </row>
    <row r="9" spans="1:27" x14ac:dyDescent="0.2">
      <c r="A9" s="2">
        <v>21</v>
      </c>
      <c r="B9" s="2">
        <v>34</v>
      </c>
      <c r="D9">
        <v>1720.8878</v>
      </c>
      <c r="E9" s="2">
        <v>13</v>
      </c>
      <c r="F9" t="s">
        <v>288</v>
      </c>
      <c r="G9" s="7">
        <v>0.31532241758241764</v>
      </c>
      <c r="H9" s="7">
        <v>0.35619450549450554</v>
      </c>
      <c r="I9" s="7">
        <v>0.37362318681318685</v>
      </c>
      <c r="K9" s="7">
        <v>0.30879582417582419</v>
      </c>
      <c r="L9" s="7">
        <v>0.34502868131868136</v>
      </c>
      <c r="M9" s="7">
        <v>0.35991604395604393</v>
      </c>
      <c r="N9" s="2">
        <v>21</v>
      </c>
      <c r="O9" s="2">
        <v>34</v>
      </c>
      <c r="P9" s="8">
        <v>6.5265934065933942E-3</v>
      </c>
      <c r="Q9" s="8">
        <v>1.1165824175824159E-2</v>
      </c>
      <c r="R9" s="7">
        <v>1.3707142857142838E-2</v>
      </c>
      <c r="S9" s="2">
        <v>21</v>
      </c>
      <c r="T9" s="2">
        <v>34</v>
      </c>
      <c r="U9" s="7">
        <v>5.8658241758241768E-3</v>
      </c>
      <c r="V9" s="7">
        <v>5.6264835164835172E-3</v>
      </c>
      <c r="W9" s="7">
        <v>2.2163736263736264E-3</v>
      </c>
      <c r="X9" s="7">
        <v>2.764065934065934E-3</v>
      </c>
      <c r="Y9" s="7">
        <v>1.220868131868132E-2</v>
      </c>
      <c r="Z9" s="7">
        <v>9.0482417582417578E-3</v>
      </c>
    </row>
    <row r="10" spans="1:27" x14ac:dyDescent="0.2">
      <c r="A10" s="2">
        <v>39</v>
      </c>
      <c r="B10" s="2">
        <v>52</v>
      </c>
      <c r="D10">
        <v>1508.9635000000001</v>
      </c>
      <c r="E10" s="2">
        <v>12</v>
      </c>
      <c r="F10" t="s">
        <v>177</v>
      </c>
      <c r="G10" s="7">
        <v>0.23257011904761907</v>
      </c>
      <c r="H10" s="7">
        <v>0.28938666666666668</v>
      </c>
      <c r="I10" s="7">
        <v>0.36966988095238101</v>
      </c>
      <c r="K10" s="7">
        <v>0.22995928571428575</v>
      </c>
      <c r="L10" s="7">
        <v>0.29450500000000002</v>
      </c>
      <c r="M10" s="7">
        <v>0.36578464285714291</v>
      </c>
      <c r="N10" s="2">
        <v>39</v>
      </c>
      <c r="O10" s="2">
        <v>52</v>
      </c>
      <c r="P10" s="8">
        <v>2.6108333333333244E-3</v>
      </c>
      <c r="Q10" s="8">
        <v>-5.1183333333333046E-3</v>
      </c>
      <c r="R10" s="7">
        <v>3.8852380952381087E-3</v>
      </c>
      <c r="S10" s="2">
        <v>39</v>
      </c>
      <c r="T10" s="2">
        <v>52</v>
      </c>
      <c r="U10" s="7">
        <v>8.4333333333333343E-3</v>
      </c>
      <c r="V10" s="7">
        <v>2.1772023809523811E-2</v>
      </c>
      <c r="W10" s="7">
        <v>3.7492857142857145E-3</v>
      </c>
      <c r="X10" s="7">
        <v>9.3977380952380962E-3</v>
      </c>
      <c r="Y10" s="7">
        <v>8.8204761904761911E-3</v>
      </c>
      <c r="Z10" s="7">
        <v>4.9641666666666671E-3</v>
      </c>
    </row>
    <row r="11" spans="1:27" x14ac:dyDescent="0.2">
      <c r="A11" s="2">
        <v>45</v>
      </c>
      <c r="B11" s="2">
        <v>66</v>
      </c>
      <c r="D11">
        <v>2578.5239000000001</v>
      </c>
      <c r="E11" s="2">
        <v>20</v>
      </c>
      <c r="F11" t="s">
        <v>316</v>
      </c>
      <c r="G11" s="7">
        <v>0.40211292857142861</v>
      </c>
      <c r="H11" s="7">
        <v>0.38599257142857141</v>
      </c>
      <c r="I11" s="7">
        <v>0.41120685714285721</v>
      </c>
      <c r="K11" s="7">
        <v>0.38470757142857148</v>
      </c>
      <c r="L11" s="7">
        <v>0.3767597857142857</v>
      </c>
      <c r="M11" s="7">
        <v>0.4064983571428572</v>
      </c>
      <c r="N11" s="2">
        <v>45</v>
      </c>
      <c r="O11" s="2">
        <v>66</v>
      </c>
      <c r="P11" s="8">
        <v>1.7405357142857118E-2</v>
      </c>
      <c r="Q11" s="8">
        <v>9.2327857142856674E-3</v>
      </c>
      <c r="R11" s="7">
        <v>4.7085000000000052E-3</v>
      </c>
      <c r="S11" s="2">
        <v>45</v>
      </c>
      <c r="T11" s="2">
        <v>66</v>
      </c>
      <c r="U11" s="7">
        <v>1.2249928571428575E-2</v>
      </c>
      <c r="V11" s="7">
        <v>1.8140642857142859E-2</v>
      </c>
      <c r="W11" s="7">
        <v>1.0295928571428572E-2</v>
      </c>
      <c r="X11" s="7">
        <v>2.0631428571428576E-3</v>
      </c>
      <c r="Y11" s="7">
        <v>1.8019500000000001E-2</v>
      </c>
      <c r="Z11" s="7">
        <v>3.0262857142857149E-3</v>
      </c>
    </row>
    <row r="12" spans="1:27" x14ac:dyDescent="0.2">
      <c r="A12" s="2">
        <v>48</v>
      </c>
      <c r="B12" s="2">
        <v>57</v>
      </c>
      <c r="D12">
        <v>1115.6207999999999</v>
      </c>
      <c r="E12" s="2">
        <v>9</v>
      </c>
      <c r="F12" t="s">
        <v>317</v>
      </c>
      <c r="G12" s="7">
        <v>0.28486888888888895</v>
      </c>
      <c r="H12" s="7">
        <v>0.31216761904761908</v>
      </c>
      <c r="I12" s="7">
        <v>0.41000714285714279</v>
      </c>
      <c r="K12" s="7">
        <v>0.2886447619047619</v>
      </c>
      <c r="L12" s="7">
        <v>0.31817793650793652</v>
      </c>
      <c r="M12" s="7">
        <v>0.39559444444444453</v>
      </c>
      <c r="N12" s="2">
        <v>48</v>
      </c>
      <c r="O12" s="2">
        <v>57</v>
      </c>
      <c r="P12" s="8">
        <v>-3.7758730158730033E-3</v>
      </c>
      <c r="Q12" s="8">
        <v>-6.0103174603174676E-3</v>
      </c>
      <c r="R12" s="7">
        <v>1.4412698412698375E-2</v>
      </c>
      <c r="S12" s="2">
        <v>48</v>
      </c>
      <c r="T12" s="2">
        <v>57</v>
      </c>
      <c r="U12" s="7">
        <v>1.2620000000000001E-2</v>
      </c>
      <c r="V12" s="7">
        <v>2.6875873015873016E-2</v>
      </c>
      <c r="W12" s="7">
        <v>9.4250793650793654E-3</v>
      </c>
      <c r="X12" s="7">
        <v>7.4420634920634929E-3</v>
      </c>
      <c r="Y12" s="7">
        <v>1.6943492063492063E-2</v>
      </c>
      <c r="Z12" s="7">
        <v>8.5820634920634915E-3</v>
      </c>
    </row>
    <row r="13" spans="1:27" x14ac:dyDescent="0.2">
      <c r="A13" s="2">
        <v>49</v>
      </c>
      <c r="B13" s="2">
        <v>60</v>
      </c>
      <c r="D13">
        <v>1416.8144</v>
      </c>
      <c r="E13" s="2">
        <v>11</v>
      </c>
      <c r="F13" t="s">
        <v>318</v>
      </c>
      <c r="G13" s="7">
        <v>0.12645753246753247</v>
      </c>
      <c r="H13" s="7">
        <v>0.1855112987012987</v>
      </c>
      <c r="I13" s="7">
        <v>0.2464849350649351</v>
      </c>
      <c r="K13" s="7">
        <v>0.12299636363636364</v>
      </c>
      <c r="L13" s="7">
        <v>0.18321701298701298</v>
      </c>
      <c r="M13" s="7">
        <v>0.23408662337662342</v>
      </c>
      <c r="N13" s="2">
        <v>49</v>
      </c>
      <c r="O13" s="2">
        <v>60</v>
      </c>
      <c r="P13" s="8">
        <v>3.4611688311688288E-3</v>
      </c>
      <c r="Q13" s="8">
        <v>2.2942857142857092E-3</v>
      </c>
      <c r="R13" s="7">
        <v>1.2398311688311684E-2</v>
      </c>
      <c r="S13" s="2">
        <v>49</v>
      </c>
      <c r="T13" s="2">
        <v>60</v>
      </c>
      <c r="U13" s="7">
        <v>5.8349350649350646E-3</v>
      </c>
      <c r="V13" s="7">
        <v>7.920389610389612E-3</v>
      </c>
      <c r="W13" s="7">
        <v>6.9120779220779218E-3</v>
      </c>
      <c r="X13" s="7">
        <v>1.6955844155844156E-3</v>
      </c>
      <c r="Y13" s="7">
        <v>1.1916883116883117E-2</v>
      </c>
      <c r="Z13" s="7">
        <v>1.0244155844155846E-2</v>
      </c>
    </row>
    <row r="14" spans="1:27" x14ac:dyDescent="0.2">
      <c r="A14" s="2">
        <v>71</v>
      </c>
      <c r="B14" s="2">
        <v>91</v>
      </c>
      <c r="D14">
        <v>2573.3317999999999</v>
      </c>
      <c r="E14" s="2">
        <v>19</v>
      </c>
      <c r="F14" t="s">
        <v>319</v>
      </c>
      <c r="G14" s="7">
        <v>0.64064255639097745</v>
      </c>
      <c r="H14" s="7">
        <v>0.6602206015037595</v>
      </c>
      <c r="I14" s="7">
        <v>0.66592248120300757</v>
      </c>
      <c r="K14" s="7">
        <v>0.63604857142857141</v>
      </c>
      <c r="L14" s="7">
        <v>0.66005285714285722</v>
      </c>
      <c r="M14" s="7">
        <v>0.65506240601503762</v>
      </c>
      <c r="N14" s="2">
        <v>71</v>
      </c>
      <c r="O14" s="2">
        <v>91</v>
      </c>
      <c r="P14" s="8">
        <v>4.5939849624059932E-3</v>
      </c>
      <c r="Q14" s="8">
        <v>1.6774436090226272E-4</v>
      </c>
      <c r="R14" s="7">
        <v>1.086007518796994E-2</v>
      </c>
      <c r="S14" s="2">
        <v>71</v>
      </c>
      <c r="T14" s="2">
        <v>91</v>
      </c>
      <c r="U14" s="7">
        <v>6.0022556390977441E-3</v>
      </c>
      <c r="V14" s="7">
        <v>4.9833082706766925E-3</v>
      </c>
      <c r="W14" s="7">
        <v>7.7850375939849626E-3</v>
      </c>
      <c r="X14" s="7">
        <v>0</v>
      </c>
      <c r="Y14" s="7">
        <v>0</v>
      </c>
      <c r="Z14" s="7">
        <v>3.8209022556390982E-3</v>
      </c>
    </row>
    <row r="15" spans="1:27" x14ac:dyDescent="0.2">
      <c r="A15" s="2">
        <v>88</v>
      </c>
      <c r="B15" s="2">
        <v>99</v>
      </c>
      <c r="D15">
        <v>1330.6737000000001</v>
      </c>
      <c r="E15" s="2">
        <v>11</v>
      </c>
      <c r="F15" t="s">
        <v>320</v>
      </c>
      <c r="G15" s="7">
        <v>0.20922805194805197</v>
      </c>
      <c r="H15" s="7">
        <v>0.22881155844155845</v>
      </c>
      <c r="I15" s="7">
        <v>0.24062363636363637</v>
      </c>
      <c r="K15" s="7">
        <v>0.20742636363636366</v>
      </c>
      <c r="L15" s="7">
        <v>0.23178077922077922</v>
      </c>
      <c r="M15" s="7">
        <v>0.2346201298701299</v>
      </c>
      <c r="N15" s="2">
        <v>88</v>
      </c>
      <c r="O15" s="2">
        <v>99</v>
      </c>
      <c r="P15" s="8">
        <v>1.801688311688315E-3</v>
      </c>
      <c r="Q15" s="8">
        <v>-2.9692207792207897E-3</v>
      </c>
      <c r="R15" s="7">
        <v>6.0035064935064966E-3</v>
      </c>
      <c r="S15" s="2">
        <v>88</v>
      </c>
      <c r="T15" s="2">
        <v>99</v>
      </c>
      <c r="U15" s="7">
        <v>2.8441558441558443E-3</v>
      </c>
      <c r="V15" s="7">
        <v>3.7236363636363643E-3</v>
      </c>
      <c r="W15" s="7">
        <v>6.8387012987012998E-3</v>
      </c>
      <c r="X15" s="7">
        <v>2.7023376623376625E-3</v>
      </c>
      <c r="Y15" s="7">
        <v>9.3207792207792217E-4</v>
      </c>
      <c r="Z15" s="7">
        <v>7.3232467532467543E-3</v>
      </c>
    </row>
    <row r="16" spans="1:27" x14ac:dyDescent="0.2">
      <c r="A16" s="2">
        <v>95</v>
      </c>
      <c r="B16" s="2">
        <v>112</v>
      </c>
      <c r="D16">
        <v>2076.0933</v>
      </c>
      <c r="E16" s="2">
        <v>16</v>
      </c>
      <c r="F16" t="s">
        <v>300</v>
      </c>
      <c r="G16" s="7">
        <v>0.11542339285714287</v>
      </c>
      <c r="H16" s="7">
        <v>0.13521419642857144</v>
      </c>
      <c r="I16" s="7">
        <v>0.20750366071428572</v>
      </c>
      <c r="K16" s="7">
        <v>0.11288723214285716</v>
      </c>
      <c r="L16" s="7">
        <v>0.12378919642857143</v>
      </c>
      <c r="M16" s="7">
        <v>0.20321455357142859</v>
      </c>
      <c r="N16" s="2">
        <v>95</v>
      </c>
      <c r="O16" s="2">
        <v>112</v>
      </c>
      <c r="P16" s="8">
        <v>2.5361607142857156E-3</v>
      </c>
      <c r="Q16" s="8">
        <v>1.1425000000000008E-2</v>
      </c>
      <c r="R16" s="7">
        <v>4.2891071428571058E-3</v>
      </c>
      <c r="S16" s="2">
        <v>95</v>
      </c>
      <c r="T16" s="2">
        <v>112</v>
      </c>
      <c r="U16" s="7">
        <v>4.8809821428571435E-3</v>
      </c>
      <c r="V16" s="7">
        <v>8.5572321428571425E-3</v>
      </c>
      <c r="W16" s="7">
        <v>6.5358928571428582E-3</v>
      </c>
      <c r="X16" s="7">
        <v>5.2427678571428573E-3</v>
      </c>
      <c r="Y16" s="7">
        <v>1.0467767857142858E-2</v>
      </c>
      <c r="Z16" s="7">
        <v>3.675446428571429E-3</v>
      </c>
    </row>
    <row r="17" spans="1:26" x14ac:dyDescent="0.2">
      <c r="A17" s="2">
        <v>107</v>
      </c>
      <c r="B17" s="2">
        <v>119</v>
      </c>
      <c r="D17">
        <v>1433.7999</v>
      </c>
      <c r="E17" s="2">
        <v>12</v>
      </c>
      <c r="F17" t="s">
        <v>321</v>
      </c>
      <c r="G17" s="7">
        <v>0.36628416666666663</v>
      </c>
      <c r="H17" s="7">
        <v>0.38590797619047618</v>
      </c>
      <c r="I17" s="7">
        <v>0.36858238095238099</v>
      </c>
      <c r="K17" s="7">
        <v>0.36815964285714292</v>
      </c>
      <c r="L17" s="7">
        <v>0.40623607142857149</v>
      </c>
      <c r="M17" s="7">
        <v>0.38014083333333332</v>
      </c>
      <c r="N17" s="2">
        <v>107</v>
      </c>
      <c r="O17" s="2">
        <v>119</v>
      </c>
      <c r="P17" s="8">
        <v>-1.8754761904762225E-3</v>
      </c>
      <c r="Q17" s="8">
        <v>-2.032809523809528E-2</v>
      </c>
      <c r="R17" s="7">
        <v>-1.1558452380952359E-2</v>
      </c>
      <c r="S17" s="2">
        <v>107</v>
      </c>
      <c r="T17" s="2">
        <v>119</v>
      </c>
      <c r="U17" s="7">
        <v>8.583214285714286E-3</v>
      </c>
      <c r="V17" s="7">
        <v>1.2184047619047622E-2</v>
      </c>
      <c r="W17" s="7">
        <v>7.8185714285714282E-3</v>
      </c>
      <c r="X17" s="7">
        <v>9.0630952380952397E-4</v>
      </c>
      <c r="Y17" s="7">
        <v>1.7133333333333334E-2</v>
      </c>
      <c r="Z17" s="7">
        <v>9.0085714285714283E-3</v>
      </c>
    </row>
    <row r="18" spans="1:26" x14ac:dyDescent="0.2">
      <c r="A18" s="2">
        <v>112</v>
      </c>
      <c r="B18" s="2">
        <v>119</v>
      </c>
      <c r="D18">
        <v>817.44140000000004</v>
      </c>
      <c r="E18" s="2">
        <v>7</v>
      </c>
      <c r="F18" t="s">
        <v>322</v>
      </c>
      <c r="G18" s="7">
        <v>0.25598836734693881</v>
      </c>
      <c r="H18" s="7">
        <v>0.35305367346938776</v>
      </c>
      <c r="I18" s="7">
        <v>0.41320714285714294</v>
      </c>
      <c r="K18" s="7">
        <v>0.24020387755102043</v>
      </c>
      <c r="L18" s="7">
        <v>0.3419691836734694</v>
      </c>
      <c r="M18" s="7">
        <v>0.37664142857142857</v>
      </c>
      <c r="N18" s="2">
        <v>112</v>
      </c>
      <c r="O18" s="2">
        <v>119</v>
      </c>
      <c r="P18" s="8">
        <v>1.5784489795918386E-2</v>
      </c>
      <c r="Q18" s="8">
        <v>1.1084489795918362E-2</v>
      </c>
      <c r="R18" s="7">
        <v>3.6565714285714306E-2</v>
      </c>
      <c r="S18" s="2">
        <v>112</v>
      </c>
      <c r="T18" s="2">
        <v>119</v>
      </c>
      <c r="U18" s="7">
        <v>2.608979591836735E-2</v>
      </c>
      <c r="V18" s="7">
        <v>2.1896938775510206E-2</v>
      </c>
      <c r="W18" s="7">
        <v>3.8270816326530614E-2</v>
      </c>
      <c r="X18" s="7">
        <v>4.662836734693878E-2</v>
      </c>
      <c r="Y18" s="7">
        <v>1.4571224489795922E-2</v>
      </c>
      <c r="Z18" s="7">
        <v>3.6509183673469385E-2</v>
      </c>
    </row>
    <row r="19" spans="1:26" x14ac:dyDescent="0.2">
      <c r="A19" s="2">
        <v>118</v>
      </c>
      <c r="B19" s="2">
        <v>127</v>
      </c>
      <c r="D19">
        <v>1074.5247999999999</v>
      </c>
      <c r="E19" s="2">
        <v>8</v>
      </c>
      <c r="F19" t="s">
        <v>323</v>
      </c>
      <c r="G19" s="7">
        <v>0.80736357142857151</v>
      </c>
      <c r="H19" s="7">
        <v>0.82993196428571425</v>
      </c>
      <c r="I19" s="7">
        <v>0.79371839285714296</v>
      </c>
      <c r="K19" s="7">
        <v>0.79858321428571433</v>
      </c>
      <c r="L19" s="7">
        <v>0.79416892857142851</v>
      </c>
      <c r="M19" s="7">
        <v>0.81784285714285732</v>
      </c>
      <c r="N19" s="2">
        <v>118</v>
      </c>
      <c r="O19" s="2">
        <v>127</v>
      </c>
      <c r="P19" s="8">
        <v>8.7803571428571713E-3</v>
      </c>
      <c r="Q19" s="8">
        <v>3.576303571428574E-2</v>
      </c>
      <c r="R19" s="7">
        <v>-2.4124464285714291E-2</v>
      </c>
      <c r="S19" s="2">
        <v>118</v>
      </c>
      <c r="T19" s="2">
        <v>127</v>
      </c>
      <c r="U19" s="7">
        <v>4.6242857142857145E-3</v>
      </c>
      <c r="V19" s="7">
        <v>3.5100357142857141E-2</v>
      </c>
      <c r="W19" s="7">
        <v>8.6691071428571433E-3</v>
      </c>
      <c r="X19" s="7">
        <v>7.1167857142857152E-3</v>
      </c>
      <c r="Y19" s="7">
        <v>2.5583928571428572E-3</v>
      </c>
      <c r="Z19" s="7">
        <v>8.9417857142857146E-3</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580" priority="3" stopIfTrue="1" operator="between">
      <formula>0</formula>
      <formula>0.1</formula>
    </cfRule>
    <cfRule type="cellIs" dxfId="579"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578" priority="6" stopIfTrue="1" operator="between">
      <formula>0</formula>
      <formula>0.1</formula>
    </cfRule>
    <cfRule type="cellIs" dxfId="577" priority="7" stopIfTrue="1" operator="between">
      <formula>0.1</formula>
      <formula>1</formula>
    </cfRule>
  </conditionalFormatting>
  <conditionalFormatting sqref="P8:R19">
    <cfRule type="cellIs" dxfId="576" priority="8" stopIfTrue="1" operator="greaterThanOrEqual">
      <formula>$R$3</formula>
    </cfRule>
    <cfRule type="cellIs" dxfId="575" priority="9" stopIfTrue="1" operator="between">
      <formula>$Q$3</formula>
      <formula>$R$3</formula>
    </cfRule>
    <cfRule type="cellIs" dxfId="574" priority="10" stopIfTrue="1" operator="between">
      <formula>$P$3</formula>
      <formula>$Q$3</formula>
    </cfRule>
    <cfRule type="cellIs" dxfId="573" priority="11" stopIfTrue="1" operator="between">
      <formula>$O$3</formula>
      <formula>$P$3</formula>
    </cfRule>
    <cfRule type="cellIs" dxfId="57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8"/>
  <sheetViews>
    <sheetView topLeftCell="B1" workbookViewId="0">
      <selection activeCell="A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63</v>
      </c>
      <c r="O3" s="3">
        <v>-0.1</v>
      </c>
      <c r="P3" s="4">
        <v>-0.05</v>
      </c>
      <c r="Q3" s="5">
        <v>0.05</v>
      </c>
      <c r="R3" s="6">
        <v>0.1</v>
      </c>
    </row>
    <row r="4" spans="1:27" x14ac:dyDescent="0.2">
      <c r="E4" t="s">
        <v>7</v>
      </c>
      <c r="H4" s="2" t="s">
        <v>8</v>
      </c>
    </row>
    <row r="5" spans="1:27" x14ac:dyDescent="0.2">
      <c r="U5" t="s">
        <v>9</v>
      </c>
      <c r="X5" t="s">
        <v>9</v>
      </c>
      <c r="Z5" s="9" t="s">
        <v>814</v>
      </c>
      <c r="AA5" s="203">
        <f>AVERAGE(U8:Z27)</f>
        <v>8.4613905076405087E-3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13</v>
      </c>
      <c r="D8">
        <v>1313.6695999999999</v>
      </c>
      <c r="E8" s="2">
        <v>10</v>
      </c>
      <c r="F8" t="s">
        <v>324</v>
      </c>
      <c r="G8" s="7">
        <v>0.47814871428571432</v>
      </c>
      <c r="H8" s="7">
        <v>0.52970600000000001</v>
      </c>
      <c r="I8" s="7">
        <v>0.6034598571428571</v>
      </c>
      <c r="K8" s="7">
        <v>0.47257571428571432</v>
      </c>
      <c r="L8" s="7">
        <v>0.52264485714285713</v>
      </c>
      <c r="M8" s="7">
        <v>0.59205328571428573</v>
      </c>
      <c r="N8" s="2">
        <v>2</v>
      </c>
      <c r="O8" s="2">
        <v>13</v>
      </c>
      <c r="P8" s="8">
        <v>5.5729999999999868E-3</v>
      </c>
      <c r="Q8" s="8">
        <v>7.0611428571428934E-3</v>
      </c>
      <c r="R8" s="7">
        <v>1.1406571428571408E-2</v>
      </c>
      <c r="S8" s="2">
        <v>2</v>
      </c>
      <c r="T8" s="2">
        <v>13</v>
      </c>
      <c r="U8" s="7">
        <v>6.0494285714285719E-3</v>
      </c>
      <c r="V8" s="7">
        <v>6.3365714285714284E-3</v>
      </c>
      <c r="W8" s="7">
        <v>4.047857142857143E-3</v>
      </c>
      <c r="X8" s="7">
        <v>2.957E-3</v>
      </c>
      <c r="Y8" s="7">
        <v>1.0628571428571428E-2</v>
      </c>
      <c r="Z8" s="7">
        <v>2.4385714285714284E-3</v>
      </c>
    </row>
    <row r="9" spans="1:27" x14ac:dyDescent="0.2">
      <c r="A9" s="2">
        <v>21</v>
      </c>
      <c r="B9" s="2">
        <v>36</v>
      </c>
      <c r="D9">
        <v>1875.0737999999999</v>
      </c>
      <c r="E9" s="2">
        <v>14</v>
      </c>
      <c r="F9" t="s">
        <v>325</v>
      </c>
      <c r="G9" s="7">
        <v>0.51199438775510209</v>
      </c>
      <c r="H9" s="7">
        <v>0.51907153061224498</v>
      </c>
      <c r="I9" s="7">
        <v>0.51982326530612244</v>
      </c>
      <c r="K9" s="7">
        <v>0.50696755102040825</v>
      </c>
      <c r="L9" s="7">
        <v>0.49758489795918365</v>
      </c>
      <c r="M9" s="7">
        <v>0.51797591836734702</v>
      </c>
      <c r="N9" s="2">
        <v>21</v>
      </c>
      <c r="O9" s="2">
        <v>36</v>
      </c>
      <c r="P9" s="8">
        <v>5.0268367346938611E-3</v>
      </c>
      <c r="Q9" s="8">
        <v>2.1486632653061274E-2</v>
      </c>
      <c r="R9" s="7">
        <v>1.8473469387754319E-3</v>
      </c>
      <c r="S9" s="2">
        <v>21</v>
      </c>
      <c r="T9" s="2">
        <v>36</v>
      </c>
      <c r="U9" s="7">
        <v>6.2010204081632651E-3</v>
      </c>
      <c r="V9" s="7">
        <v>1.8557244897959187E-2</v>
      </c>
      <c r="W9" s="7">
        <v>1.0648673469387757E-2</v>
      </c>
      <c r="X9" s="7">
        <v>1.4815204081632656E-2</v>
      </c>
      <c r="Y9" s="7">
        <v>1.7638367346938778E-2</v>
      </c>
      <c r="Z9" s="7">
        <v>5.3682653061224491E-3</v>
      </c>
    </row>
    <row r="10" spans="1:27" x14ac:dyDescent="0.2">
      <c r="A10" s="2">
        <v>22</v>
      </c>
      <c r="B10" s="2">
        <v>36</v>
      </c>
      <c r="D10">
        <v>1728.0054</v>
      </c>
      <c r="E10" s="2">
        <v>13</v>
      </c>
      <c r="F10" t="s">
        <v>326</v>
      </c>
      <c r="G10" s="7">
        <v>0.51198538461538468</v>
      </c>
      <c r="H10" s="7">
        <v>0.51496384615384616</v>
      </c>
      <c r="I10" s="7">
        <v>0.50920604395604396</v>
      </c>
      <c r="K10" s="7">
        <v>0.48647681318681318</v>
      </c>
      <c r="L10" s="7">
        <v>0.49132098901098908</v>
      </c>
      <c r="M10" s="7">
        <v>0.50428285714285725</v>
      </c>
      <c r="N10" s="2">
        <v>22</v>
      </c>
      <c r="O10" s="2">
        <v>36</v>
      </c>
      <c r="P10" s="8">
        <v>2.5508571428571464E-2</v>
      </c>
      <c r="Q10" s="8">
        <v>2.3642857142857087E-2</v>
      </c>
      <c r="R10" s="7">
        <v>4.9231868131867753E-3</v>
      </c>
      <c r="S10" s="2">
        <v>22</v>
      </c>
      <c r="T10" s="2">
        <v>36</v>
      </c>
      <c r="U10" s="7">
        <v>6.5871428571428583E-3</v>
      </c>
      <c r="V10" s="7">
        <v>1.7832527472527473E-2</v>
      </c>
      <c r="W10" s="7">
        <v>1.590956043956044E-2</v>
      </c>
      <c r="X10" s="7">
        <v>1.3596593406593407E-2</v>
      </c>
      <c r="Y10" s="7">
        <v>4.1662637362637365E-3</v>
      </c>
      <c r="Z10" s="7">
        <v>4.177912087912088E-3</v>
      </c>
    </row>
    <row r="11" spans="1:27" x14ac:dyDescent="0.2">
      <c r="A11" s="2">
        <v>75</v>
      </c>
      <c r="B11" s="2">
        <v>88</v>
      </c>
      <c r="C11" t="s">
        <v>64</v>
      </c>
      <c r="D11">
        <v>1770.758</v>
      </c>
      <c r="E11" s="2">
        <v>13</v>
      </c>
      <c r="F11" t="s">
        <v>327</v>
      </c>
      <c r="G11" s="7">
        <v>0.10164329670329671</v>
      </c>
      <c r="H11" s="7">
        <v>0.10188582417582419</v>
      </c>
      <c r="I11" s="7">
        <v>0.13948098901098901</v>
      </c>
      <c r="K11" s="7">
        <v>0.10003549450549452</v>
      </c>
      <c r="L11" s="7">
        <v>0.10085274725274727</v>
      </c>
      <c r="M11" s="7">
        <v>0.13160956043956043</v>
      </c>
      <c r="N11" s="2">
        <v>75</v>
      </c>
      <c r="O11" s="2">
        <v>88</v>
      </c>
      <c r="P11" s="8">
        <v>1.6078021978022045E-3</v>
      </c>
      <c r="Q11" s="8">
        <v>1.0330769230769224E-3</v>
      </c>
      <c r="R11" s="7">
        <v>7.8714285714285813E-3</v>
      </c>
      <c r="S11" s="2">
        <v>75</v>
      </c>
      <c r="T11" s="2">
        <v>88</v>
      </c>
      <c r="U11" s="7">
        <v>1.2436703296703296E-2</v>
      </c>
      <c r="V11" s="7">
        <v>1.2926483516483518E-2</v>
      </c>
      <c r="W11" s="7">
        <v>1.1948241758241761E-2</v>
      </c>
      <c r="X11" s="7">
        <v>1.2852527472527474E-2</v>
      </c>
      <c r="Y11" s="7">
        <v>1.1253406593406595E-2</v>
      </c>
      <c r="Z11" s="7">
        <v>1.1042527472527474E-2</v>
      </c>
    </row>
    <row r="12" spans="1:27" x14ac:dyDescent="0.2">
      <c r="A12" s="2">
        <v>79</v>
      </c>
      <c r="B12" s="2">
        <v>90</v>
      </c>
      <c r="D12">
        <v>1321.643</v>
      </c>
      <c r="E12" s="2">
        <v>10</v>
      </c>
      <c r="F12" t="s">
        <v>328</v>
      </c>
      <c r="G12" s="7">
        <v>0.3614235714285714</v>
      </c>
      <c r="H12" s="7">
        <v>0.39254585714285722</v>
      </c>
      <c r="I12" s="7">
        <v>0.41006285714285712</v>
      </c>
      <c r="K12" s="7">
        <v>0.36807485714285715</v>
      </c>
      <c r="L12" s="7">
        <v>0.37005399999999999</v>
      </c>
      <c r="M12" s="7">
        <v>0.38245457142857148</v>
      </c>
      <c r="N12" s="2">
        <v>79</v>
      </c>
      <c r="O12" s="2">
        <v>90</v>
      </c>
      <c r="P12" s="8">
        <v>-6.6512857142857484E-3</v>
      </c>
      <c r="Q12" s="8">
        <v>2.2491857142857178E-2</v>
      </c>
      <c r="R12" s="7">
        <v>2.7608285714285672E-2</v>
      </c>
      <c r="S12" s="2">
        <v>79</v>
      </c>
      <c r="T12" s="2">
        <v>90</v>
      </c>
      <c r="U12" s="7">
        <v>2.866685714285715E-2</v>
      </c>
      <c r="V12" s="7">
        <v>3.7737142857142861E-3</v>
      </c>
      <c r="W12" s="7">
        <v>2.4127142857142858E-3</v>
      </c>
      <c r="X12" s="7">
        <v>8.2547142857142871E-3</v>
      </c>
      <c r="Y12" s="7">
        <v>1.0609142857142857E-2</v>
      </c>
      <c r="Z12" s="7">
        <v>2.3998571428571432E-3</v>
      </c>
    </row>
    <row r="13" spans="1:27" x14ac:dyDescent="0.2">
      <c r="A13" s="2">
        <v>83</v>
      </c>
      <c r="B13" s="2">
        <v>97</v>
      </c>
      <c r="D13">
        <v>1687.8444999999999</v>
      </c>
      <c r="E13" s="2">
        <v>13</v>
      </c>
      <c r="F13" t="s">
        <v>329</v>
      </c>
      <c r="G13" s="7">
        <v>0.41221439560439566</v>
      </c>
      <c r="H13" s="7">
        <v>0.42687516483516486</v>
      </c>
      <c r="I13" s="7">
        <v>0.42239087912087914</v>
      </c>
      <c r="K13" s="7">
        <v>0.414750989010989</v>
      </c>
      <c r="L13" s="7">
        <v>0.42178241758241763</v>
      </c>
      <c r="M13" s="7">
        <v>0.42282197802197807</v>
      </c>
      <c r="N13" s="2">
        <v>83</v>
      </c>
      <c r="O13" s="2">
        <v>97</v>
      </c>
      <c r="P13" s="8">
        <v>-2.5365934065933785E-3</v>
      </c>
      <c r="Q13" s="8">
        <v>5.0927472527472466E-3</v>
      </c>
      <c r="R13" s="7">
        <v>-4.3109890109888999E-4</v>
      </c>
      <c r="S13" s="2">
        <v>83</v>
      </c>
      <c r="T13" s="2">
        <v>97</v>
      </c>
      <c r="U13" s="7">
        <v>1.144978021978022E-2</v>
      </c>
      <c r="V13" s="7">
        <v>8.9607692307692322E-3</v>
      </c>
      <c r="W13" s="7">
        <v>6.5318681318681324E-3</v>
      </c>
      <c r="X13" s="7">
        <v>8.6461538461538468E-4</v>
      </c>
      <c r="Y13" s="7">
        <v>7.6121978021978032E-3</v>
      </c>
      <c r="Z13" s="7">
        <v>2.3809890109890109E-3</v>
      </c>
    </row>
    <row r="14" spans="1:27" x14ac:dyDescent="0.2">
      <c r="A14" s="2">
        <v>98</v>
      </c>
      <c r="B14" s="2">
        <v>110</v>
      </c>
      <c r="D14">
        <v>1411.838</v>
      </c>
      <c r="E14" s="2">
        <v>12</v>
      </c>
      <c r="F14" t="s">
        <v>330</v>
      </c>
      <c r="G14" s="7">
        <v>0.1890654761904762</v>
      </c>
      <c r="H14" s="7">
        <v>0.25836202380952383</v>
      </c>
      <c r="I14" s="7">
        <v>0.3580747619047619</v>
      </c>
      <c r="K14" s="7">
        <v>0.18834011904761905</v>
      </c>
      <c r="L14" s="7">
        <v>0.25809416666666668</v>
      </c>
      <c r="M14" s="7">
        <v>0.35230023809523808</v>
      </c>
      <c r="N14" s="2">
        <v>98</v>
      </c>
      <c r="O14" s="2">
        <v>110</v>
      </c>
      <c r="P14" s="8">
        <v>7.2535714285713155E-4</v>
      </c>
      <c r="Q14" s="8">
        <v>2.6785714285715301E-4</v>
      </c>
      <c r="R14" s="7">
        <v>5.7745238095238292E-3</v>
      </c>
      <c r="S14" s="2">
        <v>98</v>
      </c>
      <c r="T14" s="2">
        <v>110</v>
      </c>
      <c r="U14" s="7">
        <v>4.704047619047619E-3</v>
      </c>
      <c r="V14" s="7">
        <v>7.1776190476190473E-3</v>
      </c>
      <c r="W14" s="7">
        <v>1.8363095238095239E-3</v>
      </c>
      <c r="X14" s="7">
        <v>2.0972619047619052E-3</v>
      </c>
      <c r="Y14" s="7">
        <v>1.1403690476190477E-2</v>
      </c>
      <c r="Z14" s="7">
        <v>4.1521428571428569E-3</v>
      </c>
    </row>
    <row r="15" spans="1:27" x14ac:dyDescent="0.2">
      <c r="A15" s="2">
        <v>101</v>
      </c>
      <c r="B15" s="2">
        <v>114</v>
      </c>
      <c r="D15">
        <v>1641.9468999999999</v>
      </c>
      <c r="E15" s="2">
        <v>13</v>
      </c>
      <c r="F15" t="s">
        <v>331</v>
      </c>
      <c r="G15" s="7">
        <v>0.10701692307692308</v>
      </c>
      <c r="H15" s="7">
        <v>0.12829846153846156</v>
      </c>
      <c r="I15" s="7">
        <v>0.21566450549450553</v>
      </c>
      <c r="K15" s="7">
        <v>0.11486923076923078</v>
      </c>
      <c r="L15" s="7">
        <v>0.1259512087912088</v>
      </c>
      <c r="M15" s="7">
        <v>0.20395934065934068</v>
      </c>
      <c r="N15" s="2">
        <v>101</v>
      </c>
      <c r="O15" s="2">
        <v>114</v>
      </c>
      <c r="P15" s="8">
        <v>-7.8523076923076897E-3</v>
      </c>
      <c r="Q15" s="8">
        <v>2.3472527472527525E-3</v>
      </c>
      <c r="R15" s="7">
        <v>1.1705164835164834E-2</v>
      </c>
      <c r="S15" s="2">
        <v>101</v>
      </c>
      <c r="T15" s="2">
        <v>114</v>
      </c>
      <c r="U15" s="7">
        <v>1.058076923076923E-2</v>
      </c>
      <c r="V15" s="7">
        <v>9.0875824175824186E-3</v>
      </c>
      <c r="W15" s="7">
        <v>8.3440659340659352E-3</v>
      </c>
      <c r="X15" s="7">
        <v>8.3383516483516492E-3</v>
      </c>
      <c r="Y15" s="7">
        <v>8.1521978021978029E-3</v>
      </c>
      <c r="Z15" s="7">
        <v>8.3251648351648361E-3</v>
      </c>
    </row>
    <row r="16" spans="1:27" x14ac:dyDescent="0.2">
      <c r="A16" s="2">
        <v>109</v>
      </c>
      <c r="B16" s="2">
        <v>131</v>
      </c>
      <c r="D16">
        <v>2569.3515000000002</v>
      </c>
      <c r="E16" s="2">
        <v>21</v>
      </c>
      <c r="F16" t="s">
        <v>332</v>
      </c>
      <c r="G16" s="7">
        <v>0.34518428571428572</v>
      </c>
      <c r="H16" s="7">
        <v>0.40136068027210886</v>
      </c>
      <c r="I16" s="7">
        <v>0.42192585034013608</v>
      </c>
      <c r="K16" s="7">
        <v>0.33925306122448984</v>
      </c>
      <c r="L16" s="7">
        <v>0.39005925170068029</v>
      </c>
      <c r="M16" s="7">
        <v>0.41381646258503407</v>
      </c>
      <c r="N16" s="2">
        <v>109</v>
      </c>
      <c r="O16" s="2">
        <v>131</v>
      </c>
      <c r="P16" s="8">
        <v>5.931224489795885E-3</v>
      </c>
      <c r="Q16" s="8">
        <v>1.1301428571428573E-2</v>
      </c>
      <c r="R16" s="7">
        <v>8.1093877551020096E-3</v>
      </c>
      <c r="S16" s="2">
        <v>109</v>
      </c>
      <c r="T16" s="2">
        <v>131</v>
      </c>
      <c r="U16" s="7">
        <v>1.587639455782313E-2</v>
      </c>
      <c r="V16" s="7">
        <v>6.8723809523809536E-3</v>
      </c>
      <c r="W16" s="7">
        <v>3.6727891156462592E-3</v>
      </c>
      <c r="X16" s="7">
        <v>1.3206870748299323E-2</v>
      </c>
      <c r="Y16" s="7">
        <v>1.5623537414965988E-2</v>
      </c>
      <c r="Z16" s="7">
        <v>1.2805442176870747E-2</v>
      </c>
    </row>
    <row r="17" spans="1:26" x14ac:dyDescent="0.2">
      <c r="A17" s="2">
        <v>127</v>
      </c>
      <c r="B17" s="2">
        <v>136</v>
      </c>
      <c r="D17">
        <v>1100.5807</v>
      </c>
      <c r="E17" s="2">
        <v>9</v>
      </c>
      <c r="F17" t="s">
        <v>333</v>
      </c>
      <c r="G17" s="7">
        <v>0.32087968253968258</v>
      </c>
      <c r="H17" s="7">
        <v>0.42461095238095242</v>
      </c>
      <c r="I17" s="7">
        <v>0.55168698412698414</v>
      </c>
      <c r="K17" s="7">
        <v>0.31757460317460318</v>
      </c>
      <c r="L17" s="7">
        <v>0.42749698412698411</v>
      </c>
      <c r="M17" s="7">
        <v>0.55894603174603175</v>
      </c>
      <c r="N17" s="2">
        <v>127</v>
      </c>
      <c r="O17" s="2">
        <v>136</v>
      </c>
      <c r="P17" s="8">
        <v>3.3050793650794192E-3</v>
      </c>
      <c r="Q17" s="8">
        <v>-2.8860317460317332E-3</v>
      </c>
      <c r="R17" s="7">
        <v>-7.2590476190476363E-3</v>
      </c>
      <c r="S17" s="2">
        <v>127</v>
      </c>
      <c r="T17" s="2">
        <v>136</v>
      </c>
      <c r="U17" s="7">
        <v>3.4773015873015871E-3</v>
      </c>
      <c r="V17" s="7">
        <v>4.1476190476190476E-4</v>
      </c>
      <c r="W17" s="7">
        <v>7.4292063492063494E-3</v>
      </c>
      <c r="X17" s="7">
        <v>4.2182539682539691E-3</v>
      </c>
      <c r="Y17" s="7">
        <v>5.2522222222222232E-3</v>
      </c>
      <c r="Z17" s="7">
        <v>6.5411111111111121E-3</v>
      </c>
    </row>
    <row r="18" spans="1:26" x14ac:dyDescent="0.2">
      <c r="A18" s="2">
        <v>129</v>
      </c>
      <c r="B18" s="2">
        <v>138</v>
      </c>
      <c r="D18">
        <v>1142.6276</v>
      </c>
      <c r="E18" s="2">
        <v>9</v>
      </c>
      <c r="F18" t="s">
        <v>334</v>
      </c>
      <c r="G18" s="7">
        <v>0.47889825396825408</v>
      </c>
      <c r="H18" s="7">
        <v>0.5586484126984127</v>
      </c>
      <c r="I18" s="7">
        <v>0.58781619047619049</v>
      </c>
      <c r="K18" s="7">
        <v>0.44686555555555557</v>
      </c>
      <c r="L18" s="7">
        <v>0.54653111111111119</v>
      </c>
      <c r="M18" s="7">
        <v>0.57221587301587307</v>
      </c>
      <c r="N18" s="2">
        <v>129</v>
      </c>
      <c r="O18" s="2">
        <v>138</v>
      </c>
      <c r="P18" s="8">
        <v>3.2032698412698471E-2</v>
      </c>
      <c r="Q18" s="8">
        <v>1.2117301587301578E-2</v>
      </c>
      <c r="R18" s="7">
        <v>1.5600317460317424E-2</v>
      </c>
      <c r="S18" s="2">
        <v>129</v>
      </c>
      <c r="T18" s="2">
        <v>138</v>
      </c>
      <c r="U18" s="7">
        <v>7.4936507936507937E-3</v>
      </c>
      <c r="V18" s="7">
        <v>8.6793650793650801E-3</v>
      </c>
      <c r="W18" s="7">
        <v>8.6528571428571427E-3</v>
      </c>
      <c r="X18" s="7">
        <v>4.9800000000000001E-3</v>
      </c>
      <c r="Y18" s="7">
        <v>4.3595238095238097E-3</v>
      </c>
      <c r="Z18" s="7">
        <v>1.0363015873015873E-2</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571" priority="3" stopIfTrue="1" operator="between">
      <formula>0</formula>
      <formula>0.1</formula>
    </cfRule>
    <cfRule type="cellIs" dxfId="570"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569" priority="6" stopIfTrue="1" operator="between">
      <formula>0</formula>
      <formula>0.1</formula>
    </cfRule>
    <cfRule type="cellIs" dxfId="568" priority="7" stopIfTrue="1" operator="between">
      <formula>0.1</formula>
      <formula>1</formula>
    </cfRule>
  </conditionalFormatting>
  <conditionalFormatting sqref="P8:R18">
    <cfRule type="cellIs" dxfId="567" priority="8" stopIfTrue="1" operator="greaterThanOrEqual">
      <formula>$R$3</formula>
    </cfRule>
    <cfRule type="cellIs" dxfId="566" priority="9" stopIfTrue="1" operator="between">
      <formula>$Q$3</formula>
      <formula>$R$3</formula>
    </cfRule>
    <cfRule type="cellIs" dxfId="565" priority="10" stopIfTrue="1" operator="between">
      <formula>$P$3</formula>
      <formula>$Q$3</formula>
    </cfRule>
    <cfRule type="cellIs" dxfId="564" priority="11" stopIfTrue="1" operator="between">
      <formula>$O$3</formula>
      <formula>$P$3</formula>
    </cfRule>
    <cfRule type="cellIs" dxfId="56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2"/>
  <sheetViews>
    <sheetView topLeftCell="AA4" workbookViewId="0">
      <selection activeCell="A8" sqref="A8:XFD1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65</v>
      </c>
      <c r="O3" s="3">
        <v>-0.1</v>
      </c>
      <c r="P3" s="4">
        <v>-0.05</v>
      </c>
      <c r="Q3" s="5">
        <v>0.05</v>
      </c>
      <c r="R3" s="6">
        <v>0.1</v>
      </c>
    </row>
    <row r="4" spans="1:27" x14ac:dyDescent="0.2">
      <c r="E4" t="s">
        <v>7</v>
      </c>
      <c r="H4" s="2" t="s">
        <v>8</v>
      </c>
    </row>
    <row r="5" spans="1:27" x14ac:dyDescent="0.2">
      <c r="U5" t="s">
        <v>9</v>
      </c>
      <c r="X5" t="s">
        <v>9</v>
      </c>
      <c r="AA5" s="8">
        <f>AVERAGE(U8:Z27)</f>
        <v>7.9411871192299772E-3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23</v>
      </c>
      <c r="B8" s="2">
        <v>33</v>
      </c>
      <c r="D8">
        <v>1152.6370999999999</v>
      </c>
      <c r="E8" s="2">
        <v>10</v>
      </c>
      <c r="F8" t="s">
        <v>335</v>
      </c>
      <c r="G8" s="7">
        <v>0.61258657142857142</v>
      </c>
      <c r="H8" s="7">
        <v>0.62046857142857148</v>
      </c>
      <c r="I8" s="7">
        <v>0.60653400000000002</v>
      </c>
      <c r="K8" s="7">
        <v>0.59996900000000009</v>
      </c>
      <c r="L8" s="7">
        <v>0.61621085714285706</v>
      </c>
      <c r="M8" s="7">
        <v>0.6174264285714286</v>
      </c>
      <c r="N8" s="2">
        <v>23</v>
      </c>
      <c r="O8" s="2">
        <v>33</v>
      </c>
      <c r="P8" s="8">
        <v>1.2617571428571419E-2</v>
      </c>
      <c r="Q8" s="8">
        <v>4.2577142857143412E-3</v>
      </c>
      <c r="R8" s="7">
        <v>-1.0892428571428503E-2</v>
      </c>
      <c r="S8" s="2">
        <v>23</v>
      </c>
      <c r="T8" s="2">
        <v>33</v>
      </c>
      <c r="U8" s="7">
        <v>8.9161428571428569E-3</v>
      </c>
      <c r="V8" s="7">
        <v>1.0772E-2</v>
      </c>
      <c r="W8" s="7">
        <v>6.9197142857142869E-3</v>
      </c>
      <c r="X8" s="7">
        <v>1.3583285714285716E-2</v>
      </c>
      <c r="Y8" s="7">
        <v>1.1565857142857143E-2</v>
      </c>
      <c r="Z8" s="7">
        <v>5.1035714285714295E-3</v>
      </c>
    </row>
    <row r="9" spans="1:27" x14ac:dyDescent="0.2">
      <c r="A9" s="2">
        <v>23</v>
      </c>
      <c r="B9" s="2">
        <v>34</v>
      </c>
      <c r="D9">
        <v>1283.6776</v>
      </c>
      <c r="E9" s="2">
        <v>11</v>
      </c>
      <c r="F9" t="s">
        <v>336</v>
      </c>
      <c r="G9" s="7">
        <v>0.2409533766233766</v>
      </c>
      <c r="H9" s="7">
        <v>0.38296714285714289</v>
      </c>
      <c r="I9" s="7">
        <v>0.50458532467532469</v>
      </c>
      <c r="K9" s="7">
        <v>0.24788649350649353</v>
      </c>
      <c r="L9" s="7">
        <v>0.39367207792207792</v>
      </c>
      <c r="M9" s="7">
        <v>0.50459233766233769</v>
      </c>
      <c r="N9" s="2">
        <v>23</v>
      </c>
      <c r="O9" s="2">
        <v>34</v>
      </c>
      <c r="P9" s="8">
        <v>-6.9331168831168856E-3</v>
      </c>
      <c r="Q9" s="8">
        <v>-1.070493506493503E-2</v>
      </c>
      <c r="R9" s="7">
        <v>-7.0129870129868183E-6</v>
      </c>
      <c r="S9" s="2">
        <v>23</v>
      </c>
      <c r="T9" s="2">
        <v>34</v>
      </c>
      <c r="U9" s="7">
        <v>1.6229610389610391E-2</v>
      </c>
      <c r="V9" s="7">
        <v>1.1700000000000002E-2</v>
      </c>
      <c r="W9" s="7">
        <v>6.7567532467532471E-3</v>
      </c>
      <c r="X9" s="7">
        <v>9.2827272727272724E-3</v>
      </c>
      <c r="Y9" s="7">
        <v>8.4464935064935062E-3</v>
      </c>
      <c r="Z9" s="7">
        <v>1.247909090909091E-2</v>
      </c>
    </row>
    <row r="10" spans="1:27" x14ac:dyDescent="0.2">
      <c r="A10" s="2">
        <v>29</v>
      </c>
      <c r="B10" s="2">
        <v>43</v>
      </c>
      <c r="D10">
        <v>1641.8264999999999</v>
      </c>
      <c r="E10" s="2">
        <v>14</v>
      </c>
      <c r="F10" t="s">
        <v>337</v>
      </c>
      <c r="G10" s="7">
        <v>0.21018112244897963</v>
      </c>
      <c r="H10" s="7">
        <v>0.2655641836734694</v>
      </c>
      <c r="I10" s="7">
        <v>0.34998673469387759</v>
      </c>
      <c r="K10" s="7">
        <v>0.20897357142857143</v>
      </c>
      <c r="L10" s="7">
        <v>0.26794530612244899</v>
      </c>
      <c r="M10" s="7">
        <v>0.34196438775510207</v>
      </c>
      <c r="N10" s="2">
        <v>29</v>
      </c>
      <c r="O10" s="2">
        <v>43</v>
      </c>
      <c r="P10" s="8">
        <v>1.2075510204081984E-3</v>
      </c>
      <c r="Q10" s="8">
        <v>-2.3811224489795799E-3</v>
      </c>
      <c r="R10" s="7">
        <v>8.0223469387755326E-3</v>
      </c>
      <c r="S10" s="2">
        <v>29</v>
      </c>
      <c r="T10" s="2">
        <v>43</v>
      </c>
      <c r="U10" s="7">
        <v>6.6257142857142869E-3</v>
      </c>
      <c r="V10" s="7">
        <v>9.20122448979592E-3</v>
      </c>
      <c r="W10" s="7">
        <v>7.2884693877551029E-3</v>
      </c>
      <c r="X10" s="7">
        <v>8.6419387755102047E-3</v>
      </c>
      <c r="Y10" s="7">
        <v>1.0354591836734695E-2</v>
      </c>
      <c r="Z10" s="7">
        <v>9.4951020408163261E-3</v>
      </c>
    </row>
    <row r="11" spans="1:27" x14ac:dyDescent="0.2">
      <c r="A11" s="2">
        <v>35</v>
      </c>
      <c r="B11" s="2">
        <v>50</v>
      </c>
      <c r="D11">
        <v>1780.8977</v>
      </c>
      <c r="E11" s="2">
        <v>15</v>
      </c>
      <c r="F11" t="s">
        <v>338</v>
      </c>
      <c r="G11" s="7">
        <v>0.53241476190476189</v>
      </c>
      <c r="H11" s="7">
        <v>0.58801361904761906</v>
      </c>
      <c r="I11" s="7">
        <v>0.66698095238095245</v>
      </c>
      <c r="K11" s="7">
        <v>0.53236638095238098</v>
      </c>
      <c r="L11" s="7">
        <v>0.58668333333333333</v>
      </c>
      <c r="M11" s="7">
        <v>0.66171857142857149</v>
      </c>
      <c r="N11" s="2">
        <v>35</v>
      </c>
      <c r="O11" s="2">
        <v>50</v>
      </c>
      <c r="P11" s="8">
        <v>4.8380952380947903E-5</v>
      </c>
      <c r="Q11" s="8">
        <v>1.3302857142857337E-3</v>
      </c>
      <c r="R11" s="7">
        <v>5.2623809523810218E-3</v>
      </c>
      <c r="S11" s="2">
        <v>35</v>
      </c>
      <c r="T11" s="2">
        <v>50</v>
      </c>
      <c r="U11" s="7">
        <v>4.548666666666667E-3</v>
      </c>
      <c r="V11" s="7">
        <v>5.6546666666666672E-3</v>
      </c>
      <c r="W11" s="7">
        <v>1.2686285714285716E-2</v>
      </c>
      <c r="X11" s="7">
        <v>8.1507619047619054E-3</v>
      </c>
      <c r="Y11" s="7">
        <v>7.550857142857143E-3</v>
      </c>
      <c r="Z11" s="7">
        <v>4.5385714285714291E-3</v>
      </c>
    </row>
    <row r="12" spans="1:27" x14ac:dyDescent="0.2">
      <c r="A12" s="2">
        <v>49</v>
      </c>
      <c r="B12" s="2">
        <v>62</v>
      </c>
      <c r="D12">
        <v>1657.8665000000001</v>
      </c>
      <c r="E12" s="2">
        <v>13</v>
      </c>
      <c r="F12" t="s">
        <v>339</v>
      </c>
      <c r="G12" s="7">
        <v>0.39013725274725275</v>
      </c>
      <c r="H12" s="7">
        <v>0.46053208791208794</v>
      </c>
      <c r="I12" s="7">
        <v>0.55012472527472522</v>
      </c>
      <c r="K12" s="7">
        <v>0.37384054945054951</v>
      </c>
      <c r="L12" s="7">
        <v>0.45463901098901099</v>
      </c>
      <c r="M12" s="7">
        <v>0.52436846153846162</v>
      </c>
      <c r="N12" s="2">
        <v>49</v>
      </c>
      <c r="O12" s="2">
        <v>62</v>
      </c>
      <c r="P12" s="8">
        <v>1.6296703296703283E-2</v>
      </c>
      <c r="Q12" s="8">
        <v>5.8930769230768846E-3</v>
      </c>
      <c r="R12" s="7">
        <v>2.5756263736263652E-2</v>
      </c>
      <c r="S12" s="2">
        <v>49</v>
      </c>
      <c r="T12" s="2">
        <v>62</v>
      </c>
      <c r="U12" s="7">
        <v>4.7268131868131872E-3</v>
      </c>
      <c r="V12" s="7">
        <v>2.1613186813186818E-3</v>
      </c>
      <c r="W12" s="7">
        <v>3.2925274725274728E-3</v>
      </c>
      <c r="X12" s="7">
        <v>6.0843956043956041E-3</v>
      </c>
      <c r="Y12" s="7">
        <v>3.4651648351648355E-3</v>
      </c>
      <c r="Z12" s="7">
        <v>2.0132967032967033E-3</v>
      </c>
    </row>
  </sheetData>
  <conditionalFormatting sqref="A3:C3">
    <cfRule type="colorScale" priority="1">
      <colorScale>
        <cfvo type="num" val="$A$3"/>
        <cfvo type="num" val="$B$3"/>
        <cfvo type="num" val="$C$3"/>
        <color rgb="FF0000FF"/>
        <color rgb="FFFFFF00"/>
        <color rgb="FFFF0000"/>
      </colorScale>
    </cfRule>
  </conditionalFormatting>
  <conditionalFormatting sqref="G8:I12">
    <cfRule type="colorScale" priority="2">
      <colorScale>
        <cfvo type="num" val="$A$3"/>
        <cfvo type="num" val="$B$3"/>
        <cfvo type="num" val="$C$3"/>
        <color rgb="FF0000FF"/>
        <color rgb="FFFFFF00"/>
        <color rgb="FFFF0000"/>
      </colorScale>
    </cfRule>
    <cfRule type="cellIs" dxfId="562" priority="3" stopIfTrue="1" operator="between">
      <formula>0</formula>
      <formula>0.1</formula>
    </cfRule>
    <cfRule type="cellIs" dxfId="561" priority="4" stopIfTrue="1" operator="between">
      <formula>0.1</formula>
      <formula>1</formula>
    </cfRule>
  </conditionalFormatting>
  <conditionalFormatting sqref="K8:M12">
    <cfRule type="colorScale" priority="5">
      <colorScale>
        <cfvo type="num" val="$A$3"/>
        <cfvo type="num" val="$B$3"/>
        <cfvo type="num" val="$C$3"/>
        <color rgb="FF0000FF"/>
        <color rgb="FFFFFF00"/>
        <color rgb="FFFF0000"/>
      </colorScale>
    </cfRule>
    <cfRule type="cellIs" dxfId="560" priority="6" stopIfTrue="1" operator="between">
      <formula>0</formula>
      <formula>0.1</formula>
    </cfRule>
    <cfRule type="cellIs" dxfId="559" priority="7" stopIfTrue="1" operator="between">
      <formula>0.1</formula>
      <formula>1</formula>
    </cfRule>
  </conditionalFormatting>
  <conditionalFormatting sqref="P8:R12">
    <cfRule type="cellIs" dxfId="558" priority="8" stopIfTrue="1" operator="greaterThanOrEqual">
      <formula>$R$3</formula>
    </cfRule>
    <cfRule type="cellIs" dxfId="557" priority="9" stopIfTrue="1" operator="between">
      <formula>$Q$3</formula>
      <formula>$R$3</formula>
    </cfRule>
    <cfRule type="cellIs" dxfId="556" priority="10" stopIfTrue="1" operator="between">
      <formula>$P$3</formula>
      <formula>$Q$3</formula>
    </cfRule>
    <cfRule type="cellIs" dxfId="555" priority="11" stopIfTrue="1" operator="between">
      <formula>$O$3</formula>
      <formula>$P$3</formula>
    </cfRule>
    <cfRule type="cellIs" dxfId="55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9"/>
  <sheetViews>
    <sheetView topLeftCell="B1" workbookViewId="0">
      <selection activeCell="B8" sqref="A8:XFD1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66</v>
      </c>
      <c r="O3" s="3">
        <v>-0.1</v>
      </c>
      <c r="P3" s="4">
        <v>-0.05</v>
      </c>
      <c r="Q3" s="5">
        <v>0.05</v>
      </c>
      <c r="R3" s="6">
        <v>0.1</v>
      </c>
    </row>
    <row r="4" spans="1:27" x14ac:dyDescent="0.2">
      <c r="E4" t="s">
        <v>7</v>
      </c>
      <c r="H4" s="2" t="s">
        <v>8</v>
      </c>
    </row>
    <row r="5" spans="1:27" x14ac:dyDescent="0.2">
      <c r="U5" t="s">
        <v>9</v>
      </c>
      <c r="X5" t="s">
        <v>9</v>
      </c>
      <c r="AA5" s="8">
        <f>AVERAGE(U8:Z27)</f>
        <v>9.8088379734786388E-3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14</v>
      </c>
      <c r="D8">
        <v>1582.837</v>
      </c>
      <c r="E8" s="2">
        <v>12</v>
      </c>
      <c r="F8" t="s">
        <v>159</v>
      </c>
      <c r="G8" s="7">
        <v>0.12887464285714287</v>
      </c>
      <c r="H8" s="7">
        <v>0.21459880952380953</v>
      </c>
      <c r="I8" s="7">
        <v>0.29923773809523807</v>
      </c>
      <c r="K8" s="7">
        <v>0.1361132142857143</v>
      </c>
      <c r="L8" s="7">
        <v>0.22580250000000002</v>
      </c>
      <c r="M8" s="7">
        <v>0.28781380952380953</v>
      </c>
      <c r="N8" s="2">
        <v>2</v>
      </c>
      <c r="O8" s="2">
        <v>14</v>
      </c>
      <c r="P8" s="8">
        <v>-7.238571428571438E-3</v>
      </c>
      <c r="Q8" s="8">
        <v>-1.1203690476190485E-2</v>
      </c>
      <c r="R8" s="7">
        <v>1.1423928571428568E-2</v>
      </c>
      <c r="S8" s="2">
        <v>2</v>
      </c>
      <c r="T8" s="2">
        <v>14</v>
      </c>
      <c r="U8" s="7">
        <v>1.4942380952380952E-2</v>
      </c>
      <c r="V8" s="7">
        <v>9.9085714285714298E-3</v>
      </c>
      <c r="W8" s="7">
        <v>4.3971428571428564E-3</v>
      </c>
      <c r="X8" s="7">
        <v>1.0562261904761904E-2</v>
      </c>
      <c r="Y8" s="7">
        <v>1.2854166666666667E-2</v>
      </c>
      <c r="Z8" s="7">
        <v>2.8528571428571431E-3</v>
      </c>
    </row>
    <row r="9" spans="1:27" x14ac:dyDescent="0.2">
      <c r="A9" s="2">
        <v>3</v>
      </c>
      <c r="B9" s="2">
        <v>13</v>
      </c>
      <c r="D9">
        <v>1367.7464</v>
      </c>
      <c r="E9" s="2">
        <v>10</v>
      </c>
      <c r="F9" t="s">
        <v>340</v>
      </c>
      <c r="G9" s="7">
        <v>0.13078628571428572</v>
      </c>
      <c r="H9" s="7">
        <v>0.200546</v>
      </c>
      <c r="I9" s="7">
        <v>0.28767514285714291</v>
      </c>
      <c r="K9" s="7">
        <v>0.12805185714285716</v>
      </c>
      <c r="L9" s="7">
        <v>0.19412199999999999</v>
      </c>
      <c r="M9" s="7">
        <v>0.2669024285714286</v>
      </c>
      <c r="N9" s="2">
        <v>3</v>
      </c>
      <c r="O9" s="2">
        <v>13</v>
      </c>
      <c r="P9" s="8">
        <v>2.7344285714285665E-3</v>
      </c>
      <c r="Q9" s="8">
        <v>6.4239999999999861E-3</v>
      </c>
      <c r="R9" s="7">
        <v>2.0772714285714304E-2</v>
      </c>
      <c r="S9" s="2">
        <v>3</v>
      </c>
      <c r="T9" s="2">
        <v>13</v>
      </c>
      <c r="U9" s="7">
        <v>1.0412571428571429E-2</v>
      </c>
      <c r="V9" s="7">
        <v>1.0709999999999999E-2</v>
      </c>
      <c r="W9" s="7">
        <v>1.2122285714285714E-2</v>
      </c>
      <c r="X9" s="7">
        <v>1.0160428571428572E-2</v>
      </c>
      <c r="Y9" s="7">
        <v>8.4031428571428573E-3</v>
      </c>
      <c r="Z9" s="7">
        <v>8.5877142857142871E-3</v>
      </c>
    </row>
    <row r="10" spans="1:27" x14ac:dyDescent="0.2">
      <c r="A10" s="2">
        <v>8</v>
      </c>
      <c r="B10" s="2">
        <v>18</v>
      </c>
      <c r="D10">
        <v>1435.8314</v>
      </c>
      <c r="E10" s="2">
        <v>10</v>
      </c>
      <c r="F10" t="s">
        <v>341</v>
      </c>
      <c r="G10" s="7">
        <v>0.29406342857142859</v>
      </c>
      <c r="H10" s="7">
        <v>0.39334028571428581</v>
      </c>
      <c r="I10" s="7">
        <v>0.45442114285714291</v>
      </c>
      <c r="K10" s="7">
        <v>0.29019171428571428</v>
      </c>
      <c r="L10" s="7">
        <v>0.38714471428571429</v>
      </c>
      <c r="M10" s="7">
        <v>0.44810585714285711</v>
      </c>
      <c r="N10" s="2">
        <v>8</v>
      </c>
      <c r="O10" s="2">
        <v>18</v>
      </c>
      <c r="P10" s="8">
        <v>3.8717142857143116E-3</v>
      </c>
      <c r="Q10" s="8">
        <v>6.1955714285714591E-3</v>
      </c>
      <c r="R10" s="7">
        <v>6.3152857142857299E-3</v>
      </c>
      <c r="S10" s="2">
        <v>8</v>
      </c>
      <c r="T10" s="2">
        <v>18</v>
      </c>
      <c r="U10" s="7">
        <v>9.4987142857142857E-3</v>
      </c>
      <c r="V10" s="7">
        <v>4.2908571428571431E-3</v>
      </c>
      <c r="W10" s="7">
        <v>4.6737142857142863E-3</v>
      </c>
      <c r="X10" s="7">
        <v>4.2315714285714292E-3</v>
      </c>
      <c r="Y10" s="7">
        <v>1.1675000000000001E-2</v>
      </c>
      <c r="Z10" s="7">
        <v>1.4622714285714287E-2</v>
      </c>
    </row>
    <row r="11" spans="1:27" x14ac:dyDescent="0.2">
      <c r="A11" s="2">
        <v>18</v>
      </c>
      <c r="B11" s="2">
        <v>29</v>
      </c>
      <c r="D11">
        <v>1479.8463999999999</v>
      </c>
      <c r="E11" s="2">
        <v>11</v>
      </c>
      <c r="F11" t="s">
        <v>342</v>
      </c>
      <c r="G11" s="7">
        <v>0.1365353246753247</v>
      </c>
      <c r="H11" s="7">
        <v>0.12423350649350649</v>
      </c>
      <c r="I11" s="7">
        <v>0.15651987012987015</v>
      </c>
      <c r="K11" s="7">
        <v>0.12516532467532468</v>
      </c>
      <c r="L11" s="7">
        <v>0.12550116883116885</v>
      </c>
      <c r="M11" s="7">
        <v>0.15515350649350651</v>
      </c>
      <c r="N11" s="2">
        <v>18</v>
      </c>
      <c r="O11" s="2">
        <v>29</v>
      </c>
      <c r="P11" s="8">
        <v>1.1370000000000014E-2</v>
      </c>
      <c r="Q11" s="8">
        <v>-1.2676623376623403E-3</v>
      </c>
      <c r="R11" s="7">
        <v>1.3663636363636369E-3</v>
      </c>
      <c r="S11" s="2">
        <v>18</v>
      </c>
      <c r="T11" s="2">
        <v>29</v>
      </c>
      <c r="U11" s="7">
        <v>9.8983116883116871E-3</v>
      </c>
      <c r="V11" s="7">
        <v>2.0952727272727276E-2</v>
      </c>
      <c r="W11" s="7">
        <v>1.8125974025974028E-2</v>
      </c>
      <c r="X11" s="7">
        <v>1.8141558441558445E-2</v>
      </c>
      <c r="Y11" s="7">
        <v>1.0680909090909092E-2</v>
      </c>
      <c r="Z11" s="7">
        <v>8.0444155844155846E-3</v>
      </c>
    </row>
    <row r="12" spans="1:27" x14ac:dyDescent="0.2">
      <c r="A12" s="2">
        <v>82</v>
      </c>
      <c r="B12" s="2">
        <v>95</v>
      </c>
      <c r="D12">
        <v>1641.9408000000001</v>
      </c>
      <c r="E12" s="2">
        <v>12</v>
      </c>
      <c r="F12" t="s">
        <v>343</v>
      </c>
      <c r="G12" s="7">
        <v>0.31329309523809523</v>
      </c>
      <c r="H12" s="7">
        <v>0.37694130952380955</v>
      </c>
      <c r="I12" s="7">
        <v>0.48337797619047618</v>
      </c>
      <c r="K12" s="7">
        <v>0.3163907142857143</v>
      </c>
      <c r="L12" s="7">
        <v>0.35242023809523809</v>
      </c>
      <c r="M12" s="7">
        <v>0.46344345238095236</v>
      </c>
      <c r="N12" s="2">
        <v>82</v>
      </c>
      <c r="O12" s="2">
        <v>95</v>
      </c>
      <c r="P12" s="8">
        <v>-3.0976190476190396E-3</v>
      </c>
      <c r="Q12" s="8">
        <v>2.4521071428571465E-2</v>
      </c>
      <c r="R12" s="7">
        <v>1.993452380952377E-2</v>
      </c>
      <c r="S12" s="2">
        <v>82</v>
      </c>
      <c r="T12" s="2">
        <v>95</v>
      </c>
      <c r="U12" s="7">
        <v>1.4517380952380953E-2</v>
      </c>
      <c r="V12" s="7">
        <v>1.9719047619047622E-2</v>
      </c>
      <c r="W12" s="7">
        <v>1.5159166666666668E-2</v>
      </c>
      <c r="X12" s="7">
        <v>9.3108333333333342E-3</v>
      </c>
      <c r="Y12" s="7">
        <v>6.1175000000000014E-3</v>
      </c>
      <c r="Z12" s="7">
        <v>7.7898809523809518E-3</v>
      </c>
    </row>
    <row r="13" spans="1:27" x14ac:dyDescent="0.2">
      <c r="A13" s="2">
        <v>87</v>
      </c>
      <c r="B13" s="2">
        <v>100</v>
      </c>
      <c r="D13">
        <v>1733.0082</v>
      </c>
      <c r="E13" s="2">
        <v>12</v>
      </c>
      <c r="F13" t="s">
        <v>344</v>
      </c>
      <c r="G13" s="7">
        <v>0.16645464285714287</v>
      </c>
      <c r="H13" s="7">
        <v>0.28256249999999999</v>
      </c>
      <c r="I13" s="7">
        <v>0.46814809523809525</v>
      </c>
      <c r="K13" s="7">
        <v>0.16764559523809525</v>
      </c>
      <c r="L13" s="7">
        <v>0.27403476190476195</v>
      </c>
      <c r="M13" s="7">
        <v>0.46371797619047617</v>
      </c>
      <c r="N13" s="2">
        <v>87</v>
      </c>
      <c r="O13" s="2">
        <v>100</v>
      </c>
      <c r="P13" s="8">
        <v>-1.1909523809523694E-3</v>
      </c>
      <c r="Q13" s="8">
        <v>8.5277380952380761E-3</v>
      </c>
      <c r="R13" s="7">
        <v>4.4301190476190412E-3</v>
      </c>
      <c r="S13" s="2">
        <v>87</v>
      </c>
      <c r="T13" s="2">
        <v>100</v>
      </c>
      <c r="U13" s="7">
        <v>4.2905952380952383E-3</v>
      </c>
      <c r="V13" s="7">
        <v>4.4529761904761904E-3</v>
      </c>
      <c r="W13" s="7">
        <v>2.9452380952380958E-3</v>
      </c>
      <c r="X13" s="7">
        <v>5.2616666666666671E-3</v>
      </c>
      <c r="Y13" s="7">
        <v>1.1224285714285716E-2</v>
      </c>
      <c r="Z13" s="7">
        <v>1.5340714285714286E-2</v>
      </c>
    </row>
    <row r="14" spans="1:27" x14ac:dyDescent="0.2">
      <c r="A14" s="2">
        <v>96</v>
      </c>
      <c r="B14" s="2">
        <v>119</v>
      </c>
      <c r="D14">
        <v>3075.8272999999999</v>
      </c>
      <c r="E14" s="2">
        <v>23</v>
      </c>
      <c r="F14" t="s">
        <v>345</v>
      </c>
      <c r="G14" s="7">
        <v>0.24532782608695655</v>
      </c>
      <c r="H14" s="7">
        <v>0.29851732919254664</v>
      </c>
      <c r="I14" s="7">
        <v>0.33499801242236033</v>
      </c>
      <c r="K14" s="7">
        <v>0.23464726708074538</v>
      </c>
      <c r="L14" s="7">
        <v>0.29042801242236027</v>
      </c>
      <c r="M14" s="7">
        <v>0.32552968944099381</v>
      </c>
      <c r="N14" s="2">
        <v>96</v>
      </c>
      <c r="O14" s="2">
        <v>119</v>
      </c>
      <c r="P14" s="8">
        <v>1.0680559006211177E-2</v>
      </c>
      <c r="Q14" s="8">
        <v>8.0893167701863548E-3</v>
      </c>
      <c r="R14" s="7">
        <v>9.4683229813664824E-3</v>
      </c>
      <c r="S14" s="2">
        <v>96</v>
      </c>
      <c r="T14" s="2">
        <v>119</v>
      </c>
      <c r="U14" s="7">
        <v>3.5750310559006212E-3</v>
      </c>
      <c r="V14" s="7">
        <v>7.605403726708075E-3</v>
      </c>
      <c r="W14" s="7">
        <v>4.2070186335403728E-3</v>
      </c>
      <c r="X14" s="7">
        <v>1.9229192546583852E-3</v>
      </c>
      <c r="Y14" s="7">
        <v>1.0127080745341617E-2</v>
      </c>
      <c r="Z14" s="7">
        <v>1.9436645962732921E-3</v>
      </c>
    </row>
    <row r="15" spans="1:27" x14ac:dyDescent="0.2">
      <c r="A15" s="2">
        <v>102</v>
      </c>
      <c r="B15" s="2">
        <v>114</v>
      </c>
      <c r="C15" t="s">
        <v>31</v>
      </c>
      <c r="D15">
        <v>1797.9377999999999</v>
      </c>
      <c r="E15" s="2">
        <v>12</v>
      </c>
      <c r="F15" t="s">
        <v>346</v>
      </c>
      <c r="G15" s="7">
        <v>0.11488333333333334</v>
      </c>
      <c r="H15" s="7">
        <v>0.16334130952380954</v>
      </c>
      <c r="I15" s="7">
        <v>0.31996392857142858</v>
      </c>
      <c r="K15" s="7">
        <v>0.10952976190476192</v>
      </c>
      <c r="L15" s="7">
        <v>0.16810404761904763</v>
      </c>
      <c r="M15" s="7">
        <v>0.32068821428571431</v>
      </c>
      <c r="N15" s="2">
        <v>102</v>
      </c>
      <c r="O15" s="2">
        <v>114</v>
      </c>
      <c r="P15" s="8">
        <v>5.3535714285714237E-3</v>
      </c>
      <c r="Q15" s="8">
        <v>-4.7627380952381107E-3</v>
      </c>
      <c r="R15" s="7">
        <v>-7.2428571428571182E-4</v>
      </c>
      <c r="S15" s="2">
        <v>102</v>
      </c>
      <c r="T15" s="2">
        <v>114</v>
      </c>
      <c r="U15" s="7">
        <v>5.6604761904761906E-3</v>
      </c>
      <c r="V15" s="7">
        <v>9.5201190476190481E-3</v>
      </c>
      <c r="W15" s="7">
        <v>6.0296428571428567E-3</v>
      </c>
      <c r="X15" s="7">
        <v>1.3444761904761904E-2</v>
      </c>
      <c r="Y15" s="7">
        <v>6.7948809523809524E-3</v>
      </c>
      <c r="Z15" s="7">
        <v>1.7646547619047621E-2</v>
      </c>
    </row>
    <row r="16" spans="1:27" x14ac:dyDescent="0.2">
      <c r="A16" s="2">
        <v>102</v>
      </c>
      <c r="B16" s="2">
        <v>115</v>
      </c>
      <c r="C16" t="s">
        <v>67</v>
      </c>
      <c r="D16">
        <v>2005.999</v>
      </c>
      <c r="E16" s="2">
        <v>13</v>
      </c>
      <c r="F16" t="s">
        <v>346</v>
      </c>
      <c r="G16" s="7">
        <v>0.7743692307692307</v>
      </c>
      <c r="H16" s="7">
        <v>0.79061131868131862</v>
      </c>
      <c r="I16" s="7">
        <v>0.80471131868131873</v>
      </c>
      <c r="K16" s="7">
        <v>0.75045153846153845</v>
      </c>
      <c r="L16" s="7">
        <v>0.76715835164835178</v>
      </c>
      <c r="M16" s="7">
        <v>0.778859010989011</v>
      </c>
      <c r="N16" s="2">
        <v>102</v>
      </c>
      <c r="O16" s="2">
        <v>115</v>
      </c>
      <c r="P16" s="8">
        <v>2.3917692307692313E-2</v>
      </c>
      <c r="Q16" s="8">
        <v>2.3452967032966985E-2</v>
      </c>
      <c r="R16" s="7">
        <v>2.5852307692307758E-2</v>
      </c>
      <c r="S16" s="2">
        <v>102</v>
      </c>
      <c r="T16" s="2">
        <v>115</v>
      </c>
      <c r="U16" s="7">
        <v>1.2235384615384615E-2</v>
      </c>
      <c r="V16" s="7">
        <v>8.341098901098902E-3</v>
      </c>
      <c r="W16" s="7">
        <v>2.3869230769230768E-3</v>
      </c>
      <c r="X16" s="7">
        <v>9.3018681318681323E-3</v>
      </c>
      <c r="Y16" s="7">
        <v>2.1146483516483516E-2</v>
      </c>
      <c r="Z16" s="7">
        <v>6.1526373626373618E-3</v>
      </c>
    </row>
    <row r="17" spans="1:26" x14ac:dyDescent="0.2">
      <c r="A17" s="2">
        <v>106</v>
      </c>
      <c r="B17" s="2">
        <v>121</v>
      </c>
      <c r="D17">
        <v>1986.1614</v>
      </c>
      <c r="E17" s="2">
        <v>15</v>
      </c>
      <c r="F17" t="s">
        <v>347</v>
      </c>
      <c r="G17" s="7">
        <v>0.61714542857142862</v>
      </c>
      <c r="H17" s="7">
        <v>0.65086390476190481</v>
      </c>
      <c r="I17" s="7">
        <v>0.68499771428571432</v>
      </c>
      <c r="K17" s="7">
        <v>0.64255409523809537</v>
      </c>
      <c r="L17" s="7">
        <v>0.63239323809523817</v>
      </c>
      <c r="M17" s="7">
        <v>0.68025028571428581</v>
      </c>
      <c r="N17" s="2">
        <v>106</v>
      </c>
      <c r="O17" s="2">
        <v>121</v>
      </c>
      <c r="P17" s="8">
        <v>-2.5408666666666711E-2</v>
      </c>
      <c r="Q17" s="8">
        <v>1.8470666666666653E-2</v>
      </c>
      <c r="R17" s="7">
        <v>4.7474285714285613E-3</v>
      </c>
      <c r="S17" s="2">
        <v>106</v>
      </c>
      <c r="T17" s="2">
        <v>121</v>
      </c>
      <c r="U17" s="7">
        <v>2.4390857142857145E-2</v>
      </c>
      <c r="V17" s="7">
        <v>8.9443809523809519E-3</v>
      </c>
      <c r="W17" s="7">
        <v>1.4518476190476193E-2</v>
      </c>
      <c r="X17" s="7">
        <v>7.7583809523809532E-3</v>
      </c>
      <c r="Y17" s="7">
        <v>1.0102095238095238E-2</v>
      </c>
      <c r="Z17" s="7">
        <v>8.437619047619048E-3</v>
      </c>
    </row>
    <row r="18" spans="1:26" x14ac:dyDescent="0.2">
      <c r="A18" s="2">
        <v>107</v>
      </c>
      <c r="B18" s="2">
        <v>122</v>
      </c>
      <c r="D18">
        <v>1986.1977999999999</v>
      </c>
      <c r="E18" s="2">
        <v>15</v>
      </c>
      <c r="F18" t="s">
        <v>348</v>
      </c>
      <c r="G18" s="7">
        <v>0.25437971428571432</v>
      </c>
      <c r="H18" s="7">
        <v>0.30315266666666668</v>
      </c>
      <c r="I18" s="7">
        <v>0.4068005714285714</v>
      </c>
      <c r="K18" s="7">
        <v>0.27833599999999997</v>
      </c>
      <c r="L18" s="7">
        <v>0.30095638095238098</v>
      </c>
      <c r="M18" s="7">
        <v>0.40959123809523817</v>
      </c>
      <c r="N18" s="2">
        <v>107</v>
      </c>
      <c r="O18" s="2">
        <v>122</v>
      </c>
      <c r="P18" s="8">
        <v>-2.3956285714285677E-2</v>
      </c>
      <c r="Q18" s="8">
        <v>2.1962857142857352E-3</v>
      </c>
      <c r="R18" s="7">
        <v>-2.7906666666667034E-3</v>
      </c>
      <c r="S18" s="2">
        <v>107</v>
      </c>
      <c r="T18" s="2">
        <v>122</v>
      </c>
      <c r="U18" s="7">
        <v>1.2935333333333335E-2</v>
      </c>
      <c r="V18" s="7">
        <v>1.6911333333333334E-2</v>
      </c>
      <c r="W18" s="7">
        <v>4.8602857142857146E-3</v>
      </c>
      <c r="X18" s="7">
        <v>5.2988571428571433E-3</v>
      </c>
      <c r="Y18" s="7">
        <v>1.2653904761904764E-2</v>
      </c>
      <c r="Z18" s="7">
        <v>4.7983809523809524E-3</v>
      </c>
    </row>
    <row r="19" spans="1:26" x14ac:dyDescent="0.2">
      <c r="A19" s="2">
        <v>108</v>
      </c>
      <c r="B19" s="2">
        <v>125</v>
      </c>
      <c r="C19" t="s">
        <v>68</v>
      </c>
      <c r="D19">
        <v>2194.2114000000001</v>
      </c>
      <c r="E19" s="2">
        <v>17</v>
      </c>
      <c r="F19" t="s">
        <v>349</v>
      </c>
      <c r="G19" s="7">
        <v>0.21433294117647064</v>
      </c>
      <c r="H19" s="7">
        <v>0.29432924369747898</v>
      </c>
      <c r="I19" s="7">
        <v>0.39507756302521013</v>
      </c>
      <c r="K19" s="7">
        <v>0.21560529411764706</v>
      </c>
      <c r="L19" s="7">
        <v>0.28697957983193279</v>
      </c>
      <c r="M19" s="7">
        <v>0.38775663865546217</v>
      </c>
      <c r="N19" s="2">
        <v>108</v>
      </c>
      <c r="O19" s="2">
        <v>125</v>
      </c>
      <c r="P19" s="8">
        <v>-1.272352941176458E-3</v>
      </c>
      <c r="Q19" s="8">
        <v>7.3496638655462018E-3</v>
      </c>
      <c r="R19" s="7">
        <v>7.3209243697479323E-3</v>
      </c>
      <c r="S19" s="2">
        <v>108</v>
      </c>
      <c r="T19" s="2">
        <v>125</v>
      </c>
      <c r="U19" s="7">
        <v>1.1553781512605043E-2</v>
      </c>
      <c r="V19" s="7">
        <v>9.1348739495798314E-3</v>
      </c>
      <c r="W19" s="7">
        <v>8.4322689075630262E-3</v>
      </c>
      <c r="X19" s="7">
        <v>9.1980672268907569E-3</v>
      </c>
      <c r="Y19" s="7">
        <v>1.1050672268907566E-2</v>
      </c>
      <c r="Z19" s="7">
        <v>1.0335546218487396E-2</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553" priority="3" stopIfTrue="1" operator="between">
      <formula>0</formula>
      <formula>0.1</formula>
    </cfRule>
    <cfRule type="cellIs" dxfId="552"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551" priority="6" stopIfTrue="1" operator="between">
      <formula>0</formula>
      <formula>0.1</formula>
    </cfRule>
    <cfRule type="cellIs" dxfId="550" priority="7" stopIfTrue="1" operator="between">
      <formula>0.1</formula>
      <formula>1</formula>
    </cfRule>
  </conditionalFormatting>
  <conditionalFormatting sqref="P8:R19">
    <cfRule type="cellIs" dxfId="549" priority="8" stopIfTrue="1" operator="greaterThanOrEqual">
      <formula>$R$3</formula>
    </cfRule>
    <cfRule type="cellIs" dxfId="548" priority="9" stopIfTrue="1" operator="between">
      <formula>$Q$3</formula>
      <formula>$R$3</formula>
    </cfRule>
    <cfRule type="cellIs" dxfId="547" priority="10" stopIfTrue="1" operator="between">
      <formula>$P$3</formula>
      <formula>$Q$3</formula>
    </cfRule>
    <cfRule type="cellIs" dxfId="546" priority="11" stopIfTrue="1" operator="between">
      <formula>$O$3</formula>
      <formula>$P$3</formula>
    </cfRule>
    <cfRule type="cellIs" dxfId="54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8"/>
  <sheetViews>
    <sheetView workbookViewId="0">
      <selection activeCell="A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69</v>
      </c>
      <c r="O3" s="3">
        <v>-0.1</v>
      </c>
      <c r="P3" s="4">
        <v>-0.05</v>
      </c>
      <c r="Q3" s="5">
        <v>0.05</v>
      </c>
      <c r="R3" s="6">
        <v>0.1</v>
      </c>
    </row>
    <row r="4" spans="1:27" x14ac:dyDescent="0.2">
      <c r="E4" t="s">
        <v>7</v>
      </c>
      <c r="H4" s="2" t="s">
        <v>8</v>
      </c>
    </row>
    <row r="5" spans="1:27" x14ac:dyDescent="0.2">
      <c r="U5" t="s">
        <v>9</v>
      </c>
      <c r="X5" t="s">
        <v>9</v>
      </c>
      <c r="AA5" s="8">
        <f>AVERAGE(U8:Z27)</f>
        <v>1.0663360373442307E-2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10</v>
      </c>
      <c r="B8" s="2">
        <v>20</v>
      </c>
      <c r="D8">
        <v>1175.6742999999999</v>
      </c>
      <c r="E8" s="2">
        <v>10</v>
      </c>
      <c r="F8" t="s">
        <v>350</v>
      </c>
      <c r="G8" s="7">
        <v>0.41096628571428573</v>
      </c>
      <c r="H8" s="7">
        <v>0.49667157142857143</v>
      </c>
      <c r="I8" s="7">
        <v>0.51569185714285726</v>
      </c>
      <c r="K8" s="7">
        <v>0.40401700000000002</v>
      </c>
      <c r="L8" s="7">
        <v>0.50444528571428582</v>
      </c>
      <c r="M8" s="7">
        <v>0.50403957142857148</v>
      </c>
      <c r="N8" s="2">
        <v>10</v>
      </c>
      <c r="O8" s="2">
        <v>20</v>
      </c>
      <c r="P8" s="8">
        <v>6.9492857142857221E-3</v>
      </c>
      <c r="Q8" s="8">
        <v>-7.7737142857143204E-3</v>
      </c>
      <c r="R8" s="7">
        <v>1.1652285714285719E-2</v>
      </c>
      <c r="S8" s="2">
        <v>10</v>
      </c>
      <c r="T8" s="2">
        <v>20</v>
      </c>
      <c r="U8" s="7">
        <v>9.6250000000000016E-3</v>
      </c>
      <c r="V8" s="7">
        <v>2.1634285714285714E-3</v>
      </c>
      <c r="W8" s="7">
        <v>8.0145714285714299E-3</v>
      </c>
      <c r="X8" s="7">
        <v>1.1555142857142858E-2</v>
      </c>
      <c r="Y8" s="7">
        <v>7.8041428571428576E-3</v>
      </c>
      <c r="Z8" s="7">
        <v>7.3958571428571424E-3</v>
      </c>
    </row>
    <row r="9" spans="1:27" x14ac:dyDescent="0.2">
      <c r="A9" s="2">
        <v>12</v>
      </c>
      <c r="B9" s="2">
        <v>31</v>
      </c>
      <c r="C9" t="s">
        <v>70</v>
      </c>
      <c r="D9">
        <v>2094.1066999999998</v>
      </c>
      <c r="E9" s="2">
        <v>18</v>
      </c>
      <c r="F9" t="s">
        <v>351</v>
      </c>
      <c r="G9" s="7">
        <v>0.38242444444444446</v>
      </c>
      <c r="H9" s="7">
        <v>0.43756444444444448</v>
      </c>
      <c r="I9" s="7">
        <v>0.48321015873015877</v>
      </c>
      <c r="K9" s="7">
        <v>0.37559642857142861</v>
      </c>
      <c r="L9" s="7">
        <v>0.43492476190476187</v>
      </c>
      <c r="M9" s="7">
        <v>0.46744603174603178</v>
      </c>
      <c r="N9" s="2">
        <v>12</v>
      </c>
      <c r="O9" s="2">
        <v>31</v>
      </c>
      <c r="P9" s="8">
        <v>6.82801587301584E-3</v>
      </c>
      <c r="Q9" s="8">
        <v>2.6396825396825629E-3</v>
      </c>
      <c r="R9" s="7">
        <v>1.5764126984126933E-2</v>
      </c>
      <c r="S9" s="2">
        <v>12</v>
      </c>
      <c r="T9" s="2">
        <v>31</v>
      </c>
      <c r="U9" s="7">
        <v>5.9796031746031739E-3</v>
      </c>
      <c r="V9" s="7">
        <v>1.0024365079365081E-2</v>
      </c>
      <c r="W9" s="7">
        <v>2.5235E-2</v>
      </c>
      <c r="X9" s="7">
        <v>3.5163492063492066E-3</v>
      </c>
      <c r="Y9" s="7">
        <v>9.4880158730158738E-3</v>
      </c>
      <c r="Z9" s="7">
        <v>6.5477777777777782E-3</v>
      </c>
    </row>
    <row r="10" spans="1:27" x14ac:dyDescent="0.2">
      <c r="A10" s="2">
        <v>35</v>
      </c>
      <c r="B10" s="2">
        <v>53</v>
      </c>
      <c r="D10">
        <v>2231.2658999999999</v>
      </c>
      <c r="E10" s="2">
        <v>18</v>
      </c>
      <c r="F10" t="s">
        <v>352</v>
      </c>
      <c r="G10" s="7">
        <v>0.60104817460317461</v>
      </c>
      <c r="H10" s="7">
        <v>0.62108666666666668</v>
      </c>
      <c r="I10" s="7">
        <v>0.6496252380952382</v>
      </c>
      <c r="K10" s="7">
        <v>0.61348222222222226</v>
      </c>
      <c r="L10" s="7">
        <v>0.61990174603174608</v>
      </c>
      <c r="M10" s="7">
        <v>0.63833515873015878</v>
      </c>
      <c r="N10" s="2">
        <v>35</v>
      </c>
      <c r="O10" s="2">
        <v>53</v>
      </c>
      <c r="P10" s="8">
        <v>-1.2434047619047615E-2</v>
      </c>
      <c r="Q10" s="8">
        <v>1.1849206349206084E-3</v>
      </c>
      <c r="R10" s="7">
        <v>1.1290079365079402E-2</v>
      </c>
      <c r="S10" s="2">
        <v>35</v>
      </c>
      <c r="T10" s="2">
        <v>53</v>
      </c>
      <c r="U10" s="7">
        <v>6.5353968253968261E-3</v>
      </c>
      <c r="V10" s="7">
        <v>1.356873015873016E-2</v>
      </c>
      <c r="W10" s="7">
        <v>7.7044444444444443E-3</v>
      </c>
      <c r="X10" s="7">
        <v>5.9065079365079364E-3</v>
      </c>
      <c r="Y10" s="7">
        <v>1.2057857142857144E-2</v>
      </c>
      <c r="Z10" s="7">
        <v>9.3806349206349213E-3</v>
      </c>
    </row>
    <row r="11" spans="1:27" x14ac:dyDescent="0.2">
      <c r="A11" s="2">
        <v>36</v>
      </c>
      <c r="B11" s="2">
        <v>53</v>
      </c>
      <c r="D11">
        <v>2045.1866</v>
      </c>
      <c r="E11" s="2">
        <v>17</v>
      </c>
      <c r="F11" t="s">
        <v>353</v>
      </c>
      <c r="G11" s="7">
        <v>0.290252268907563</v>
      </c>
      <c r="H11" s="7">
        <v>0.3457028571428572</v>
      </c>
      <c r="I11" s="7">
        <v>0.40680865546218486</v>
      </c>
      <c r="K11" s="7">
        <v>0.29143932773109243</v>
      </c>
      <c r="L11" s="7">
        <v>0.33435184873949586</v>
      </c>
      <c r="M11" s="7">
        <v>0.39935109243697475</v>
      </c>
      <c r="N11" s="2">
        <v>36</v>
      </c>
      <c r="O11" s="2">
        <v>53</v>
      </c>
      <c r="P11" s="8">
        <v>-1.1870588235294189E-3</v>
      </c>
      <c r="Q11" s="8">
        <v>1.1351008403361373E-2</v>
      </c>
      <c r="R11" s="7">
        <v>7.4575630252101096E-3</v>
      </c>
      <c r="S11" s="2">
        <v>36</v>
      </c>
      <c r="T11" s="2">
        <v>53</v>
      </c>
      <c r="U11" s="7">
        <v>1.0107563025210086E-2</v>
      </c>
      <c r="V11" s="7">
        <v>1.0744957983193278E-2</v>
      </c>
      <c r="W11" s="7">
        <v>2.2275462184873949E-2</v>
      </c>
      <c r="X11" s="7">
        <v>1.23127731092437E-2</v>
      </c>
      <c r="Y11" s="7">
        <v>1.5929411764705886E-2</v>
      </c>
      <c r="Z11" s="7">
        <v>1.0258235294117648E-2</v>
      </c>
    </row>
    <row r="12" spans="1:27" x14ac:dyDescent="0.2">
      <c r="A12" s="2">
        <v>40</v>
      </c>
      <c r="B12" s="2">
        <v>52</v>
      </c>
      <c r="D12">
        <v>1573.9060999999999</v>
      </c>
      <c r="E12" s="2">
        <v>12</v>
      </c>
      <c r="F12" t="s">
        <v>27</v>
      </c>
      <c r="G12" s="7">
        <v>0.12218333333333334</v>
      </c>
      <c r="H12" s="7">
        <v>0.17978035714285714</v>
      </c>
      <c r="I12" s="7">
        <v>0.23344297619047619</v>
      </c>
      <c r="K12" s="7">
        <v>0.11956976190476191</v>
      </c>
      <c r="L12" s="7">
        <v>0.17011738095238096</v>
      </c>
      <c r="M12" s="7">
        <v>0.22946309523809524</v>
      </c>
      <c r="N12" s="2">
        <v>40</v>
      </c>
      <c r="O12" s="2">
        <v>52</v>
      </c>
      <c r="P12" s="8">
        <v>2.6135714285714321E-3</v>
      </c>
      <c r="Q12" s="8">
        <v>9.6629761904761698E-3</v>
      </c>
      <c r="R12" s="7">
        <v>3.9798809523809509E-3</v>
      </c>
      <c r="S12" s="2">
        <v>40</v>
      </c>
      <c r="T12" s="2">
        <v>52</v>
      </c>
      <c r="U12" s="7">
        <v>8.6496428571428575E-3</v>
      </c>
      <c r="V12" s="7">
        <v>7.5669047619047617E-3</v>
      </c>
      <c r="W12" s="7">
        <v>1.3634761904761906E-2</v>
      </c>
      <c r="X12" s="7">
        <v>4.5750000000000001E-3</v>
      </c>
      <c r="Y12" s="7">
        <v>5.5185714285714291E-3</v>
      </c>
      <c r="Z12" s="7">
        <v>8.7749999999999998E-3</v>
      </c>
    </row>
    <row r="13" spans="1:27" x14ac:dyDescent="0.2">
      <c r="A13" s="2">
        <v>46</v>
      </c>
      <c r="B13" s="2">
        <v>61</v>
      </c>
      <c r="D13">
        <v>1899.9884999999999</v>
      </c>
      <c r="E13" s="2">
        <v>15</v>
      </c>
      <c r="F13" t="s">
        <v>354</v>
      </c>
      <c r="G13" s="7">
        <v>0.12862771428571429</v>
      </c>
      <c r="H13" s="7">
        <v>0.16111323809523811</v>
      </c>
      <c r="I13" s="7">
        <v>0.17174723809523809</v>
      </c>
      <c r="K13" s="7">
        <v>0.1284994285714286</v>
      </c>
      <c r="L13" s="7">
        <v>0.16790990476190476</v>
      </c>
      <c r="M13" s="7">
        <v>0.17007628571428574</v>
      </c>
      <c r="N13" s="2">
        <v>46</v>
      </c>
      <c r="O13" s="2">
        <v>61</v>
      </c>
      <c r="P13" s="8">
        <v>1.2828571428571305E-4</v>
      </c>
      <c r="Q13" s="8">
        <v>-6.7966666666666575E-3</v>
      </c>
      <c r="R13" s="7">
        <v>1.6709523809523737E-3</v>
      </c>
      <c r="S13" s="2">
        <v>46</v>
      </c>
      <c r="T13" s="2">
        <v>61</v>
      </c>
      <c r="U13" s="7">
        <v>6.99904761904762E-3</v>
      </c>
      <c r="V13" s="7">
        <v>7.629238095238096E-3</v>
      </c>
      <c r="W13" s="7">
        <v>8.6941904761904769E-3</v>
      </c>
      <c r="X13" s="7">
        <v>1.0478571428571429E-2</v>
      </c>
      <c r="Y13" s="7">
        <v>4.3583809523809521E-3</v>
      </c>
      <c r="Z13" s="7">
        <v>9.0767619047619052E-3</v>
      </c>
    </row>
    <row r="14" spans="1:27" x14ac:dyDescent="0.2">
      <c r="A14" s="2">
        <v>58</v>
      </c>
      <c r="B14" s="2">
        <v>68</v>
      </c>
      <c r="D14">
        <v>1319.7392</v>
      </c>
      <c r="E14" s="2">
        <v>9</v>
      </c>
      <c r="F14" t="s">
        <v>355</v>
      </c>
      <c r="G14" s="7">
        <v>6.5536825396825399E-2</v>
      </c>
      <c r="H14" s="7">
        <v>0.1035868253968254</v>
      </c>
      <c r="I14" s="7">
        <v>0.18982428571428575</v>
      </c>
      <c r="K14" s="7">
        <v>4.5702857142857142E-2</v>
      </c>
      <c r="L14" s="7">
        <v>0.10394079365079367</v>
      </c>
      <c r="M14" s="7">
        <v>0.1614568253968254</v>
      </c>
      <c r="N14" s="2">
        <v>58</v>
      </c>
      <c r="O14" s="2">
        <v>68</v>
      </c>
      <c r="P14" s="8">
        <v>1.9833968253968257E-2</v>
      </c>
      <c r="Q14" s="8">
        <v>-3.5396825396826436E-4</v>
      </c>
      <c r="R14" s="7">
        <v>2.8367460317460347E-2</v>
      </c>
      <c r="S14" s="2">
        <v>58</v>
      </c>
      <c r="T14" s="2">
        <v>68</v>
      </c>
      <c r="U14" s="7">
        <v>1.512015873015873E-2</v>
      </c>
      <c r="V14" s="7">
        <v>3.9244444444444448E-3</v>
      </c>
      <c r="W14" s="7">
        <v>7.4171428571428574E-3</v>
      </c>
      <c r="X14" s="7">
        <v>9.9014285714285714E-3</v>
      </c>
      <c r="Y14" s="7">
        <v>4.2368253968253968E-3</v>
      </c>
      <c r="Z14" s="7">
        <v>9.5777777777777788E-3</v>
      </c>
    </row>
    <row r="15" spans="1:27" x14ac:dyDescent="0.2">
      <c r="A15" s="2">
        <v>92</v>
      </c>
      <c r="B15" s="2">
        <v>99</v>
      </c>
      <c r="D15">
        <v>871.59749999999997</v>
      </c>
      <c r="E15" s="2">
        <v>7</v>
      </c>
      <c r="F15" t="s">
        <v>356</v>
      </c>
      <c r="G15" s="7">
        <v>0.32002408163265306</v>
      </c>
      <c r="H15" s="7">
        <v>0.3685848979591837</v>
      </c>
      <c r="I15" s="7">
        <v>0.47015102040816331</v>
      </c>
      <c r="K15" s="7">
        <v>0.31398428571428577</v>
      </c>
      <c r="L15" s="7">
        <v>0.35183775510204085</v>
      </c>
      <c r="M15" s="7">
        <v>0.46035040816326539</v>
      </c>
      <c r="N15" s="2">
        <v>92</v>
      </c>
      <c r="O15" s="2">
        <v>99</v>
      </c>
      <c r="P15" s="8">
        <v>6.0397959183673099E-3</v>
      </c>
      <c r="Q15" s="8">
        <v>1.6747142857142846E-2</v>
      </c>
      <c r="R15" s="7">
        <v>9.8006122448979008E-3</v>
      </c>
      <c r="S15" s="2">
        <v>92</v>
      </c>
      <c r="T15" s="2">
        <v>99</v>
      </c>
      <c r="U15" s="7">
        <v>2.3042448979591838E-2</v>
      </c>
      <c r="V15" s="7">
        <v>1.1423469387755103E-2</v>
      </c>
      <c r="W15" s="7">
        <v>1.5011020408163265E-2</v>
      </c>
      <c r="X15" s="7">
        <v>2.4661836734693878E-2</v>
      </c>
      <c r="Y15" s="7">
        <v>1.4904693877551022E-2</v>
      </c>
      <c r="Z15" s="7">
        <v>2.2744693877551021E-2</v>
      </c>
    </row>
    <row r="16" spans="1:27" x14ac:dyDescent="0.2">
      <c r="A16" s="2">
        <v>96</v>
      </c>
      <c r="B16" s="2">
        <v>113</v>
      </c>
      <c r="D16">
        <v>2140.2712999999999</v>
      </c>
      <c r="E16" s="2">
        <v>17</v>
      </c>
      <c r="F16" t="s">
        <v>357</v>
      </c>
      <c r="G16" s="7">
        <v>0.36270873949579835</v>
      </c>
      <c r="H16" s="7">
        <v>0.49345705882352942</v>
      </c>
      <c r="I16" s="7">
        <v>0.57408201680672277</v>
      </c>
      <c r="K16" s="7">
        <v>0.36288789915966391</v>
      </c>
      <c r="L16" s="7">
        <v>0.480130756302521</v>
      </c>
      <c r="M16" s="7">
        <v>0.54727848739495799</v>
      </c>
      <c r="N16" s="2">
        <v>96</v>
      </c>
      <c r="O16" s="2">
        <v>113</v>
      </c>
      <c r="P16" s="8">
        <v>-1.7915966386558547E-4</v>
      </c>
      <c r="Q16" s="8">
        <v>1.3326302521008415E-2</v>
      </c>
      <c r="R16" s="7">
        <v>2.6803529411764705E-2</v>
      </c>
      <c r="S16" s="2">
        <v>96</v>
      </c>
      <c r="T16" s="2">
        <v>113</v>
      </c>
      <c r="U16" s="7">
        <v>1.8964705882352943E-2</v>
      </c>
      <c r="V16" s="7">
        <v>6.7435294117647055E-3</v>
      </c>
      <c r="W16" s="7">
        <v>9.3737815126050412E-3</v>
      </c>
      <c r="X16" s="7">
        <v>6.3060504201680675E-3</v>
      </c>
      <c r="Y16" s="7">
        <v>8.5008403361344544E-3</v>
      </c>
      <c r="Z16" s="7">
        <v>9.4349579831932776E-3</v>
      </c>
    </row>
    <row r="17" spans="1:26" x14ac:dyDescent="0.2">
      <c r="A17" s="2">
        <v>99</v>
      </c>
      <c r="B17" s="2">
        <v>111</v>
      </c>
      <c r="D17">
        <v>1570.9176</v>
      </c>
      <c r="E17" s="2">
        <v>12</v>
      </c>
      <c r="F17" t="s">
        <v>289</v>
      </c>
      <c r="G17" s="7">
        <v>0.277575119047619</v>
      </c>
      <c r="H17" s="7">
        <v>0.42965011904761907</v>
      </c>
      <c r="I17" s="7">
        <v>0.51507500000000006</v>
      </c>
      <c r="K17" s="7">
        <v>0.27490095238095241</v>
      </c>
      <c r="L17" s="7">
        <v>0.41369357142857144</v>
      </c>
      <c r="M17" s="7">
        <v>0.49018904761904764</v>
      </c>
      <c r="N17" s="2">
        <v>99</v>
      </c>
      <c r="O17" s="2">
        <v>111</v>
      </c>
      <c r="P17" s="8">
        <v>2.6741666666666285E-3</v>
      </c>
      <c r="Q17" s="8">
        <v>1.5956547619047606E-2</v>
      </c>
      <c r="R17" s="7">
        <v>2.4885952380952404E-2</v>
      </c>
      <c r="S17" s="2">
        <v>99</v>
      </c>
      <c r="T17" s="2">
        <v>111</v>
      </c>
      <c r="U17" s="7">
        <v>2.1395238095238095E-3</v>
      </c>
      <c r="V17" s="7">
        <v>1.9646785714285717E-2</v>
      </c>
      <c r="W17" s="7">
        <v>9.8669047619047625E-3</v>
      </c>
      <c r="X17" s="7">
        <v>7.764285714285714E-3</v>
      </c>
      <c r="Y17" s="7">
        <v>2.3721666666666669E-2</v>
      </c>
      <c r="Z17" s="7">
        <v>1.2517023809523809E-2</v>
      </c>
    </row>
    <row r="18" spans="1:26" x14ac:dyDescent="0.2">
      <c r="A18" s="2">
        <v>105</v>
      </c>
      <c r="B18" s="2">
        <v>123</v>
      </c>
      <c r="D18">
        <v>1918.9617000000001</v>
      </c>
      <c r="E18" s="2">
        <v>17</v>
      </c>
      <c r="F18" t="s">
        <v>358</v>
      </c>
      <c r="G18" s="7">
        <v>0.22721521008403361</v>
      </c>
      <c r="H18" s="7">
        <v>0.33112285714285716</v>
      </c>
      <c r="I18" s="7">
        <v>0.41067739495798328</v>
      </c>
      <c r="K18" s="7">
        <v>0.22273647058823531</v>
      </c>
      <c r="L18" s="7">
        <v>0.33449957983193279</v>
      </c>
      <c r="M18" s="7">
        <v>0.41427588235294122</v>
      </c>
      <c r="N18" s="2">
        <v>105</v>
      </c>
      <c r="O18" s="2">
        <v>123</v>
      </c>
      <c r="P18" s="8">
        <v>4.4787394957982946E-3</v>
      </c>
      <c r="Q18" s="8">
        <v>-3.3767226890756554E-3</v>
      </c>
      <c r="R18" s="7">
        <v>-3.5984873949579947E-3</v>
      </c>
      <c r="S18" s="2">
        <v>105</v>
      </c>
      <c r="T18" s="2">
        <v>123</v>
      </c>
      <c r="U18" s="7">
        <v>8.5365546218487392E-3</v>
      </c>
      <c r="V18" s="7">
        <v>1.6396050420168069E-2</v>
      </c>
      <c r="W18" s="7">
        <v>2.1196134453781514E-2</v>
      </c>
      <c r="X18" s="7">
        <v>8.2589915966386554E-3</v>
      </c>
      <c r="Y18" s="7">
        <v>8.0839495798319342E-3</v>
      </c>
      <c r="Z18" s="7">
        <v>4.2768067226890754E-3</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544" priority="3" stopIfTrue="1" operator="between">
      <formula>0</formula>
      <formula>0.1</formula>
    </cfRule>
    <cfRule type="cellIs" dxfId="543"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542" priority="6" stopIfTrue="1" operator="between">
      <formula>0</formula>
      <formula>0.1</formula>
    </cfRule>
    <cfRule type="cellIs" dxfId="541" priority="7" stopIfTrue="1" operator="between">
      <formula>0.1</formula>
      <formula>1</formula>
    </cfRule>
  </conditionalFormatting>
  <conditionalFormatting sqref="P8:R18">
    <cfRule type="cellIs" dxfId="540" priority="8" stopIfTrue="1" operator="greaterThanOrEqual">
      <formula>$R$3</formula>
    </cfRule>
    <cfRule type="cellIs" dxfId="539" priority="9" stopIfTrue="1" operator="between">
      <formula>$Q$3</formula>
      <formula>$R$3</formula>
    </cfRule>
    <cfRule type="cellIs" dxfId="538" priority="10" stopIfTrue="1" operator="between">
      <formula>$P$3</formula>
      <formula>$Q$3</formula>
    </cfRule>
    <cfRule type="cellIs" dxfId="537" priority="11" stopIfTrue="1" operator="between">
      <formula>$O$3</formula>
      <formula>$P$3</formula>
    </cfRule>
    <cfRule type="cellIs" dxfId="53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1"/>
  <sheetViews>
    <sheetView workbookViewId="0">
      <selection activeCell="A8" sqref="A8:XFD1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71</v>
      </c>
      <c r="O3" s="3">
        <v>-0.1</v>
      </c>
      <c r="P3" s="4">
        <v>-0.05</v>
      </c>
      <c r="Q3" s="5">
        <v>0.05</v>
      </c>
      <c r="R3" s="6">
        <v>0.1</v>
      </c>
    </row>
    <row r="4" spans="1:27" x14ac:dyDescent="0.2">
      <c r="E4" t="s">
        <v>7</v>
      </c>
      <c r="H4" s="2" t="s">
        <v>8</v>
      </c>
    </row>
    <row r="5" spans="1:27" x14ac:dyDescent="0.2">
      <c r="U5" t="s">
        <v>9</v>
      </c>
      <c r="X5" t="s">
        <v>9</v>
      </c>
      <c r="AA5" s="8">
        <f>AVERAGE(U8:Z27)</f>
        <v>1.2225110930735935E-2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13</v>
      </c>
      <c r="B8" s="2">
        <v>37</v>
      </c>
      <c r="C8" t="s">
        <v>72</v>
      </c>
      <c r="D8">
        <v>2858.4576000000002</v>
      </c>
      <c r="E8" s="2">
        <v>22</v>
      </c>
      <c r="F8" t="s">
        <v>359</v>
      </c>
      <c r="G8" s="7">
        <v>0.68228603896103912</v>
      </c>
      <c r="H8" s="7">
        <v>0.71352331168831162</v>
      </c>
      <c r="I8" s="7">
        <v>0.72567519480519482</v>
      </c>
      <c r="K8" s="7">
        <v>0.67485051948051944</v>
      </c>
      <c r="L8" s="7">
        <v>0.71380428571428567</v>
      </c>
      <c r="M8" s="7">
        <v>0.71659753246753255</v>
      </c>
      <c r="N8" s="2">
        <v>13</v>
      </c>
      <c r="O8" s="2">
        <v>37</v>
      </c>
      <c r="P8" s="8">
        <v>7.4355194805195762E-3</v>
      </c>
      <c r="Q8" s="8">
        <v>-2.8097402597402401E-4</v>
      </c>
      <c r="R8" s="7">
        <v>9.0776623376622543E-3</v>
      </c>
      <c r="S8" s="2">
        <v>13</v>
      </c>
      <c r="T8" s="2">
        <v>37</v>
      </c>
      <c r="U8" s="7">
        <v>1.5610259740259742E-2</v>
      </c>
      <c r="V8" s="7">
        <v>2.432974025974026E-2</v>
      </c>
      <c r="W8" s="7">
        <v>1.0443246753246753E-2</v>
      </c>
      <c r="X8" s="7">
        <v>6.5975324675324673E-3</v>
      </c>
      <c r="Y8" s="7">
        <v>1.0071363636363637E-2</v>
      </c>
      <c r="Z8" s="7">
        <v>1.8500064935064939E-2</v>
      </c>
    </row>
    <row r="9" spans="1:27" x14ac:dyDescent="0.2">
      <c r="A9" s="2">
        <v>47</v>
      </c>
      <c r="B9" s="2">
        <v>55</v>
      </c>
      <c r="D9">
        <v>931.48429999999996</v>
      </c>
      <c r="E9" s="2">
        <v>8</v>
      </c>
      <c r="F9" t="s">
        <v>360</v>
      </c>
      <c r="G9" s="7">
        <v>0.67670428571428576</v>
      </c>
      <c r="H9" s="7">
        <v>0.79937964285714291</v>
      </c>
      <c r="I9" s="7">
        <v>0.79067553571428573</v>
      </c>
      <c r="K9" s="7">
        <v>0.68806714285714288</v>
      </c>
      <c r="L9" s="7">
        <v>0.79440607142857145</v>
      </c>
      <c r="M9" s="7">
        <v>0.78543607142857153</v>
      </c>
      <c r="N9" s="2">
        <v>47</v>
      </c>
      <c r="O9" s="2">
        <v>55</v>
      </c>
      <c r="P9" s="8">
        <v>-1.1362857142857168E-2</v>
      </c>
      <c r="Q9" s="8">
        <v>4.9735714285714661E-3</v>
      </c>
      <c r="R9" s="7">
        <v>5.239464285714218E-3</v>
      </c>
      <c r="S9" s="2">
        <v>47</v>
      </c>
      <c r="T9" s="2">
        <v>55</v>
      </c>
      <c r="U9" s="7">
        <v>1.12075E-2</v>
      </c>
      <c r="V9" s="7">
        <v>1.3156785714285715E-2</v>
      </c>
      <c r="W9" s="7">
        <v>2.0681428571428573E-2</v>
      </c>
      <c r="X9" s="7">
        <v>1.4147500000000002E-2</v>
      </c>
      <c r="Y9" s="7">
        <v>1.5059464285714287E-2</v>
      </c>
      <c r="Z9" s="7">
        <v>6.7951785714285709E-3</v>
      </c>
    </row>
    <row r="10" spans="1:27" x14ac:dyDescent="0.2">
      <c r="A10" s="2">
        <v>47</v>
      </c>
      <c r="B10" s="2">
        <v>56</v>
      </c>
      <c r="D10">
        <v>1002.5214999999999</v>
      </c>
      <c r="E10" s="2">
        <v>9</v>
      </c>
      <c r="F10" t="s">
        <v>361</v>
      </c>
      <c r="G10" s="7">
        <v>6.857126984126985E-2</v>
      </c>
      <c r="H10" s="7">
        <v>8.3257777777777778E-2</v>
      </c>
      <c r="I10" s="7">
        <v>0.18073682539682542</v>
      </c>
      <c r="K10" s="7">
        <v>6.0539365079365089E-2</v>
      </c>
      <c r="L10" s="7">
        <v>7.2862063492063506E-2</v>
      </c>
      <c r="M10" s="7">
        <v>0.16955904761904764</v>
      </c>
      <c r="N10" s="2">
        <v>47</v>
      </c>
      <c r="O10" s="2">
        <v>56</v>
      </c>
      <c r="P10" s="8">
        <v>8.0319047619047644E-3</v>
      </c>
      <c r="Q10" s="8">
        <v>1.0395714285714281E-2</v>
      </c>
      <c r="R10" s="7">
        <v>1.1177777777777766E-2</v>
      </c>
      <c r="S10" s="2">
        <v>47</v>
      </c>
      <c r="T10" s="2">
        <v>56</v>
      </c>
      <c r="U10" s="7">
        <v>1.2459682539682541E-2</v>
      </c>
      <c r="V10" s="7">
        <v>9.5241269841269838E-3</v>
      </c>
      <c r="W10" s="7">
        <v>7.9573015873015893E-3</v>
      </c>
      <c r="X10" s="7">
        <v>1.0668730158730159E-2</v>
      </c>
      <c r="Y10" s="7">
        <v>1.7540317460317464E-2</v>
      </c>
      <c r="Z10" s="7">
        <v>8.3455555555555557E-3</v>
      </c>
    </row>
    <row r="11" spans="1:27" x14ac:dyDescent="0.2">
      <c r="A11" s="2">
        <v>83</v>
      </c>
      <c r="B11" s="2">
        <v>94</v>
      </c>
      <c r="D11">
        <v>1485.8357000000001</v>
      </c>
      <c r="E11" s="2">
        <v>11</v>
      </c>
      <c r="F11" t="s">
        <v>362</v>
      </c>
      <c r="G11" s="7">
        <v>0.10618883116883117</v>
      </c>
      <c r="H11" s="7">
        <v>0.15033636363636363</v>
      </c>
      <c r="I11" s="7">
        <v>0.21734558441558444</v>
      </c>
      <c r="K11" s="7">
        <v>0.11844246753246754</v>
      </c>
      <c r="L11" s="7">
        <v>0.1543992207792208</v>
      </c>
      <c r="M11" s="7">
        <v>0.20112233766233767</v>
      </c>
      <c r="N11" s="2">
        <v>83</v>
      </c>
      <c r="O11" s="2">
        <v>94</v>
      </c>
      <c r="P11" s="8">
        <v>-1.2253636363636366E-2</v>
      </c>
      <c r="Q11" s="8">
        <v>-4.0628571428571545E-3</v>
      </c>
      <c r="R11" s="7">
        <v>1.6223246753246753E-2</v>
      </c>
      <c r="S11" s="2">
        <v>83</v>
      </c>
      <c r="T11" s="2">
        <v>94</v>
      </c>
      <c r="U11" s="7">
        <v>1.0678441558441559E-2</v>
      </c>
      <c r="V11" s="7">
        <v>6.6551948051948064E-3</v>
      </c>
      <c r="W11" s="7">
        <v>1.0170389610389612E-2</v>
      </c>
      <c r="X11" s="7">
        <v>6.3172727272727278E-3</v>
      </c>
      <c r="Y11" s="7">
        <v>1.9013246753246754E-2</v>
      </c>
      <c r="Z11" s="7">
        <v>7.4723376623376629E-3</v>
      </c>
    </row>
  </sheetData>
  <conditionalFormatting sqref="A3:C3">
    <cfRule type="colorScale" priority="1">
      <colorScale>
        <cfvo type="num" val="$A$3"/>
        <cfvo type="num" val="$B$3"/>
        <cfvo type="num" val="$C$3"/>
        <color rgb="FF0000FF"/>
        <color rgb="FFFFFF00"/>
        <color rgb="FFFF0000"/>
      </colorScale>
    </cfRule>
  </conditionalFormatting>
  <conditionalFormatting sqref="G8:I11">
    <cfRule type="colorScale" priority="2">
      <colorScale>
        <cfvo type="num" val="$A$3"/>
        <cfvo type="num" val="$B$3"/>
        <cfvo type="num" val="$C$3"/>
        <color rgb="FF0000FF"/>
        <color rgb="FFFFFF00"/>
        <color rgb="FFFF0000"/>
      </colorScale>
    </cfRule>
    <cfRule type="cellIs" dxfId="535" priority="3" stopIfTrue="1" operator="between">
      <formula>0</formula>
      <formula>0.1</formula>
    </cfRule>
    <cfRule type="cellIs" dxfId="534" priority="4" stopIfTrue="1" operator="between">
      <formula>0.1</formula>
      <formula>1</formula>
    </cfRule>
  </conditionalFormatting>
  <conditionalFormatting sqref="K8:M11">
    <cfRule type="colorScale" priority="5">
      <colorScale>
        <cfvo type="num" val="$A$3"/>
        <cfvo type="num" val="$B$3"/>
        <cfvo type="num" val="$C$3"/>
        <color rgb="FF0000FF"/>
        <color rgb="FFFFFF00"/>
        <color rgb="FFFF0000"/>
      </colorScale>
    </cfRule>
    <cfRule type="cellIs" dxfId="533" priority="6" stopIfTrue="1" operator="between">
      <formula>0</formula>
      <formula>0.1</formula>
    </cfRule>
    <cfRule type="cellIs" dxfId="532" priority="7" stopIfTrue="1" operator="between">
      <formula>0.1</formula>
      <formula>1</formula>
    </cfRule>
  </conditionalFormatting>
  <conditionalFormatting sqref="P8:R11">
    <cfRule type="cellIs" dxfId="531" priority="8" stopIfTrue="1" operator="greaterThanOrEqual">
      <formula>$R$3</formula>
    </cfRule>
    <cfRule type="cellIs" dxfId="530" priority="9" stopIfTrue="1" operator="between">
      <formula>$Q$3</formula>
      <formula>$R$3</formula>
    </cfRule>
    <cfRule type="cellIs" dxfId="529" priority="10" stopIfTrue="1" operator="between">
      <formula>$P$3</formula>
      <formula>$Q$3</formula>
    </cfRule>
    <cfRule type="cellIs" dxfId="528" priority="11" stopIfTrue="1" operator="between">
      <formula>$O$3</formula>
      <formula>$P$3</formula>
    </cfRule>
    <cfRule type="cellIs" dxfId="52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9"/>
  <sheetViews>
    <sheetView workbookViewId="0">
      <selection activeCell="A8" sqref="A8:XFD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v>
      </c>
      <c r="O3" s="3">
        <v>-0.1</v>
      </c>
      <c r="P3" s="4">
        <v>-0.05</v>
      </c>
      <c r="Q3" s="5">
        <v>0.05</v>
      </c>
      <c r="R3" s="6">
        <v>0.1</v>
      </c>
    </row>
    <row r="4" spans="1:27" x14ac:dyDescent="0.2">
      <c r="E4" t="s">
        <v>7</v>
      </c>
      <c r="H4" s="2" t="s">
        <v>8</v>
      </c>
    </row>
    <row r="5" spans="1:27" x14ac:dyDescent="0.2">
      <c r="U5" t="s">
        <v>9</v>
      </c>
      <c r="X5" t="s">
        <v>9</v>
      </c>
      <c r="AA5" s="8">
        <f>AVERAGE(U8:Z27)</f>
        <v>1.2696641374498517E-2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17</v>
      </c>
      <c r="D8">
        <v>1990.0426</v>
      </c>
      <c r="E8" s="2">
        <v>13</v>
      </c>
      <c r="F8" t="s">
        <v>363</v>
      </c>
      <c r="G8" s="7">
        <v>0.51984615384615385</v>
      </c>
      <c r="H8" s="7">
        <v>0.54274934065934066</v>
      </c>
      <c r="I8" s="7">
        <v>0.61457098901098905</v>
      </c>
      <c r="K8" s="7">
        <v>0.50072846153846162</v>
      </c>
      <c r="L8" s="7">
        <v>0.53067780219780225</v>
      </c>
      <c r="M8" s="7">
        <v>0.60515087912087917</v>
      </c>
      <c r="N8" s="2">
        <v>1</v>
      </c>
      <c r="O8" s="2">
        <v>17</v>
      </c>
      <c r="P8" s="8">
        <v>1.9117692307692294E-2</v>
      </c>
      <c r="Q8" s="8">
        <v>1.2071538461538455E-2</v>
      </c>
      <c r="R8" s="7">
        <v>9.4201098901099643E-3</v>
      </c>
      <c r="S8" s="2">
        <v>1</v>
      </c>
      <c r="T8" s="2">
        <v>17</v>
      </c>
      <c r="U8" s="7">
        <v>3.153439560439561E-2</v>
      </c>
      <c r="V8" s="7">
        <v>1.8839670329670332E-2</v>
      </c>
      <c r="W8" s="7">
        <v>1.99978021978022E-2</v>
      </c>
      <c r="X8" s="7">
        <v>2.0105824175824176E-2</v>
      </c>
      <c r="Y8" s="7">
        <v>1.7286043956043957E-2</v>
      </c>
      <c r="Z8" s="7">
        <v>9.2372527472527471E-3</v>
      </c>
    </row>
    <row r="9" spans="1:27" x14ac:dyDescent="0.2">
      <c r="A9" s="2">
        <v>48</v>
      </c>
      <c r="B9" s="2">
        <v>70</v>
      </c>
      <c r="D9">
        <v>2288.1196</v>
      </c>
      <c r="E9" s="2">
        <v>21</v>
      </c>
      <c r="F9" t="s">
        <v>364</v>
      </c>
      <c r="G9" s="7">
        <v>0.51026918367346941</v>
      </c>
      <c r="H9" s="7">
        <v>0.51622755102040818</v>
      </c>
      <c r="I9" s="7">
        <v>0.52908231292517005</v>
      </c>
      <c r="K9" s="7">
        <v>0.49457605442176872</v>
      </c>
      <c r="L9" s="7">
        <v>0.49757421768707483</v>
      </c>
      <c r="M9" s="7">
        <v>0.51866639455782315</v>
      </c>
      <c r="N9" s="2">
        <v>48</v>
      </c>
      <c r="O9" s="2">
        <v>70</v>
      </c>
      <c r="P9" s="8">
        <v>1.5693129251700678E-2</v>
      </c>
      <c r="Q9" s="8">
        <v>1.8653333333333341E-2</v>
      </c>
      <c r="R9" s="7">
        <v>1.0415918367346969E-2</v>
      </c>
      <c r="S9" s="2">
        <v>48</v>
      </c>
      <c r="T9" s="2">
        <v>70</v>
      </c>
      <c r="U9" s="7">
        <v>9.9189795918367355E-3</v>
      </c>
      <c r="V9" s="7">
        <v>2.6841496598639454E-3</v>
      </c>
      <c r="W9" s="7">
        <v>6.229387755102042E-3</v>
      </c>
      <c r="X9" s="7">
        <v>2.4589115646258502E-3</v>
      </c>
      <c r="Y9" s="7">
        <v>8.7730612244897969E-3</v>
      </c>
      <c r="Z9" s="7">
        <v>5.2942176870748306E-3</v>
      </c>
    </row>
  </sheetData>
  <conditionalFormatting sqref="A3:C3">
    <cfRule type="colorScale" priority="1">
      <colorScale>
        <cfvo type="num" val="$A$3"/>
        <cfvo type="num" val="$B$3"/>
        <cfvo type="num" val="$C$3"/>
        <color rgb="FF0000FF"/>
        <color rgb="FFFFFF00"/>
        <color rgb="FFFF0000"/>
      </colorScale>
    </cfRule>
  </conditionalFormatting>
  <conditionalFormatting sqref="G8:I9">
    <cfRule type="colorScale" priority="2">
      <colorScale>
        <cfvo type="num" val="$A$3"/>
        <cfvo type="num" val="$B$3"/>
        <cfvo type="num" val="$C$3"/>
        <color rgb="FF0000FF"/>
        <color rgb="FFFFFF00"/>
        <color rgb="FFFF0000"/>
      </colorScale>
    </cfRule>
    <cfRule type="cellIs" dxfId="526" priority="3" stopIfTrue="1" operator="between">
      <formula>0</formula>
      <formula>0.1</formula>
    </cfRule>
    <cfRule type="cellIs" dxfId="525" priority="4" stopIfTrue="1" operator="between">
      <formula>0.1</formula>
      <formula>1</formula>
    </cfRule>
  </conditionalFormatting>
  <conditionalFormatting sqref="K8:M9">
    <cfRule type="colorScale" priority="5">
      <colorScale>
        <cfvo type="num" val="$A$3"/>
        <cfvo type="num" val="$B$3"/>
        <cfvo type="num" val="$C$3"/>
        <color rgb="FF0000FF"/>
        <color rgb="FFFFFF00"/>
        <color rgb="FFFF0000"/>
      </colorScale>
    </cfRule>
    <cfRule type="cellIs" dxfId="524" priority="6" stopIfTrue="1" operator="between">
      <formula>0</formula>
      <formula>0.1</formula>
    </cfRule>
    <cfRule type="cellIs" dxfId="523" priority="7" stopIfTrue="1" operator="between">
      <formula>0.1</formula>
      <formula>1</formula>
    </cfRule>
  </conditionalFormatting>
  <conditionalFormatting sqref="P8:R9">
    <cfRule type="cellIs" dxfId="522" priority="8" stopIfTrue="1" operator="greaterThanOrEqual">
      <formula>$R$3</formula>
    </cfRule>
    <cfRule type="cellIs" dxfId="521" priority="9" stopIfTrue="1" operator="between">
      <formula>$Q$3</formula>
      <formula>$R$3</formula>
    </cfRule>
    <cfRule type="cellIs" dxfId="520" priority="10" stopIfTrue="1" operator="between">
      <formula>$P$3</formula>
      <formula>$Q$3</formula>
    </cfRule>
    <cfRule type="cellIs" dxfId="519" priority="11" stopIfTrue="1" operator="between">
      <formula>$O$3</formula>
      <formula>$P$3</formula>
    </cfRule>
    <cfRule type="cellIs" dxfId="51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8"/>
  <sheetViews>
    <sheetView workbookViewId="0">
      <selection activeCell="A8" sqref="A8:XFD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74</v>
      </c>
      <c r="O3" s="3">
        <v>-0.1</v>
      </c>
      <c r="P3" s="4">
        <v>-0.05</v>
      </c>
      <c r="Q3" s="5">
        <v>0.05</v>
      </c>
      <c r="R3" s="6">
        <v>0.1</v>
      </c>
    </row>
    <row r="4" spans="1:27" x14ac:dyDescent="0.2">
      <c r="E4" t="s">
        <v>7</v>
      </c>
      <c r="H4" s="2" t="s">
        <v>8</v>
      </c>
    </row>
    <row r="5" spans="1:27" x14ac:dyDescent="0.2">
      <c r="U5" t="s">
        <v>9</v>
      </c>
      <c r="X5" t="s">
        <v>9</v>
      </c>
      <c r="AA5" s="8">
        <f>AVERAGE(U8:Z27)</f>
        <v>1.8850892857142861E-2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11</v>
      </c>
      <c r="B8" s="2">
        <v>31</v>
      </c>
      <c r="D8">
        <v>2230.2447999999999</v>
      </c>
      <c r="E8" s="2">
        <v>20</v>
      </c>
      <c r="F8" t="s">
        <v>365</v>
      </c>
      <c r="G8" s="7">
        <v>0.47504585714285719</v>
      </c>
      <c r="H8" s="7">
        <v>0.45770071428571429</v>
      </c>
      <c r="I8" s="7">
        <v>0.45772235714285714</v>
      </c>
      <c r="K8" s="7">
        <v>0.45657071428571427</v>
      </c>
      <c r="L8" s="7">
        <v>0.46271735714285717</v>
      </c>
      <c r="M8" s="7">
        <v>0.46853307142857142</v>
      </c>
      <c r="N8" s="2">
        <v>11</v>
      </c>
      <c r="O8" s="2">
        <v>31</v>
      </c>
      <c r="P8" s="8">
        <v>1.8475142857142895E-2</v>
      </c>
      <c r="Q8" s="8">
        <v>-5.0166428571429209E-3</v>
      </c>
      <c r="R8" s="7">
        <v>-1.0810714285714278E-2</v>
      </c>
      <c r="S8" s="2">
        <v>11</v>
      </c>
      <c r="T8" s="2">
        <v>31</v>
      </c>
      <c r="U8" s="7">
        <v>2.4746928571428572E-2</v>
      </c>
      <c r="V8" s="7">
        <v>1.4345071428571429E-2</v>
      </c>
      <c r="W8" s="7">
        <v>2.148264285714286E-2</v>
      </c>
      <c r="X8" s="7">
        <v>2.1759642857142856E-2</v>
      </c>
      <c r="Y8" s="7">
        <v>1.1721928571428572E-2</v>
      </c>
      <c r="Z8" s="7">
        <v>1.9049142857142858E-2</v>
      </c>
    </row>
  </sheetData>
  <conditionalFormatting sqref="A3:C3">
    <cfRule type="colorScale" priority="1">
      <colorScale>
        <cfvo type="num" val="$A$3"/>
        <cfvo type="num" val="$B$3"/>
        <cfvo type="num" val="$C$3"/>
        <color rgb="FF0000FF"/>
        <color rgb="FFFFFF00"/>
        <color rgb="FFFF0000"/>
      </colorScale>
    </cfRule>
  </conditionalFormatting>
  <conditionalFormatting sqref="G8:I8">
    <cfRule type="colorScale" priority="2">
      <colorScale>
        <cfvo type="num" val="$A$3"/>
        <cfvo type="num" val="$B$3"/>
        <cfvo type="num" val="$C$3"/>
        <color rgb="FF0000FF"/>
        <color rgb="FFFFFF00"/>
        <color rgb="FFFF0000"/>
      </colorScale>
    </cfRule>
    <cfRule type="cellIs" dxfId="517" priority="3" stopIfTrue="1" operator="between">
      <formula>0</formula>
      <formula>0.1</formula>
    </cfRule>
    <cfRule type="cellIs" dxfId="516" priority="4" stopIfTrue="1" operator="between">
      <formula>0.1</formula>
      <formula>1</formula>
    </cfRule>
  </conditionalFormatting>
  <conditionalFormatting sqref="K8:M8">
    <cfRule type="colorScale" priority="5">
      <colorScale>
        <cfvo type="num" val="$A$3"/>
        <cfvo type="num" val="$B$3"/>
        <cfvo type="num" val="$C$3"/>
        <color rgb="FF0000FF"/>
        <color rgb="FFFFFF00"/>
        <color rgb="FFFF0000"/>
      </colorScale>
    </cfRule>
    <cfRule type="cellIs" dxfId="515" priority="6" stopIfTrue="1" operator="between">
      <formula>0</formula>
      <formula>0.1</formula>
    </cfRule>
    <cfRule type="cellIs" dxfId="514" priority="7" stopIfTrue="1" operator="between">
      <formula>0.1</formula>
      <formula>1</formula>
    </cfRule>
  </conditionalFormatting>
  <conditionalFormatting sqref="P8:R8">
    <cfRule type="cellIs" dxfId="513" priority="8" stopIfTrue="1" operator="greaterThanOrEqual">
      <formula>$R$3</formula>
    </cfRule>
    <cfRule type="cellIs" dxfId="512" priority="9" stopIfTrue="1" operator="between">
      <formula>$Q$3</formula>
      <formula>$R$3</formula>
    </cfRule>
    <cfRule type="cellIs" dxfId="511" priority="10" stopIfTrue="1" operator="between">
      <formula>$P$3</formula>
      <formula>$Q$3</formula>
    </cfRule>
    <cfRule type="cellIs" dxfId="510" priority="11" stopIfTrue="1" operator="between">
      <formula>$O$3</formula>
      <formula>$P$3</formula>
    </cfRule>
    <cfRule type="cellIs" dxfId="50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7"/>
  <sheetViews>
    <sheetView workbookViewId="0">
      <selection activeCell="A17" sqref="A8:XFD1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75</v>
      </c>
      <c r="O3" s="3">
        <v>-0.1</v>
      </c>
      <c r="P3" s="4">
        <v>-0.05</v>
      </c>
      <c r="Q3" s="5">
        <v>0.05</v>
      </c>
      <c r="R3" s="6">
        <v>0.1</v>
      </c>
    </row>
    <row r="4" spans="1:27" x14ac:dyDescent="0.2">
      <c r="E4" t="s">
        <v>7</v>
      </c>
      <c r="H4" s="2" t="s">
        <v>8</v>
      </c>
    </row>
    <row r="5" spans="1:27" x14ac:dyDescent="0.2">
      <c r="U5" t="s">
        <v>9</v>
      </c>
      <c r="X5" t="s">
        <v>9</v>
      </c>
      <c r="AA5" s="8">
        <f>AVERAGE(U8:Z27)</f>
        <v>1.0211161617130905E-2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5</v>
      </c>
      <c r="B8" s="2">
        <v>16</v>
      </c>
      <c r="D8">
        <v>1395.7591</v>
      </c>
      <c r="E8" s="2">
        <v>11</v>
      </c>
      <c r="F8" t="s">
        <v>366</v>
      </c>
      <c r="G8" s="7">
        <v>0.26524376623376628</v>
      </c>
      <c r="H8" s="7">
        <v>0.27581376623376624</v>
      </c>
      <c r="I8" s="7">
        <v>0.29137051948051951</v>
      </c>
      <c r="K8" s="7">
        <v>0.26695428571428576</v>
      </c>
      <c r="L8" s="7">
        <v>0.26520675324675325</v>
      </c>
      <c r="M8" s="7">
        <v>0.27350896103896105</v>
      </c>
      <c r="N8" s="2">
        <v>5</v>
      </c>
      <c r="O8" s="2">
        <v>16</v>
      </c>
      <c r="P8" s="8">
        <v>-1.7105194805194575E-3</v>
      </c>
      <c r="Q8" s="8">
        <v>1.0607012987012991E-2</v>
      </c>
      <c r="R8" s="7">
        <v>1.7861558441558449E-2</v>
      </c>
      <c r="S8" s="2">
        <v>5</v>
      </c>
      <c r="T8" s="2">
        <v>16</v>
      </c>
      <c r="U8" s="7">
        <v>1.1678701298701299E-2</v>
      </c>
      <c r="V8" s="7">
        <v>1.4496103896103897E-2</v>
      </c>
      <c r="W8" s="7">
        <v>1.0386103896103897E-2</v>
      </c>
      <c r="X8" s="7">
        <v>2.4093116883116883E-2</v>
      </c>
      <c r="Y8" s="7">
        <v>5.6397402597402595E-3</v>
      </c>
      <c r="Z8" s="7">
        <v>1.383961038961039E-2</v>
      </c>
    </row>
    <row r="9" spans="1:27" x14ac:dyDescent="0.2">
      <c r="A9" s="2">
        <v>8</v>
      </c>
      <c r="B9" s="2">
        <v>18</v>
      </c>
      <c r="D9">
        <v>1282.675</v>
      </c>
      <c r="E9" s="2">
        <v>10</v>
      </c>
      <c r="F9" t="s">
        <v>367</v>
      </c>
      <c r="G9" s="7">
        <v>7.7233999999999997E-2</v>
      </c>
      <c r="H9" s="7">
        <v>0.12631428571428571</v>
      </c>
      <c r="I9" s="7">
        <v>0.17290057142857146</v>
      </c>
      <c r="K9" s="7">
        <v>6.9934142857142861E-2</v>
      </c>
      <c r="L9" s="7">
        <v>0.1204647142857143</v>
      </c>
      <c r="M9" s="7">
        <v>0.16463885714285714</v>
      </c>
      <c r="N9" s="2">
        <v>8</v>
      </c>
      <c r="O9" s="2">
        <v>18</v>
      </c>
      <c r="P9" s="8">
        <v>7.2998571428571366E-3</v>
      </c>
      <c r="Q9" s="8">
        <v>5.8495714285714227E-3</v>
      </c>
      <c r="R9" s="7">
        <v>8.261714285714301E-3</v>
      </c>
      <c r="S9" s="2">
        <v>8</v>
      </c>
      <c r="T9" s="2">
        <v>18</v>
      </c>
      <c r="U9" s="7">
        <v>1.1013285714285715E-2</v>
      </c>
      <c r="V9" s="7">
        <v>7.8410000000000007E-3</v>
      </c>
      <c r="W9" s="7">
        <v>1.5221714285714286E-2</v>
      </c>
      <c r="X9" s="7">
        <v>9.3692857142857154E-3</v>
      </c>
      <c r="Y9" s="7">
        <v>1.1673714285714286E-2</v>
      </c>
      <c r="Z9" s="7">
        <v>1.2643428571428571E-2</v>
      </c>
    </row>
    <row r="10" spans="1:27" x14ac:dyDescent="0.2">
      <c r="A10" s="2">
        <v>16</v>
      </c>
      <c r="B10" s="2">
        <v>33</v>
      </c>
      <c r="C10" t="s">
        <v>31</v>
      </c>
      <c r="D10">
        <v>1946.9694999999999</v>
      </c>
      <c r="E10" s="2">
        <v>17</v>
      </c>
      <c r="F10" t="s">
        <v>368</v>
      </c>
      <c r="G10" s="7">
        <v>0.28537756302521006</v>
      </c>
      <c r="H10" s="7">
        <v>0.32749663865546219</v>
      </c>
      <c r="I10" s="7">
        <v>0.37724647058823529</v>
      </c>
      <c r="K10" s="7">
        <v>0.28042848739495796</v>
      </c>
      <c r="L10" s="7">
        <v>0.31892084033613449</v>
      </c>
      <c r="M10" s="7">
        <v>0.35698411764705884</v>
      </c>
      <c r="N10" s="2">
        <v>16</v>
      </c>
      <c r="O10" s="2">
        <v>33</v>
      </c>
      <c r="P10" s="8">
        <v>4.9490756302521012E-3</v>
      </c>
      <c r="Q10" s="8">
        <v>8.5757983193277335E-3</v>
      </c>
      <c r="R10" s="7">
        <v>2.0262352941176457E-2</v>
      </c>
      <c r="S10" s="2">
        <v>16</v>
      </c>
      <c r="T10" s="2">
        <v>33</v>
      </c>
      <c r="U10" s="7">
        <v>1.4292436974789916E-3</v>
      </c>
      <c r="V10" s="7">
        <v>6.5193277310924376E-3</v>
      </c>
      <c r="W10" s="7">
        <v>2.0111764705882354E-3</v>
      </c>
      <c r="X10" s="7">
        <v>5.1731092436974793E-3</v>
      </c>
      <c r="Y10" s="7">
        <v>1.2891092436974793E-2</v>
      </c>
      <c r="Z10" s="7">
        <v>5.8526890756302533E-3</v>
      </c>
    </row>
    <row r="11" spans="1:27" x14ac:dyDescent="0.2">
      <c r="A11" s="2">
        <v>22</v>
      </c>
      <c r="B11" s="2">
        <v>43</v>
      </c>
      <c r="D11">
        <v>2301.2813000000001</v>
      </c>
      <c r="E11" s="2">
        <v>20</v>
      </c>
      <c r="F11" t="s">
        <v>369</v>
      </c>
      <c r="G11" s="7">
        <v>0.12827150000000001</v>
      </c>
      <c r="H11" s="7">
        <v>0.17777371428571428</v>
      </c>
      <c r="I11" s="7">
        <v>0.23007607142857142</v>
      </c>
      <c r="K11" s="7">
        <v>0.12937314285714285</v>
      </c>
      <c r="L11" s="7">
        <v>0.17524342857142858</v>
      </c>
      <c r="M11" s="7">
        <v>0.22110942857142857</v>
      </c>
      <c r="N11" s="2">
        <v>22</v>
      </c>
      <c r="O11" s="2">
        <v>43</v>
      </c>
      <c r="P11" s="8">
        <v>-1.1016428571428546E-3</v>
      </c>
      <c r="Q11" s="8">
        <v>2.5302857142857071E-3</v>
      </c>
      <c r="R11" s="7">
        <v>8.9666428571428501E-3</v>
      </c>
      <c r="S11" s="2">
        <v>22</v>
      </c>
      <c r="T11" s="2">
        <v>43</v>
      </c>
      <c r="U11" s="7">
        <v>1.0094357142857143E-2</v>
      </c>
      <c r="V11" s="7">
        <v>1.1985357142857143E-2</v>
      </c>
      <c r="W11" s="7">
        <v>7.4950714285714291E-3</v>
      </c>
      <c r="X11" s="7">
        <v>8.0566428571428577E-3</v>
      </c>
      <c r="Y11" s="7">
        <v>8.7817857142857142E-3</v>
      </c>
      <c r="Z11" s="7">
        <v>9.9357142857142873E-3</v>
      </c>
    </row>
    <row r="12" spans="1:27" x14ac:dyDescent="0.2">
      <c r="A12" s="2">
        <v>58</v>
      </c>
      <c r="B12" s="2">
        <v>74</v>
      </c>
      <c r="D12">
        <v>1659.8733999999999</v>
      </c>
      <c r="E12" s="2">
        <v>16</v>
      </c>
      <c r="F12" t="s">
        <v>140</v>
      </c>
      <c r="G12" s="7">
        <v>0.30798866071428571</v>
      </c>
      <c r="H12" s="7">
        <v>0.40496196428571435</v>
      </c>
      <c r="I12" s="7">
        <v>0.48512357142857149</v>
      </c>
      <c r="K12" s="7">
        <v>0.29790866071428573</v>
      </c>
      <c r="L12" s="7">
        <v>0.3941946428571429</v>
      </c>
      <c r="M12" s="7">
        <v>0.46576071428571431</v>
      </c>
      <c r="N12" s="2">
        <v>58</v>
      </c>
      <c r="O12" s="2">
        <v>74</v>
      </c>
      <c r="P12" s="8">
        <v>1.0079999999999971E-2</v>
      </c>
      <c r="Q12" s="8">
        <v>1.0767321428571477E-2</v>
      </c>
      <c r="R12" s="7">
        <v>1.9362857142857157E-2</v>
      </c>
      <c r="S12" s="2">
        <v>58</v>
      </c>
      <c r="T12" s="2">
        <v>74</v>
      </c>
      <c r="U12" s="7">
        <v>9.5101785714285722E-3</v>
      </c>
      <c r="V12" s="7">
        <v>9.9004464285714286E-3</v>
      </c>
      <c r="W12" s="7">
        <v>7.3708035714285724E-3</v>
      </c>
      <c r="X12" s="7">
        <v>6.0807142857142856E-3</v>
      </c>
      <c r="Y12" s="7">
        <v>4.9966964285714285E-3</v>
      </c>
      <c r="Z12" s="7">
        <v>1.9506428571428574E-2</v>
      </c>
    </row>
    <row r="13" spans="1:27" x14ac:dyDescent="0.2">
      <c r="A13" s="2">
        <v>72</v>
      </c>
      <c r="B13" s="2">
        <v>87</v>
      </c>
      <c r="C13" t="s">
        <v>76</v>
      </c>
      <c r="D13">
        <v>1713.9636</v>
      </c>
      <c r="E13" s="2">
        <v>15</v>
      </c>
      <c r="F13" t="s">
        <v>340</v>
      </c>
      <c r="G13" s="7">
        <v>0.20818466666666668</v>
      </c>
      <c r="H13" s="7">
        <v>0.25875400000000004</v>
      </c>
      <c r="I13" s="7">
        <v>0.3119682857142857</v>
      </c>
      <c r="K13" s="7">
        <v>0.18322314285714286</v>
      </c>
      <c r="L13" s="7">
        <v>0.25474485714285716</v>
      </c>
      <c r="M13" s="7">
        <v>0.30829980952380953</v>
      </c>
      <c r="N13" s="2">
        <v>72</v>
      </c>
      <c r="O13" s="2">
        <v>87</v>
      </c>
      <c r="P13" s="8">
        <v>2.4961523809523798E-2</v>
      </c>
      <c r="Q13" s="8">
        <v>4.0091428571428491E-3</v>
      </c>
      <c r="R13" s="7">
        <v>3.6684761904761881E-3</v>
      </c>
      <c r="S13" s="2">
        <v>72</v>
      </c>
      <c r="T13" s="2">
        <v>87</v>
      </c>
      <c r="U13" s="7">
        <v>6.8035238095238105E-3</v>
      </c>
      <c r="V13" s="7">
        <v>9.5493333333333333E-3</v>
      </c>
      <c r="W13" s="7">
        <v>4.8260952380952378E-3</v>
      </c>
      <c r="X13" s="7">
        <v>2.1592380952380956E-3</v>
      </c>
      <c r="Y13" s="7">
        <v>8.6120952380952381E-3</v>
      </c>
      <c r="Z13" s="7">
        <v>2.959714285714286E-3</v>
      </c>
    </row>
    <row r="14" spans="1:27" x14ac:dyDescent="0.2">
      <c r="A14" s="2">
        <v>88</v>
      </c>
      <c r="B14" s="2">
        <v>104</v>
      </c>
      <c r="D14">
        <v>1928.1764000000001</v>
      </c>
      <c r="E14" s="2">
        <v>16</v>
      </c>
      <c r="F14" t="s">
        <v>324</v>
      </c>
      <c r="G14" s="7">
        <v>0.63574964285714297</v>
      </c>
      <c r="H14" s="7">
        <v>0.7027005357142857</v>
      </c>
      <c r="I14" s="7">
        <v>0.7418593750000001</v>
      </c>
      <c r="K14" s="7">
        <v>0.63871830357142867</v>
      </c>
      <c r="L14" s="7">
        <v>0.68262500000000004</v>
      </c>
      <c r="M14" s="7">
        <v>0.73534366071428581</v>
      </c>
      <c r="N14" s="2">
        <v>88</v>
      </c>
      <c r="O14" s="2">
        <v>104</v>
      </c>
      <c r="P14" s="8">
        <v>-2.9686607142856824E-3</v>
      </c>
      <c r="Q14" s="8">
        <v>2.0075535714285664E-2</v>
      </c>
      <c r="R14" s="7">
        <v>6.515714285714339E-3</v>
      </c>
      <c r="S14" s="2">
        <v>88</v>
      </c>
      <c r="T14" s="2">
        <v>104</v>
      </c>
      <c r="U14" s="7">
        <v>1.6279464285714286E-2</v>
      </c>
      <c r="V14" s="7">
        <v>1.6293750000000003E-2</v>
      </c>
      <c r="W14" s="7">
        <v>1.7709374999999999E-2</v>
      </c>
      <c r="X14" s="7">
        <v>1.654589285714286E-2</v>
      </c>
      <c r="Y14" s="7">
        <v>1.7100982142857143E-2</v>
      </c>
      <c r="Z14" s="7">
        <v>1.5809464285714288E-2</v>
      </c>
    </row>
    <row r="15" spans="1:27" x14ac:dyDescent="0.2">
      <c r="A15" s="2">
        <v>90</v>
      </c>
      <c r="B15" s="2">
        <v>99</v>
      </c>
      <c r="D15">
        <v>1172.7361000000001</v>
      </c>
      <c r="E15" s="2">
        <v>9</v>
      </c>
      <c r="F15" t="s">
        <v>370</v>
      </c>
      <c r="G15" s="7">
        <v>0.31426063492063494</v>
      </c>
      <c r="H15" s="7">
        <v>0.34993031746031744</v>
      </c>
      <c r="I15" s="7">
        <v>0.43180492063492071</v>
      </c>
      <c r="K15" s="7">
        <v>0.30794698412698412</v>
      </c>
      <c r="L15" s="7">
        <v>0.3381117460317461</v>
      </c>
      <c r="M15" s="7">
        <v>0.42079968253968253</v>
      </c>
      <c r="N15" s="2">
        <v>90</v>
      </c>
      <c r="O15" s="2">
        <v>99</v>
      </c>
      <c r="P15" s="8">
        <v>6.3136507936507992E-3</v>
      </c>
      <c r="Q15" s="8">
        <v>1.1818571428571394E-2</v>
      </c>
      <c r="R15" s="7">
        <v>1.1005238095238146E-2</v>
      </c>
      <c r="S15" s="2">
        <v>90</v>
      </c>
      <c r="T15" s="2">
        <v>99</v>
      </c>
      <c r="U15" s="7">
        <v>6.9904761904761919E-3</v>
      </c>
      <c r="V15" s="7">
        <v>2.4771904761904762E-2</v>
      </c>
      <c r="W15" s="7">
        <v>7.0719047619047628E-3</v>
      </c>
      <c r="X15" s="7">
        <v>3.8107936507936514E-3</v>
      </c>
      <c r="Y15" s="7">
        <v>2.1794603174603178E-2</v>
      </c>
      <c r="Z15" s="7">
        <v>4.4536507936507944E-3</v>
      </c>
    </row>
    <row r="16" spans="1:27" x14ac:dyDescent="0.2">
      <c r="A16" s="2">
        <v>90</v>
      </c>
      <c r="B16" s="2">
        <v>109</v>
      </c>
      <c r="C16" t="s">
        <v>31</v>
      </c>
      <c r="D16">
        <v>2490.498</v>
      </c>
      <c r="E16" s="2">
        <v>19</v>
      </c>
      <c r="F16" t="s">
        <v>371</v>
      </c>
      <c r="G16" s="7">
        <v>0.3222932330827068</v>
      </c>
      <c r="H16" s="7">
        <v>0.38300526315789468</v>
      </c>
      <c r="I16" s="7">
        <v>0.49611120300751882</v>
      </c>
      <c r="K16" s="7">
        <v>0.30989353383458651</v>
      </c>
      <c r="L16" s="7">
        <v>0.36389721804511277</v>
      </c>
      <c r="M16" s="7">
        <v>0.4839767669172933</v>
      </c>
      <c r="N16" s="2">
        <v>90</v>
      </c>
      <c r="O16" s="2">
        <v>109</v>
      </c>
      <c r="P16" s="8">
        <v>1.2399699248120288E-2</v>
      </c>
      <c r="Q16" s="8">
        <v>1.9108045112781961E-2</v>
      </c>
      <c r="R16" s="7">
        <v>1.2134436090225537E-2</v>
      </c>
      <c r="S16" s="2">
        <v>90</v>
      </c>
      <c r="T16" s="2">
        <v>109</v>
      </c>
      <c r="U16" s="7">
        <v>7.0392481203007517E-3</v>
      </c>
      <c r="V16" s="7">
        <v>7.6203759398496248E-3</v>
      </c>
      <c r="W16" s="7">
        <v>8.6472180451127832E-3</v>
      </c>
      <c r="X16" s="7">
        <v>1.1624661654135338E-2</v>
      </c>
      <c r="Y16" s="7">
        <v>1.9819624060150375E-2</v>
      </c>
      <c r="Z16" s="7">
        <v>7.552932330827068E-3</v>
      </c>
    </row>
    <row r="17" spans="1:26" x14ac:dyDescent="0.2">
      <c r="A17" s="2">
        <v>93</v>
      </c>
      <c r="B17" s="2">
        <v>100</v>
      </c>
      <c r="D17">
        <v>958.60440000000006</v>
      </c>
      <c r="E17" s="2">
        <v>7</v>
      </c>
      <c r="F17" t="s">
        <v>372</v>
      </c>
      <c r="G17" s="7">
        <v>0.24539163265306121</v>
      </c>
      <c r="H17" s="7">
        <v>0.25754673469387757</v>
      </c>
      <c r="I17" s="7">
        <v>0.27359959183673471</v>
      </c>
      <c r="K17" s="7">
        <v>0.22137897959183675</v>
      </c>
      <c r="L17" s="7">
        <v>0.22469408163265303</v>
      </c>
      <c r="M17" s="7">
        <v>0.25659163265306123</v>
      </c>
      <c r="N17" s="2">
        <v>93</v>
      </c>
      <c r="O17" s="2">
        <v>100</v>
      </c>
      <c r="P17" s="8">
        <v>2.4012653061224475E-2</v>
      </c>
      <c r="Q17" s="8">
        <v>3.2852653061224507E-2</v>
      </c>
      <c r="R17" s="7">
        <v>1.7007959183673479E-2</v>
      </c>
      <c r="S17" s="2">
        <v>93</v>
      </c>
      <c r="T17" s="2">
        <v>100</v>
      </c>
      <c r="U17" s="7">
        <v>4.5797959183673468E-3</v>
      </c>
      <c r="V17" s="7">
        <v>1.2091836734693879E-3</v>
      </c>
      <c r="W17" s="7">
        <v>5.235102040816327E-3</v>
      </c>
      <c r="X17" s="7">
        <v>8.4036734693877565E-3</v>
      </c>
      <c r="Y17" s="7">
        <v>2.0306734693877553E-2</v>
      </c>
      <c r="Z17" s="7">
        <v>1.1602244897959184E-2</v>
      </c>
    </row>
  </sheetData>
  <conditionalFormatting sqref="A3:C3">
    <cfRule type="colorScale" priority="1">
      <colorScale>
        <cfvo type="num" val="$A$3"/>
        <cfvo type="num" val="$B$3"/>
        <cfvo type="num" val="$C$3"/>
        <color rgb="FF0000FF"/>
        <color rgb="FFFFFF00"/>
        <color rgb="FFFF0000"/>
      </colorScale>
    </cfRule>
  </conditionalFormatting>
  <conditionalFormatting sqref="G8:I17">
    <cfRule type="colorScale" priority="2">
      <colorScale>
        <cfvo type="num" val="$A$3"/>
        <cfvo type="num" val="$B$3"/>
        <cfvo type="num" val="$C$3"/>
        <color rgb="FF0000FF"/>
        <color rgb="FFFFFF00"/>
        <color rgb="FFFF0000"/>
      </colorScale>
    </cfRule>
    <cfRule type="cellIs" dxfId="508" priority="3" stopIfTrue="1" operator="between">
      <formula>0</formula>
      <formula>0.1</formula>
    </cfRule>
    <cfRule type="cellIs" dxfId="507" priority="4" stopIfTrue="1" operator="between">
      <formula>0.1</formula>
      <formula>1</formula>
    </cfRule>
  </conditionalFormatting>
  <conditionalFormatting sqref="K8:M17">
    <cfRule type="colorScale" priority="5">
      <colorScale>
        <cfvo type="num" val="$A$3"/>
        <cfvo type="num" val="$B$3"/>
        <cfvo type="num" val="$C$3"/>
        <color rgb="FF0000FF"/>
        <color rgb="FFFFFF00"/>
        <color rgb="FFFF0000"/>
      </colorScale>
    </cfRule>
    <cfRule type="cellIs" dxfId="506" priority="6" stopIfTrue="1" operator="between">
      <formula>0</formula>
      <formula>0.1</formula>
    </cfRule>
    <cfRule type="cellIs" dxfId="505" priority="7" stopIfTrue="1" operator="between">
      <formula>0.1</formula>
      <formula>1</formula>
    </cfRule>
  </conditionalFormatting>
  <conditionalFormatting sqref="P8:R17">
    <cfRule type="cellIs" dxfId="504" priority="8" stopIfTrue="1" operator="greaterThanOrEqual">
      <formula>$R$3</formula>
    </cfRule>
    <cfRule type="cellIs" dxfId="503" priority="9" stopIfTrue="1" operator="between">
      <formula>$Q$3</formula>
      <formula>$R$3</formula>
    </cfRule>
    <cfRule type="cellIs" dxfId="502" priority="10" stopIfTrue="1" operator="between">
      <formula>$P$3</formula>
      <formula>$Q$3</formula>
    </cfRule>
    <cfRule type="cellIs" dxfId="501" priority="11" stopIfTrue="1" operator="between">
      <formula>$O$3</formula>
      <formula>$P$3</formula>
    </cfRule>
    <cfRule type="cellIs" dxfId="50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4"/>
  <sheetViews>
    <sheetView workbookViewId="0">
      <selection activeCell="S51" sqref="S51"/>
    </sheetView>
  </sheetViews>
  <sheetFormatPr baseColWidth="10" defaultRowHeight="16" x14ac:dyDescent="0.2"/>
  <cols>
    <col min="1" max="1" width="23" customWidth="1"/>
    <col min="2" max="2" width="13" customWidth="1"/>
    <col min="3" max="3" width="15.1640625" customWidth="1"/>
    <col min="6" max="6" width="11.83203125" hidden="1" customWidth="1"/>
    <col min="7" max="7" width="13.6640625" customWidth="1"/>
  </cols>
  <sheetData>
    <row r="1" spans="1:6" x14ac:dyDescent="0.2">
      <c r="B1" s="2" t="s">
        <v>826</v>
      </c>
      <c r="C1" s="2" t="s">
        <v>825</v>
      </c>
      <c r="D1" s="2" t="s">
        <v>819</v>
      </c>
    </row>
    <row r="2" spans="1:6" x14ac:dyDescent="0.2">
      <c r="A2" s="204" t="s">
        <v>818</v>
      </c>
      <c r="B2" s="2">
        <f>SUM(B8:B38)</f>
        <v>397</v>
      </c>
      <c r="C2" s="2">
        <f>SUM(B40:B84)</f>
        <v>673</v>
      </c>
      <c r="D2" s="2">
        <f>SUM(B2:C2)</f>
        <v>1070</v>
      </c>
    </row>
    <row r="3" spans="1:6" x14ac:dyDescent="0.2">
      <c r="A3" s="204" t="s">
        <v>828</v>
      </c>
      <c r="B3" s="206">
        <f>AVERAGE(C8:C38)</f>
        <v>61.264516129032259</v>
      </c>
      <c r="C3" s="206">
        <f>AVERAGE(C40:C84)</f>
        <v>66.373333333333335</v>
      </c>
      <c r="D3" s="206">
        <f>AVERAGE(B3:C3)</f>
        <v>63.818924731182797</v>
      </c>
    </row>
    <row r="4" spans="1:6" x14ac:dyDescent="0.2">
      <c r="A4" s="204" t="s">
        <v>817</v>
      </c>
      <c r="B4" s="206">
        <f>AVERAGE(D8:D38)</f>
        <v>1.7545161290322584</v>
      </c>
      <c r="C4" s="206">
        <f>AVERAGE(D40:D84)</f>
        <v>1.7428888888888894</v>
      </c>
      <c r="D4" s="206">
        <f>AVERAGE(D8:D38,D40:D84)</f>
        <v>1.7476315789473686</v>
      </c>
    </row>
    <row r="5" spans="1:6" x14ac:dyDescent="0.2">
      <c r="A5" s="204" t="s">
        <v>816</v>
      </c>
      <c r="B5" s="205">
        <v>0.65239999999999998</v>
      </c>
      <c r="C5" s="2"/>
    </row>
    <row r="7" spans="1:6" x14ac:dyDescent="0.2">
      <c r="A7" s="204" t="s">
        <v>826</v>
      </c>
      <c r="B7" s="204" t="s">
        <v>824</v>
      </c>
      <c r="C7" s="204" t="s">
        <v>827</v>
      </c>
      <c r="D7" s="204" t="s">
        <v>823</v>
      </c>
      <c r="E7" s="204" t="s">
        <v>822</v>
      </c>
      <c r="F7" s="204" t="s">
        <v>821</v>
      </c>
    </row>
    <row r="8" spans="1:6" x14ac:dyDescent="0.2">
      <c r="A8" s="2" t="s">
        <v>59</v>
      </c>
      <c r="B8" s="2">
        <v>18</v>
      </c>
      <c r="C8" s="2">
        <v>79.900000000000006</v>
      </c>
      <c r="D8" s="2">
        <v>1.82</v>
      </c>
      <c r="E8" s="2">
        <v>164</v>
      </c>
      <c r="F8">
        <f t="shared" ref="F8:F38" si="0">E8*(C8/100)</f>
        <v>131.036</v>
      </c>
    </row>
    <row r="9" spans="1:6" x14ac:dyDescent="0.2">
      <c r="A9" s="2" t="s">
        <v>61</v>
      </c>
      <c r="B9" s="2">
        <v>10</v>
      </c>
      <c r="C9" s="2">
        <v>47</v>
      </c>
      <c r="D9" s="2">
        <v>2.27</v>
      </c>
      <c r="E9" s="2">
        <v>132</v>
      </c>
      <c r="F9">
        <f t="shared" si="0"/>
        <v>62.04</v>
      </c>
    </row>
    <row r="10" spans="1:6" x14ac:dyDescent="0.2">
      <c r="A10" s="2" t="s">
        <v>62</v>
      </c>
      <c r="B10" s="2">
        <v>12</v>
      </c>
      <c r="C10" s="2">
        <v>76.3</v>
      </c>
      <c r="D10" s="2">
        <v>1.67</v>
      </c>
      <c r="E10" s="2">
        <v>135</v>
      </c>
      <c r="F10">
        <f t="shared" si="0"/>
        <v>103.005</v>
      </c>
    </row>
    <row r="11" spans="1:6" x14ac:dyDescent="0.2">
      <c r="A11" s="2" t="s">
        <v>63</v>
      </c>
      <c r="B11" s="2">
        <v>11</v>
      </c>
      <c r="C11" s="2">
        <v>63.4</v>
      </c>
      <c r="D11" s="2">
        <v>1.67</v>
      </c>
      <c r="E11" s="2">
        <v>145</v>
      </c>
      <c r="F11">
        <f t="shared" si="0"/>
        <v>91.93</v>
      </c>
    </row>
    <row r="12" spans="1:6" x14ac:dyDescent="0.2">
      <c r="A12" s="2" t="s">
        <v>6</v>
      </c>
      <c r="B12" s="2">
        <v>20</v>
      </c>
      <c r="C12" s="2">
        <v>71.599999999999994</v>
      </c>
      <c r="D12" s="2">
        <v>1.65</v>
      </c>
      <c r="E12" s="2">
        <v>264</v>
      </c>
      <c r="F12">
        <f t="shared" si="0"/>
        <v>189.024</v>
      </c>
    </row>
    <row r="13" spans="1:6" x14ac:dyDescent="0.2">
      <c r="A13" s="2" t="s">
        <v>65</v>
      </c>
      <c r="B13" s="2">
        <v>5</v>
      </c>
      <c r="C13" s="2">
        <v>48.2</v>
      </c>
      <c r="D13" s="2">
        <v>1.7</v>
      </c>
      <c r="E13" s="2">
        <v>83</v>
      </c>
      <c r="F13">
        <f t="shared" si="0"/>
        <v>40.006</v>
      </c>
    </row>
    <row r="14" spans="1:6" x14ac:dyDescent="0.2">
      <c r="A14" s="2" t="s">
        <v>66</v>
      </c>
      <c r="B14" s="2">
        <v>12</v>
      </c>
      <c r="C14" s="2">
        <v>55.4</v>
      </c>
      <c r="D14" s="2">
        <v>2.44</v>
      </c>
      <c r="E14" s="2">
        <v>130</v>
      </c>
      <c r="F14">
        <f t="shared" si="0"/>
        <v>72.02</v>
      </c>
    </row>
    <row r="15" spans="1:6" x14ac:dyDescent="0.2">
      <c r="A15" s="2" t="s">
        <v>69</v>
      </c>
      <c r="B15" s="2">
        <v>11</v>
      </c>
      <c r="C15" s="2">
        <v>70.400000000000006</v>
      </c>
      <c r="D15" s="2">
        <v>2.0499999999999998</v>
      </c>
      <c r="E15" s="2">
        <v>125</v>
      </c>
      <c r="F15">
        <f t="shared" si="0"/>
        <v>88.000000000000014</v>
      </c>
    </row>
    <row r="16" spans="1:6" x14ac:dyDescent="0.2">
      <c r="A16" s="2" t="s">
        <v>71</v>
      </c>
      <c r="B16" s="2">
        <v>4</v>
      </c>
      <c r="C16" s="2">
        <v>40.9</v>
      </c>
      <c r="D16" s="2">
        <v>1.19</v>
      </c>
      <c r="E16" s="2">
        <v>115</v>
      </c>
      <c r="F16">
        <f t="shared" si="0"/>
        <v>47.034999999999997</v>
      </c>
    </row>
    <row r="17" spans="1:6" x14ac:dyDescent="0.2">
      <c r="A17" s="2" t="s">
        <v>73</v>
      </c>
      <c r="B17" s="2">
        <v>2</v>
      </c>
      <c r="C17" s="2">
        <v>48.2</v>
      </c>
      <c r="D17" s="2">
        <v>1</v>
      </c>
      <c r="E17" s="2">
        <v>83</v>
      </c>
      <c r="F17">
        <f t="shared" si="0"/>
        <v>40.006</v>
      </c>
    </row>
    <row r="18" spans="1:6" x14ac:dyDescent="0.2">
      <c r="A18" s="2" t="s">
        <v>74</v>
      </c>
      <c r="B18" s="2">
        <v>1</v>
      </c>
      <c r="C18" s="2">
        <v>31.8</v>
      </c>
      <c r="D18" s="2">
        <v>1</v>
      </c>
      <c r="E18" s="2">
        <v>66</v>
      </c>
      <c r="F18">
        <f t="shared" si="0"/>
        <v>20.988</v>
      </c>
    </row>
    <row r="19" spans="1:6" x14ac:dyDescent="0.2">
      <c r="A19" s="2" t="s">
        <v>75</v>
      </c>
      <c r="B19" s="2">
        <v>10</v>
      </c>
      <c r="C19" s="2">
        <v>68.400000000000006</v>
      </c>
      <c r="D19" s="2">
        <v>1.66</v>
      </c>
      <c r="E19" s="2">
        <v>133</v>
      </c>
      <c r="F19">
        <f t="shared" si="0"/>
        <v>90.972000000000008</v>
      </c>
    </row>
    <row r="20" spans="1:6" x14ac:dyDescent="0.2">
      <c r="A20" s="2" t="s">
        <v>77</v>
      </c>
      <c r="B20" s="2">
        <v>20</v>
      </c>
      <c r="C20" s="2">
        <v>61.2</v>
      </c>
      <c r="D20" s="2">
        <v>1.66</v>
      </c>
      <c r="E20" s="2">
        <v>263</v>
      </c>
      <c r="F20">
        <f t="shared" si="0"/>
        <v>160.95599999999999</v>
      </c>
    </row>
    <row r="21" spans="1:6" x14ac:dyDescent="0.2">
      <c r="A21" s="2" t="s">
        <v>80</v>
      </c>
      <c r="B21" s="2">
        <v>14</v>
      </c>
      <c r="C21" s="2">
        <v>52.2</v>
      </c>
      <c r="D21" s="2">
        <v>1.64</v>
      </c>
      <c r="E21" s="2">
        <v>249</v>
      </c>
      <c r="F21">
        <f t="shared" si="0"/>
        <v>129.97800000000001</v>
      </c>
    </row>
    <row r="22" spans="1:6" x14ac:dyDescent="0.2">
      <c r="A22" s="2" t="s">
        <v>84</v>
      </c>
      <c r="B22" s="2">
        <v>16</v>
      </c>
      <c r="C22" s="2">
        <v>88.1</v>
      </c>
      <c r="D22" s="2">
        <v>1.49</v>
      </c>
      <c r="E22" s="2">
        <v>194</v>
      </c>
      <c r="F22">
        <f t="shared" si="0"/>
        <v>170.91399999999999</v>
      </c>
    </row>
    <row r="23" spans="1:6" x14ac:dyDescent="0.2">
      <c r="A23" s="2" t="s">
        <v>85</v>
      </c>
      <c r="B23" s="2">
        <v>13</v>
      </c>
      <c r="C23" s="2">
        <v>63</v>
      </c>
      <c r="D23" s="2">
        <v>1.48</v>
      </c>
      <c r="E23" s="2">
        <v>208</v>
      </c>
      <c r="F23">
        <f t="shared" si="0"/>
        <v>131.04</v>
      </c>
    </row>
    <row r="24" spans="1:6" x14ac:dyDescent="0.2">
      <c r="A24" s="2" t="s">
        <v>86</v>
      </c>
      <c r="B24" s="2">
        <v>18</v>
      </c>
      <c r="C24" s="2">
        <v>91.6</v>
      </c>
      <c r="D24" s="2">
        <v>2.2000000000000002</v>
      </c>
      <c r="E24" s="2">
        <v>119</v>
      </c>
      <c r="F24">
        <f t="shared" si="0"/>
        <v>109.00399999999999</v>
      </c>
    </row>
    <row r="25" spans="1:6" x14ac:dyDescent="0.2">
      <c r="A25" s="2" t="s">
        <v>87</v>
      </c>
      <c r="B25" s="2">
        <v>10</v>
      </c>
      <c r="C25" s="2">
        <v>43</v>
      </c>
      <c r="D25" s="2">
        <v>2.0299999999999998</v>
      </c>
      <c r="E25" s="2">
        <v>151</v>
      </c>
      <c r="F25">
        <f t="shared" si="0"/>
        <v>64.929999999999993</v>
      </c>
    </row>
    <row r="26" spans="1:6" x14ac:dyDescent="0.2">
      <c r="A26" s="2" t="s">
        <v>88</v>
      </c>
      <c r="B26" s="2">
        <v>11</v>
      </c>
      <c r="C26" s="2">
        <v>62.2</v>
      </c>
      <c r="D26" s="2">
        <v>1.88</v>
      </c>
      <c r="E26" s="2">
        <v>143</v>
      </c>
      <c r="F26">
        <f t="shared" si="0"/>
        <v>88.945999999999998</v>
      </c>
    </row>
    <row r="27" spans="1:6" x14ac:dyDescent="0.2">
      <c r="A27" s="2" t="s">
        <v>90</v>
      </c>
      <c r="B27" s="2">
        <v>15</v>
      </c>
      <c r="C27" s="2">
        <v>58.6</v>
      </c>
      <c r="D27" s="2">
        <v>2.2799999999999998</v>
      </c>
      <c r="E27" s="2">
        <v>152</v>
      </c>
      <c r="F27">
        <f t="shared" si="0"/>
        <v>89.071999999999989</v>
      </c>
    </row>
    <row r="28" spans="1:6" x14ac:dyDescent="0.2">
      <c r="A28" s="2" t="s">
        <v>820</v>
      </c>
      <c r="B28" s="2">
        <v>0</v>
      </c>
      <c r="C28" s="2">
        <v>0</v>
      </c>
      <c r="D28" s="2">
        <v>1</v>
      </c>
      <c r="E28" s="2">
        <v>151</v>
      </c>
      <c r="F28">
        <f t="shared" si="0"/>
        <v>0</v>
      </c>
    </row>
    <row r="29" spans="1:6" x14ac:dyDescent="0.2">
      <c r="A29" s="2" t="s">
        <v>92</v>
      </c>
      <c r="B29" s="2">
        <v>18</v>
      </c>
      <c r="C29" s="2">
        <v>85.4</v>
      </c>
      <c r="D29" s="2">
        <v>2.1800000000000002</v>
      </c>
      <c r="E29" s="2">
        <v>151</v>
      </c>
      <c r="F29">
        <f t="shared" si="0"/>
        <v>128.95400000000001</v>
      </c>
    </row>
    <row r="30" spans="1:6" x14ac:dyDescent="0.2">
      <c r="A30" s="2" t="s">
        <v>93</v>
      </c>
      <c r="B30" s="2">
        <v>16</v>
      </c>
      <c r="C30" s="2">
        <v>82.3</v>
      </c>
      <c r="D30" s="2">
        <v>1.82</v>
      </c>
      <c r="E30" s="2">
        <v>158</v>
      </c>
      <c r="F30">
        <f t="shared" si="0"/>
        <v>130.03399999999999</v>
      </c>
    </row>
    <row r="31" spans="1:6" x14ac:dyDescent="0.2">
      <c r="A31" s="2" t="s">
        <v>95</v>
      </c>
      <c r="B31" s="2">
        <v>6</v>
      </c>
      <c r="C31" s="2">
        <v>52.4</v>
      </c>
      <c r="D31" s="2">
        <v>1.5</v>
      </c>
      <c r="E31" s="2">
        <v>145</v>
      </c>
      <c r="F31">
        <f t="shared" si="0"/>
        <v>75.98</v>
      </c>
    </row>
    <row r="32" spans="1:6" x14ac:dyDescent="0.2">
      <c r="A32" s="2" t="s">
        <v>97</v>
      </c>
      <c r="B32" s="2">
        <v>11</v>
      </c>
      <c r="C32" s="2">
        <v>41.8</v>
      </c>
      <c r="D32" s="2">
        <v>1.35</v>
      </c>
      <c r="E32" s="2">
        <v>294</v>
      </c>
      <c r="F32">
        <f t="shared" si="0"/>
        <v>122.892</v>
      </c>
    </row>
    <row r="33" spans="1:6" x14ac:dyDescent="0.2">
      <c r="A33" s="2" t="s">
        <v>98</v>
      </c>
      <c r="B33" s="2">
        <v>22</v>
      </c>
      <c r="C33" s="2">
        <v>72</v>
      </c>
      <c r="D33" s="2">
        <v>1.74</v>
      </c>
      <c r="E33" s="2">
        <v>243</v>
      </c>
      <c r="F33">
        <f t="shared" si="0"/>
        <v>174.95999999999998</v>
      </c>
    </row>
    <row r="34" spans="1:6" x14ac:dyDescent="0.2">
      <c r="A34" s="2" t="s">
        <v>100</v>
      </c>
      <c r="B34" s="2">
        <v>18</v>
      </c>
      <c r="C34" s="2">
        <v>58.8</v>
      </c>
      <c r="D34" s="2">
        <v>2.54</v>
      </c>
      <c r="E34" s="2">
        <v>194</v>
      </c>
      <c r="F34">
        <f t="shared" si="0"/>
        <v>114.07199999999999</v>
      </c>
    </row>
    <row r="35" spans="1:6" x14ac:dyDescent="0.2">
      <c r="A35" s="2" t="s">
        <v>103</v>
      </c>
      <c r="B35" s="2">
        <v>36</v>
      </c>
      <c r="C35" s="2">
        <v>79.5</v>
      </c>
      <c r="D35" s="2">
        <v>2.57</v>
      </c>
      <c r="E35" s="2">
        <v>293</v>
      </c>
      <c r="F35">
        <f t="shared" si="0"/>
        <v>232.935</v>
      </c>
    </row>
    <row r="36" spans="1:6" x14ac:dyDescent="0.2">
      <c r="A36" s="2" t="s">
        <v>106</v>
      </c>
      <c r="B36" s="2">
        <v>16</v>
      </c>
      <c r="C36" s="2">
        <v>60.3</v>
      </c>
      <c r="D36" s="2">
        <v>1.93</v>
      </c>
      <c r="E36" s="2">
        <v>294</v>
      </c>
      <c r="F36">
        <f t="shared" si="0"/>
        <v>177.28199999999998</v>
      </c>
    </row>
    <row r="37" spans="1:6" x14ac:dyDescent="0.2">
      <c r="A37" s="2" t="s">
        <v>108</v>
      </c>
      <c r="B37" s="2">
        <v>9</v>
      </c>
      <c r="C37" s="2">
        <v>56.9</v>
      </c>
      <c r="D37" s="2">
        <v>1.49</v>
      </c>
      <c r="E37" s="2">
        <v>130</v>
      </c>
      <c r="F37">
        <f t="shared" si="0"/>
        <v>73.97</v>
      </c>
    </row>
    <row r="38" spans="1:6" x14ac:dyDescent="0.2">
      <c r="A38" s="2" t="s">
        <v>109</v>
      </c>
      <c r="B38" s="2">
        <v>12</v>
      </c>
      <c r="C38" s="2">
        <v>88.4</v>
      </c>
      <c r="D38" s="2">
        <v>1.49</v>
      </c>
      <c r="E38" s="2">
        <v>146</v>
      </c>
      <c r="F38">
        <f t="shared" si="0"/>
        <v>129.06399999999999</v>
      </c>
    </row>
    <row r="39" spans="1:6" x14ac:dyDescent="0.2">
      <c r="A39" s="204" t="s">
        <v>825</v>
      </c>
      <c r="B39" s="204" t="s">
        <v>824</v>
      </c>
      <c r="C39" s="204" t="s">
        <v>827</v>
      </c>
      <c r="D39" s="204" t="s">
        <v>823</v>
      </c>
      <c r="E39" s="204" t="s">
        <v>822</v>
      </c>
      <c r="F39" s="204" t="s">
        <v>821</v>
      </c>
    </row>
    <row r="40" spans="1:6" x14ac:dyDescent="0.2">
      <c r="A40" s="2" t="s">
        <v>515</v>
      </c>
      <c r="B40" s="2">
        <v>14</v>
      </c>
      <c r="C40" s="2">
        <v>38.799999999999997</v>
      </c>
      <c r="D40" s="2">
        <v>1.86</v>
      </c>
      <c r="E40" s="2">
        <v>291</v>
      </c>
      <c r="F40">
        <f t="shared" ref="F40:F84" si="1">E40*(C40/100)</f>
        <v>112.90799999999999</v>
      </c>
    </row>
    <row r="41" spans="1:6" x14ac:dyDescent="0.2">
      <c r="A41" s="2" t="s">
        <v>522</v>
      </c>
      <c r="B41" s="2">
        <v>24</v>
      </c>
      <c r="C41" s="2">
        <v>59.2</v>
      </c>
      <c r="D41" s="2">
        <v>1.78</v>
      </c>
      <c r="E41" s="2">
        <v>319</v>
      </c>
      <c r="F41">
        <f t="shared" si="1"/>
        <v>188.84800000000001</v>
      </c>
    </row>
    <row r="42" spans="1:6" x14ac:dyDescent="0.2">
      <c r="A42" s="2" t="s">
        <v>542</v>
      </c>
      <c r="B42" s="2">
        <v>33</v>
      </c>
      <c r="C42" s="2">
        <v>75.8</v>
      </c>
      <c r="D42" s="2">
        <v>2.14</v>
      </c>
      <c r="E42" s="2">
        <v>318</v>
      </c>
      <c r="F42">
        <f t="shared" si="1"/>
        <v>241.04400000000001</v>
      </c>
    </row>
    <row r="43" spans="1:6" x14ac:dyDescent="0.2">
      <c r="A43" s="2" t="s">
        <v>806</v>
      </c>
      <c r="B43" s="2">
        <v>23</v>
      </c>
      <c r="C43" s="2">
        <v>75.900000000000006</v>
      </c>
      <c r="D43" s="2">
        <v>1.69</v>
      </c>
      <c r="E43" s="2">
        <v>257</v>
      </c>
      <c r="F43">
        <f t="shared" si="1"/>
        <v>195.06299999999999</v>
      </c>
    </row>
    <row r="44" spans="1:6" x14ac:dyDescent="0.2">
      <c r="A44" s="2" t="s">
        <v>458</v>
      </c>
      <c r="B44" s="2">
        <v>44</v>
      </c>
      <c r="C44" s="2">
        <v>80.3</v>
      </c>
      <c r="D44" s="2">
        <v>1.87</v>
      </c>
      <c r="E44" s="2">
        <v>401</v>
      </c>
      <c r="F44">
        <f t="shared" si="1"/>
        <v>322.00299999999999</v>
      </c>
    </row>
    <row r="45" spans="1:6" x14ac:dyDescent="0.2">
      <c r="A45" s="2" t="s">
        <v>486</v>
      </c>
      <c r="B45" s="2">
        <v>25</v>
      </c>
      <c r="C45" s="2">
        <v>50.8</v>
      </c>
      <c r="D45" s="2">
        <v>1.59</v>
      </c>
      <c r="E45" s="2">
        <v>425</v>
      </c>
      <c r="F45">
        <f t="shared" si="1"/>
        <v>215.9</v>
      </c>
    </row>
    <row r="46" spans="1:6" x14ac:dyDescent="0.2">
      <c r="A46" s="2" t="s">
        <v>497</v>
      </c>
      <c r="B46" s="2">
        <v>13</v>
      </c>
      <c r="C46" s="2">
        <v>69.7</v>
      </c>
      <c r="D46" s="2">
        <v>1.64</v>
      </c>
      <c r="E46" s="2">
        <v>178</v>
      </c>
      <c r="F46">
        <f t="shared" si="1"/>
        <v>124.06600000000002</v>
      </c>
    </row>
    <row r="47" spans="1:6" x14ac:dyDescent="0.2">
      <c r="A47" s="2" t="s">
        <v>503</v>
      </c>
      <c r="B47" s="2">
        <v>17</v>
      </c>
      <c r="C47" s="2">
        <v>74.5</v>
      </c>
      <c r="D47" s="2">
        <v>1.98</v>
      </c>
      <c r="E47" s="2">
        <v>192</v>
      </c>
      <c r="F47">
        <f t="shared" si="1"/>
        <v>143.04</v>
      </c>
    </row>
    <row r="48" spans="1:6" x14ac:dyDescent="0.2">
      <c r="A48" s="2" t="s">
        <v>617</v>
      </c>
      <c r="B48" s="2">
        <v>26</v>
      </c>
      <c r="C48" s="2">
        <v>87.2</v>
      </c>
      <c r="D48" s="2">
        <v>2.0499999999999998</v>
      </c>
      <c r="E48" s="2">
        <v>211</v>
      </c>
      <c r="F48">
        <f t="shared" si="1"/>
        <v>183.99199999999999</v>
      </c>
    </row>
    <row r="49" spans="1:6" x14ac:dyDescent="0.2">
      <c r="A49" s="2" t="s">
        <v>634</v>
      </c>
      <c r="B49" s="2">
        <v>25</v>
      </c>
      <c r="C49" s="2">
        <v>88.1</v>
      </c>
      <c r="D49" s="2">
        <v>1.97</v>
      </c>
      <c r="E49" s="2">
        <v>218</v>
      </c>
      <c r="F49">
        <f t="shared" si="1"/>
        <v>192.05799999999996</v>
      </c>
    </row>
    <row r="50" spans="1:6" x14ac:dyDescent="0.2">
      <c r="A50" s="2" t="s">
        <v>645</v>
      </c>
      <c r="B50" s="2">
        <v>22</v>
      </c>
      <c r="C50" s="2">
        <v>84.4</v>
      </c>
      <c r="D50" s="2">
        <v>2.06</v>
      </c>
      <c r="E50" s="2">
        <v>204</v>
      </c>
      <c r="F50">
        <f t="shared" si="1"/>
        <v>172.17600000000002</v>
      </c>
    </row>
    <row r="51" spans="1:6" x14ac:dyDescent="0.2">
      <c r="A51" s="2" t="s">
        <v>656</v>
      </c>
      <c r="B51" s="2">
        <v>24</v>
      </c>
      <c r="C51" s="2">
        <v>83</v>
      </c>
      <c r="D51" s="2">
        <v>2.21</v>
      </c>
      <c r="E51" s="2">
        <v>188</v>
      </c>
      <c r="F51">
        <f t="shared" si="1"/>
        <v>156.04</v>
      </c>
    </row>
    <row r="52" spans="1:6" x14ac:dyDescent="0.2">
      <c r="A52" s="2" t="s">
        <v>674</v>
      </c>
      <c r="B52" s="2">
        <v>19</v>
      </c>
      <c r="C52" s="2">
        <v>69.900000000000006</v>
      </c>
      <c r="D52" s="2">
        <v>2.0499999999999998</v>
      </c>
      <c r="E52" s="2">
        <v>196</v>
      </c>
      <c r="F52">
        <f t="shared" si="1"/>
        <v>137.00400000000002</v>
      </c>
    </row>
    <row r="53" spans="1:6" x14ac:dyDescent="0.2">
      <c r="A53" s="2" t="s">
        <v>685</v>
      </c>
      <c r="B53" s="2">
        <v>19</v>
      </c>
      <c r="C53" s="2">
        <v>72.2</v>
      </c>
      <c r="D53" s="2">
        <v>1.62</v>
      </c>
      <c r="E53" s="2">
        <v>176</v>
      </c>
      <c r="F53">
        <f t="shared" si="1"/>
        <v>127.072</v>
      </c>
    </row>
    <row r="54" spans="1:6" x14ac:dyDescent="0.2">
      <c r="A54" s="2" t="s">
        <v>560</v>
      </c>
      <c r="B54" s="2">
        <v>16</v>
      </c>
      <c r="C54" s="2">
        <v>70.099999999999994</v>
      </c>
      <c r="D54" s="2">
        <v>2</v>
      </c>
      <c r="E54" s="2">
        <v>164</v>
      </c>
      <c r="F54">
        <f t="shared" si="1"/>
        <v>114.964</v>
      </c>
    </row>
    <row r="55" spans="1:6" x14ac:dyDescent="0.2">
      <c r="A55" s="2" t="s">
        <v>569</v>
      </c>
      <c r="B55" s="2">
        <v>25</v>
      </c>
      <c r="C55" s="2">
        <v>70.900000000000006</v>
      </c>
      <c r="D55" s="2">
        <v>2.25</v>
      </c>
      <c r="E55" s="2">
        <v>203</v>
      </c>
      <c r="F55">
        <f t="shared" si="1"/>
        <v>143.92700000000002</v>
      </c>
    </row>
    <row r="56" spans="1:6" x14ac:dyDescent="0.2">
      <c r="A56" s="2" t="s">
        <v>579</v>
      </c>
      <c r="B56" s="2">
        <v>20</v>
      </c>
      <c r="C56" s="2">
        <v>88.6</v>
      </c>
      <c r="D56" s="2">
        <v>2.0299999999999998</v>
      </c>
      <c r="E56" s="2">
        <v>140</v>
      </c>
      <c r="F56">
        <f t="shared" si="1"/>
        <v>124.03999999999999</v>
      </c>
    </row>
    <row r="57" spans="1:6" x14ac:dyDescent="0.2">
      <c r="A57" s="2" t="s">
        <v>588</v>
      </c>
      <c r="B57" s="2">
        <v>14</v>
      </c>
      <c r="C57" s="2">
        <v>76.400000000000006</v>
      </c>
      <c r="D57" s="2">
        <v>1.65</v>
      </c>
      <c r="E57" s="2">
        <v>148</v>
      </c>
      <c r="F57">
        <f t="shared" si="1"/>
        <v>113.072</v>
      </c>
    </row>
    <row r="58" spans="1:6" x14ac:dyDescent="0.2">
      <c r="A58" s="2" t="s">
        <v>597</v>
      </c>
      <c r="B58" s="2">
        <v>12</v>
      </c>
      <c r="C58" s="2">
        <v>43</v>
      </c>
      <c r="D58" s="2">
        <v>1.59</v>
      </c>
      <c r="E58" s="2">
        <v>214</v>
      </c>
      <c r="F58">
        <f t="shared" si="1"/>
        <v>92.02</v>
      </c>
    </row>
    <row r="59" spans="1:6" x14ac:dyDescent="0.2">
      <c r="A59" s="2" t="s">
        <v>606</v>
      </c>
      <c r="B59" s="2">
        <v>23</v>
      </c>
      <c r="C59" s="2">
        <v>54.5</v>
      </c>
      <c r="D59" s="2">
        <v>1.46</v>
      </c>
      <c r="E59" s="2">
        <v>297</v>
      </c>
      <c r="F59">
        <f t="shared" si="1"/>
        <v>161.86500000000001</v>
      </c>
    </row>
    <row r="60" spans="1:6" x14ac:dyDescent="0.2">
      <c r="A60" s="2" t="s">
        <v>711</v>
      </c>
      <c r="B60" s="2">
        <v>4</v>
      </c>
      <c r="C60" s="2">
        <v>22.7</v>
      </c>
      <c r="D60" s="2">
        <v>1.79</v>
      </c>
      <c r="E60" s="2">
        <v>128</v>
      </c>
      <c r="F60">
        <f t="shared" si="1"/>
        <v>29.055999999999997</v>
      </c>
    </row>
    <row r="61" spans="1:6" x14ac:dyDescent="0.2">
      <c r="A61" s="2" t="s">
        <v>696</v>
      </c>
      <c r="B61" s="2">
        <v>14</v>
      </c>
      <c r="C61" s="2">
        <v>76.2</v>
      </c>
      <c r="D61" s="2">
        <v>1.58</v>
      </c>
      <c r="E61" s="2">
        <v>160</v>
      </c>
      <c r="F61">
        <f t="shared" si="1"/>
        <v>121.92</v>
      </c>
    </row>
    <row r="62" spans="1:6" x14ac:dyDescent="0.2">
      <c r="A62" s="2" t="s">
        <v>701</v>
      </c>
      <c r="B62" s="2">
        <v>7</v>
      </c>
      <c r="C62" s="2">
        <v>46.1</v>
      </c>
      <c r="D62" s="2">
        <v>1.36</v>
      </c>
      <c r="E62" s="2">
        <v>128</v>
      </c>
      <c r="F62">
        <f t="shared" si="1"/>
        <v>59.008000000000003</v>
      </c>
    </row>
    <row r="63" spans="1:6" x14ac:dyDescent="0.2">
      <c r="A63" s="2" t="s">
        <v>706</v>
      </c>
      <c r="B63" s="2">
        <v>11</v>
      </c>
      <c r="C63" s="2">
        <v>67.5</v>
      </c>
      <c r="D63" s="2">
        <v>1.58</v>
      </c>
      <c r="E63" s="2">
        <v>157</v>
      </c>
      <c r="F63">
        <f t="shared" si="1"/>
        <v>105.97500000000001</v>
      </c>
    </row>
    <row r="64" spans="1:6" x14ac:dyDescent="0.2">
      <c r="A64" s="2" t="s">
        <v>714</v>
      </c>
      <c r="B64" s="2">
        <v>14</v>
      </c>
      <c r="C64" s="2">
        <v>75.2</v>
      </c>
      <c r="D64" s="2">
        <v>2.0699999999999998</v>
      </c>
      <c r="E64" s="2">
        <v>137</v>
      </c>
      <c r="F64">
        <f t="shared" si="1"/>
        <v>103.024</v>
      </c>
    </row>
    <row r="65" spans="1:6" x14ac:dyDescent="0.2">
      <c r="A65" s="2" t="s">
        <v>722</v>
      </c>
      <c r="B65" s="2">
        <v>14</v>
      </c>
      <c r="C65" s="2">
        <v>65.7</v>
      </c>
      <c r="D65" s="2">
        <v>1.37</v>
      </c>
      <c r="E65" s="2">
        <v>245</v>
      </c>
      <c r="F65">
        <f t="shared" si="1"/>
        <v>160.965</v>
      </c>
    </row>
    <row r="66" spans="1:6" x14ac:dyDescent="0.2">
      <c r="A66" s="2" t="s">
        <v>733</v>
      </c>
      <c r="B66" s="2">
        <v>11</v>
      </c>
      <c r="C66" s="2">
        <v>90.4</v>
      </c>
      <c r="D66" s="2">
        <v>1.62</v>
      </c>
      <c r="E66" s="2">
        <v>115</v>
      </c>
      <c r="F66">
        <f t="shared" si="1"/>
        <v>103.96000000000001</v>
      </c>
    </row>
    <row r="67" spans="1:6" x14ac:dyDescent="0.2">
      <c r="A67" s="2" t="s">
        <v>734</v>
      </c>
      <c r="B67" s="2">
        <v>10</v>
      </c>
      <c r="C67" s="2">
        <v>55.4</v>
      </c>
      <c r="D67" s="2">
        <v>1.4</v>
      </c>
      <c r="E67" s="2">
        <v>184</v>
      </c>
      <c r="F67">
        <f t="shared" si="1"/>
        <v>101.93599999999999</v>
      </c>
    </row>
    <row r="68" spans="1:6" x14ac:dyDescent="0.2">
      <c r="A68" s="2" t="s">
        <v>735</v>
      </c>
      <c r="B68" s="2">
        <v>12</v>
      </c>
      <c r="C68" s="2">
        <v>56.4</v>
      </c>
      <c r="D68" s="2">
        <v>1.99</v>
      </c>
      <c r="E68" s="2">
        <v>156</v>
      </c>
      <c r="F68">
        <f t="shared" si="1"/>
        <v>87.983999999999995</v>
      </c>
    </row>
    <row r="69" spans="1:6" x14ac:dyDescent="0.2">
      <c r="A69" s="2" t="s">
        <v>736</v>
      </c>
      <c r="B69" s="2">
        <v>8</v>
      </c>
      <c r="C69" s="2">
        <v>53.8</v>
      </c>
      <c r="D69" s="2">
        <v>1.46</v>
      </c>
      <c r="E69" s="2">
        <v>145</v>
      </c>
      <c r="F69">
        <f t="shared" si="1"/>
        <v>78.009999999999991</v>
      </c>
    </row>
    <row r="70" spans="1:6" x14ac:dyDescent="0.2">
      <c r="A70" s="2" t="s">
        <v>737</v>
      </c>
      <c r="B70" s="2">
        <v>12</v>
      </c>
      <c r="C70" s="2">
        <v>77.2</v>
      </c>
      <c r="D70" s="2">
        <v>1.88</v>
      </c>
      <c r="E70" s="2">
        <v>123</v>
      </c>
      <c r="F70">
        <f t="shared" si="1"/>
        <v>94.956000000000003</v>
      </c>
    </row>
    <row r="71" spans="1:6" x14ac:dyDescent="0.2">
      <c r="A71" s="2" t="s">
        <v>756</v>
      </c>
      <c r="B71" s="2">
        <v>18</v>
      </c>
      <c r="C71" s="2">
        <v>96.8</v>
      </c>
      <c r="D71" s="2">
        <v>2.21</v>
      </c>
      <c r="E71" s="2">
        <v>125</v>
      </c>
      <c r="F71">
        <f t="shared" si="1"/>
        <v>121</v>
      </c>
    </row>
    <row r="72" spans="1:6" x14ac:dyDescent="0.2">
      <c r="A72" s="2" t="s">
        <v>767</v>
      </c>
      <c r="B72" s="2">
        <v>11</v>
      </c>
      <c r="C72" s="2">
        <v>65.900000000000006</v>
      </c>
      <c r="D72" s="2">
        <v>1.72</v>
      </c>
      <c r="E72" s="2">
        <v>135</v>
      </c>
      <c r="F72">
        <f t="shared" si="1"/>
        <v>88.965000000000003</v>
      </c>
    </row>
    <row r="73" spans="1:6" x14ac:dyDescent="0.2">
      <c r="A73" s="2" t="s">
        <v>771</v>
      </c>
      <c r="B73" s="2">
        <v>4</v>
      </c>
      <c r="C73" s="2">
        <v>46.4</v>
      </c>
      <c r="D73" s="2">
        <v>1.31</v>
      </c>
      <c r="E73" s="2">
        <v>110</v>
      </c>
      <c r="F73">
        <f t="shared" si="1"/>
        <v>51.04</v>
      </c>
    </row>
    <row r="74" spans="1:6" x14ac:dyDescent="0.2">
      <c r="A74" s="2" t="s">
        <v>774</v>
      </c>
      <c r="B74" s="2">
        <v>6</v>
      </c>
      <c r="C74" s="2">
        <v>60.7</v>
      </c>
      <c r="D74" s="2">
        <v>1.52</v>
      </c>
      <c r="E74" s="2">
        <v>117</v>
      </c>
      <c r="F74">
        <f t="shared" si="1"/>
        <v>71.018999999999991</v>
      </c>
    </row>
    <row r="75" spans="1:6" x14ac:dyDescent="0.2">
      <c r="A75" s="2" t="s">
        <v>777</v>
      </c>
      <c r="B75" s="2">
        <v>11</v>
      </c>
      <c r="C75" s="2">
        <v>97.1</v>
      </c>
      <c r="D75" s="2">
        <v>1.75</v>
      </c>
      <c r="E75" s="2">
        <v>105</v>
      </c>
      <c r="F75">
        <f t="shared" si="1"/>
        <v>101.955</v>
      </c>
    </row>
    <row r="76" spans="1:6" x14ac:dyDescent="0.2">
      <c r="A76" s="2" t="s">
        <v>784</v>
      </c>
      <c r="B76" s="2">
        <v>1</v>
      </c>
      <c r="C76" s="2">
        <v>11.6</v>
      </c>
      <c r="D76" s="2">
        <v>1</v>
      </c>
      <c r="E76" s="2">
        <v>95</v>
      </c>
      <c r="F76">
        <f t="shared" si="1"/>
        <v>11.02</v>
      </c>
    </row>
    <row r="77" spans="1:6" x14ac:dyDescent="0.2">
      <c r="A77" s="2" t="s">
        <v>786</v>
      </c>
      <c r="B77" s="2">
        <v>2</v>
      </c>
      <c r="C77" s="2">
        <v>30</v>
      </c>
      <c r="D77" s="2">
        <v>1.43</v>
      </c>
      <c r="E77" s="2">
        <v>70</v>
      </c>
      <c r="F77">
        <f t="shared" si="1"/>
        <v>21</v>
      </c>
    </row>
    <row r="78" spans="1:6" x14ac:dyDescent="0.2">
      <c r="A78" s="2" t="s">
        <v>787</v>
      </c>
      <c r="B78" s="2">
        <v>5</v>
      </c>
      <c r="C78" s="2">
        <v>68.400000000000006</v>
      </c>
      <c r="D78" s="2">
        <v>1.58</v>
      </c>
      <c r="E78" s="2">
        <v>76</v>
      </c>
      <c r="F78">
        <f t="shared" si="1"/>
        <v>51.984000000000002</v>
      </c>
    </row>
    <row r="79" spans="1:6" x14ac:dyDescent="0.2">
      <c r="A79" s="2" t="s">
        <v>791</v>
      </c>
      <c r="B79" s="2">
        <v>7</v>
      </c>
      <c r="C79" s="2">
        <v>47.1</v>
      </c>
      <c r="D79" s="2">
        <v>1.79</v>
      </c>
      <c r="E79" s="2">
        <v>102</v>
      </c>
      <c r="F79">
        <f t="shared" si="1"/>
        <v>48.042000000000002</v>
      </c>
    </row>
    <row r="80" spans="1:6" x14ac:dyDescent="0.2">
      <c r="A80" s="2" t="s">
        <v>793</v>
      </c>
      <c r="B80" s="2">
        <v>14</v>
      </c>
      <c r="C80" s="2">
        <v>97.2</v>
      </c>
      <c r="D80" s="2">
        <v>1.92</v>
      </c>
      <c r="E80" s="2">
        <v>106</v>
      </c>
      <c r="F80">
        <f t="shared" si="1"/>
        <v>103.032</v>
      </c>
    </row>
    <row r="81" spans="1:6" x14ac:dyDescent="0.2">
      <c r="A81" s="2" t="s">
        <v>800</v>
      </c>
      <c r="B81" s="2">
        <v>9</v>
      </c>
      <c r="C81" s="2">
        <v>81.5</v>
      </c>
      <c r="D81" s="2">
        <v>1.68</v>
      </c>
      <c r="E81" s="2">
        <v>92</v>
      </c>
      <c r="F81">
        <f t="shared" si="1"/>
        <v>74.97999999999999</v>
      </c>
    </row>
    <row r="82" spans="1:6" x14ac:dyDescent="0.2">
      <c r="A82" s="2" t="s">
        <v>815</v>
      </c>
      <c r="B82" s="2">
        <v>18</v>
      </c>
      <c r="C82" s="2">
        <v>73.7</v>
      </c>
      <c r="D82" s="2">
        <v>1.68</v>
      </c>
      <c r="E82" s="2">
        <v>245</v>
      </c>
      <c r="F82">
        <f t="shared" si="1"/>
        <v>180.565</v>
      </c>
    </row>
    <row r="83" spans="1:6" x14ac:dyDescent="0.2">
      <c r="A83" s="2" t="s">
        <v>856</v>
      </c>
      <c r="B83" s="2">
        <v>6</v>
      </c>
      <c r="C83" s="2">
        <v>47.4</v>
      </c>
      <c r="D83" s="2">
        <v>1.87</v>
      </c>
      <c r="E83" s="2">
        <v>114</v>
      </c>
      <c r="F83">
        <f t="shared" si="1"/>
        <v>54.035999999999994</v>
      </c>
    </row>
    <row r="84" spans="1:6" x14ac:dyDescent="0.2">
      <c r="A84" s="2" t="s">
        <v>851</v>
      </c>
      <c r="B84" s="2">
        <v>6</v>
      </c>
      <c r="C84" s="2">
        <v>63.1</v>
      </c>
      <c r="D84" s="2">
        <v>1.38</v>
      </c>
      <c r="E84" s="2">
        <v>84</v>
      </c>
      <c r="F84">
        <f t="shared" si="1"/>
        <v>53.003999999999998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18"/>
  <sheetViews>
    <sheetView workbookViewId="0">
      <selection activeCell="A1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97</v>
      </c>
      <c r="O3" s="3">
        <v>-0.1</v>
      </c>
      <c r="P3" s="4">
        <v>-0.05</v>
      </c>
      <c r="Q3" s="5">
        <v>0.05</v>
      </c>
      <c r="R3" s="6">
        <v>0.1</v>
      </c>
    </row>
    <row r="4" spans="1:27" x14ac:dyDescent="0.2">
      <c r="E4" t="s">
        <v>7</v>
      </c>
      <c r="H4" s="2" t="s">
        <v>8</v>
      </c>
    </row>
    <row r="5" spans="1:27" x14ac:dyDescent="0.2">
      <c r="U5" t="s">
        <v>9</v>
      </c>
      <c r="X5" t="s">
        <v>9</v>
      </c>
      <c r="AA5" s="8">
        <f>AVERAGE(U8:Z27)</f>
        <v>9.6468049649902007E-3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4</v>
      </c>
      <c r="B8" s="2">
        <v>14</v>
      </c>
      <c r="D8">
        <v>1290.6246000000001</v>
      </c>
      <c r="E8" s="2">
        <v>10</v>
      </c>
      <c r="F8" t="s">
        <v>112</v>
      </c>
      <c r="G8" s="7">
        <v>0.82463585714285725</v>
      </c>
      <c r="H8" s="7">
        <v>0.83385057142857155</v>
      </c>
      <c r="I8" s="7">
        <v>0.83176828571428563</v>
      </c>
      <c r="K8" s="7">
        <v>0.82580014285714287</v>
      </c>
      <c r="L8" s="7">
        <v>0.83235385714285715</v>
      </c>
      <c r="M8" s="7">
        <v>0.82347571428571431</v>
      </c>
      <c r="N8" s="2">
        <v>4</v>
      </c>
      <c r="O8" s="2">
        <v>14</v>
      </c>
      <c r="P8" s="8">
        <v>-1.1642857142856653E-3</v>
      </c>
      <c r="Q8" s="8">
        <v>1.4967142857143911E-3</v>
      </c>
      <c r="R8" s="7">
        <v>8.2925714285713489E-3</v>
      </c>
      <c r="S8" s="2">
        <v>4</v>
      </c>
      <c r="T8" s="2">
        <v>14</v>
      </c>
      <c r="U8" s="7">
        <v>1.703914285714286E-2</v>
      </c>
      <c r="V8" s="7">
        <v>9.9851428571428591E-3</v>
      </c>
      <c r="W8" s="7">
        <v>1.3148714285714286E-2</v>
      </c>
      <c r="X8" s="7">
        <v>9.7088571428571423E-3</v>
      </c>
      <c r="Y8" s="7">
        <v>1.0249142857142858E-2</v>
      </c>
      <c r="Z8" s="7">
        <v>1.6274857142857143E-2</v>
      </c>
    </row>
    <row r="9" spans="1:27" x14ac:dyDescent="0.2">
      <c r="A9" s="2">
        <v>10</v>
      </c>
      <c r="B9" s="2">
        <v>28</v>
      </c>
      <c r="D9">
        <v>2017.0423000000001</v>
      </c>
      <c r="E9" s="2">
        <v>18</v>
      </c>
      <c r="F9" t="s">
        <v>113</v>
      </c>
      <c r="G9" s="7">
        <v>6.993119047619048E-2</v>
      </c>
      <c r="H9" s="7">
        <v>9.0244206349206338E-2</v>
      </c>
      <c r="I9" s="7">
        <v>0.13272214285714287</v>
      </c>
      <c r="K9" s="7">
        <v>8.2806031746031752E-2</v>
      </c>
      <c r="L9" s="7">
        <v>9.9563571428571446E-2</v>
      </c>
      <c r="M9" s="7">
        <v>0.12392880952380954</v>
      </c>
      <c r="N9" s="2">
        <v>10</v>
      </c>
      <c r="O9" s="2">
        <v>28</v>
      </c>
      <c r="P9" s="8">
        <v>-1.2874841269841262E-2</v>
      </c>
      <c r="Q9" s="8">
        <v>-9.3193650793650957E-3</v>
      </c>
      <c r="R9" s="7">
        <v>8.7933333333333266E-3</v>
      </c>
      <c r="S9" s="2">
        <v>10</v>
      </c>
      <c r="T9" s="2">
        <v>28</v>
      </c>
      <c r="U9" s="7">
        <v>8.1238095238095245E-3</v>
      </c>
      <c r="V9" s="7">
        <v>6.7343650793650796E-3</v>
      </c>
      <c r="W9" s="7">
        <v>1.4384682539682541E-2</v>
      </c>
      <c r="X9" s="7">
        <v>6.913095238095239E-3</v>
      </c>
      <c r="Y9" s="7">
        <v>9.6769047619047616E-3</v>
      </c>
      <c r="Z9" s="7">
        <v>9.69420634920635E-3</v>
      </c>
    </row>
    <row r="10" spans="1:27" x14ac:dyDescent="0.2">
      <c r="A10" s="2">
        <v>50</v>
      </c>
      <c r="B10" s="2">
        <v>65</v>
      </c>
      <c r="D10">
        <v>1896.1541999999999</v>
      </c>
      <c r="E10" s="2">
        <v>15</v>
      </c>
      <c r="F10" t="s">
        <v>114</v>
      </c>
      <c r="G10" s="7">
        <v>0.14805238095238096</v>
      </c>
      <c r="H10" s="7">
        <v>0.28737866666666667</v>
      </c>
      <c r="I10" s="7">
        <v>0.34110657142857148</v>
      </c>
      <c r="K10" s="7">
        <v>0.15003390476190476</v>
      </c>
      <c r="L10" s="7">
        <v>0.28751923809523811</v>
      </c>
      <c r="M10" s="7">
        <v>0.33510171428571434</v>
      </c>
      <c r="N10" s="2">
        <v>50</v>
      </c>
      <c r="O10" s="2">
        <v>65</v>
      </c>
      <c r="P10" s="8">
        <v>-1.981523809523798E-3</v>
      </c>
      <c r="Q10" s="8">
        <v>-1.4057142857145286E-4</v>
      </c>
      <c r="R10" s="7">
        <v>6.0048571428571191E-3</v>
      </c>
      <c r="S10" s="2">
        <v>50</v>
      </c>
      <c r="T10" s="2">
        <v>65</v>
      </c>
      <c r="U10" s="7">
        <v>5.1180000000000002E-3</v>
      </c>
      <c r="V10" s="7">
        <v>3.3235238095238092E-3</v>
      </c>
      <c r="W10" s="7">
        <v>1.1809523809523811E-3</v>
      </c>
      <c r="X10" s="7">
        <v>4.2348571428571426E-3</v>
      </c>
      <c r="Y10" s="7">
        <v>1.2900571428571428E-2</v>
      </c>
      <c r="Z10" s="7">
        <v>3.8553333333333339E-3</v>
      </c>
    </row>
    <row r="11" spans="1:27" x14ac:dyDescent="0.2">
      <c r="A11" s="2">
        <v>62</v>
      </c>
      <c r="B11" s="2">
        <v>82</v>
      </c>
      <c r="D11">
        <v>2183.1779000000001</v>
      </c>
      <c r="E11" s="2">
        <v>19</v>
      </c>
      <c r="F11" t="s">
        <v>115</v>
      </c>
      <c r="G11" s="7">
        <v>0.61146270676691727</v>
      </c>
      <c r="H11" s="7">
        <v>0.63953127819548872</v>
      </c>
      <c r="I11" s="7">
        <v>0.65513766917293237</v>
      </c>
      <c r="K11" s="7">
        <v>0.60805481203007516</v>
      </c>
      <c r="L11" s="7">
        <v>0.62869789473684212</v>
      </c>
      <c r="M11" s="7">
        <v>0.65454812030075193</v>
      </c>
      <c r="N11" s="2">
        <v>62</v>
      </c>
      <c r="O11" s="2">
        <v>82</v>
      </c>
      <c r="P11" s="8">
        <v>3.4078947368421098E-3</v>
      </c>
      <c r="Q11" s="8">
        <v>1.0833383458646574E-2</v>
      </c>
      <c r="R11" s="7">
        <v>5.895488721805169E-4</v>
      </c>
      <c r="S11" s="2">
        <v>62</v>
      </c>
      <c r="T11" s="2">
        <v>82</v>
      </c>
      <c r="U11" s="7">
        <v>8.7804511278195482E-3</v>
      </c>
      <c r="V11" s="7">
        <v>5.8534586466165422E-3</v>
      </c>
      <c r="W11" s="7">
        <v>1.1455413533834587E-2</v>
      </c>
      <c r="X11" s="7">
        <v>5.8225563909774444E-3</v>
      </c>
      <c r="Y11" s="7">
        <v>1.1104436090225564E-2</v>
      </c>
      <c r="Z11" s="7">
        <v>3.7869924812030083E-3</v>
      </c>
    </row>
    <row r="12" spans="1:27" x14ac:dyDescent="0.2">
      <c r="A12" s="2">
        <v>64</v>
      </c>
      <c r="B12" s="2">
        <v>74</v>
      </c>
      <c r="D12">
        <v>1111.5994000000001</v>
      </c>
      <c r="E12" s="2">
        <v>9</v>
      </c>
      <c r="F12" t="s">
        <v>116</v>
      </c>
      <c r="G12" s="7">
        <v>0.14746793650793652</v>
      </c>
      <c r="H12" s="7">
        <v>0.18134984126984127</v>
      </c>
      <c r="I12" s="7">
        <v>0.19202238095238094</v>
      </c>
      <c r="K12" s="7">
        <v>0.13919190476190479</v>
      </c>
      <c r="L12" s="7">
        <v>0.16731650793650796</v>
      </c>
      <c r="M12" s="7">
        <v>0.17717492063492063</v>
      </c>
      <c r="N12" s="2">
        <v>64</v>
      </c>
      <c r="O12" s="2">
        <v>74</v>
      </c>
      <c r="P12" s="8">
        <v>8.2760317460317361E-3</v>
      </c>
      <c r="Q12" s="8">
        <v>1.4033333333333314E-2</v>
      </c>
      <c r="R12" s="7">
        <v>1.4847460317460325E-2</v>
      </c>
      <c r="S12" s="2">
        <v>64</v>
      </c>
      <c r="T12" s="2">
        <v>74</v>
      </c>
      <c r="U12" s="7">
        <v>1.0915079365079367E-2</v>
      </c>
      <c r="V12" s="7">
        <v>1.2785873015873014E-2</v>
      </c>
      <c r="W12" s="7">
        <v>8.3153968253968265E-3</v>
      </c>
      <c r="X12" s="7">
        <v>8.6325396825396826E-3</v>
      </c>
      <c r="Y12" s="7">
        <v>1.4218412698412701E-2</v>
      </c>
      <c r="Z12" s="7">
        <v>6.2030158730158741E-3</v>
      </c>
    </row>
    <row r="13" spans="1:27" x14ac:dyDescent="0.2">
      <c r="A13" s="2">
        <v>77</v>
      </c>
      <c r="B13" s="2">
        <v>88</v>
      </c>
      <c r="D13">
        <v>1301.7284</v>
      </c>
      <c r="E13" s="2">
        <v>11</v>
      </c>
      <c r="F13" t="s">
        <v>117</v>
      </c>
      <c r="G13" s="7">
        <v>0.34884259740259743</v>
      </c>
      <c r="H13" s="7">
        <v>0.38723714285714295</v>
      </c>
      <c r="I13" s="7">
        <v>0.43276415584415584</v>
      </c>
      <c r="K13" s="7">
        <v>0.32940428571428576</v>
      </c>
      <c r="L13" s="7">
        <v>0.39467766233766238</v>
      </c>
      <c r="M13" s="7">
        <v>0.40366181818181818</v>
      </c>
      <c r="N13" s="2">
        <v>77</v>
      </c>
      <c r="O13" s="2">
        <v>88</v>
      </c>
      <c r="P13" s="8">
        <v>1.9438311688311661E-2</v>
      </c>
      <c r="Q13" s="8">
        <v>-7.4405194805194684E-3</v>
      </c>
      <c r="R13" s="7">
        <v>2.9102337662337673E-2</v>
      </c>
      <c r="S13" s="2">
        <v>77</v>
      </c>
      <c r="T13" s="2">
        <v>88</v>
      </c>
      <c r="U13" s="7">
        <v>2.2674545454545454E-2</v>
      </c>
      <c r="V13" s="7">
        <v>3.7122077922077923E-3</v>
      </c>
      <c r="W13" s="7">
        <v>4.7423376623376623E-3</v>
      </c>
      <c r="X13" s="7">
        <v>1.5067272727272728E-2</v>
      </c>
      <c r="Y13" s="7">
        <v>1.336974025974026E-2</v>
      </c>
      <c r="Z13" s="7">
        <v>1.2190259740259741E-2</v>
      </c>
    </row>
    <row r="14" spans="1:27" x14ac:dyDescent="0.2">
      <c r="A14" s="2">
        <v>80</v>
      </c>
      <c r="B14" s="2">
        <v>102</v>
      </c>
      <c r="D14">
        <v>2327.3054999999999</v>
      </c>
      <c r="E14" s="2">
        <v>21</v>
      </c>
      <c r="F14" t="s">
        <v>118</v>
      </c>
      <c r="G14" s="7">
        <v>0.1462669387755102</v>
      </c>
      <c r="H14" s="7">
        <v>0.23642217687074832</v>
      </c>
      <c r="I14" s="7">
        <v>0.37645646258503407</v>
      </c>
      <c r="K14" s="7">
        <v>0.13423380952380953</v>
      </c>
      <c r="L14" s="7">
        <v>0.23606680272108843</v>
      </c>
      <c r="M14" s="7">
        <v>0.38131034013605447</v>
      </c>
      <c r="N14" s="2">
        <v>80</v>
      </c>
      <c r="O14" s="2">
        <v>102</v>
      </c>
      <c r="P14" s="8">
        <v>1.2033129251700681E-2</v>
      </c>
      <c r="Q14" s="8">
        <v>3.55374149659872E-4</v>
      </c>
      <c r="R14" s="7">
        <v>-4.8538775510204137E-3</v>
      </c>
      <c r="S14" s="2">
        <v>80</v>
      </c>
      <c r="T14" s="2">
        <v>102</v>
      </c>
      <c r="U14" s="7">
        <v>6.3339455782312933E-3</v>
      </c>
      <c r="V14" s="7">
        <v>9.1948299319727905E-3</v>
      </c>
      <c r="W14" s="7">
        <v>8.074761904761904E-3</v>
      </c>
      <c r="X14" s="7">
        <v>8.8399319727891171E-3</v>
      </c>
      <c r="Y14" s="7">
        <v>1.0478639455782314E-2</v>
      </c>
      <c r="Z14" s="7">
        <v>6.9283673469387758E-3</v>
      </c>
    </row>
    <row r="15" spans="1:27" x14ac:dyDescent="0.2">
      <c r="A15" s="2">
        <v>122</v>
      </c>
      <c r="B15" s="2">
        <v>138</v>
      </c>
      <c r="D15">
        <v>1848.9449999999999</v>
      </c>
      <c r="E15" s="2">
        <v>14</v>
      </c>
      <c r="F15" t="s">
        <v>119</v>
      </c>
      <c r="G15" s="7">
        <v>0.2003815306122449</v>
      </c>
      <c r="H15" s="7">
        <v>0.24862551020408163</v>
      </c>
      <c r="I15" s="7">
        <v>0.25775112244897963</v>
      </c>
      <c r="K15" s="7">
        <v>0.19882479591836735</v>
      </c>
      <c r="L15" s="7">
        <v>0.23505540816326531</v>
      </c>
      <c r="M15" s="7">
        <v>0.25565714285714286</v>
      </c>
      <c r="N15" s="2">
        <v>122</v>
      </c>
      <c r="O15" s="2">
        <v>138</v>
      </c>
      <c r="P15" s="8">
        <v>1.5567346938775446E-3</v>
      </c>
      <c r="Q15" s="8">
        <v>1.3570102040816323E-2</v>
      </c>
      <c r="R15" s="7">
        <v>2.093979591836736E-3</v>
      </c>
      <c r="S15" s="2">
        <v>122</v>
      </c>
      <c r="T15" s="2">
        <v>138</v>
      </c>
      <c r="U15" s="7">
        <v>1.4349183673469388E-2</v>
      </c>
      <c r="V15" s="7">
        <v>1.9841326530612245E-2</v>
      </c>
      <c r="W15" s="7">
        <v>1.166E-2</v>
      </c>
      <c r="X15" s="7">
        <v>1.5651632653061225E-2</v>
      </c>
      <c r="Y15" s="7">
        <v>1.0319081632653061E-2</v>
      </c>
      <c r="Z15" s="7">
        <v>9.6256122448979582E-3</v>
      </c>
    </row>
    <row r="16" spans="1:27" x14ac:dyDescent="0.2">
      <c r="A16" s="2">
        <v>205</v>
      </c>
      <c r="B16" s="2">
        <v>216</v>
      </c>
      <c r="D16">
        <v>1472.6863000000001</v>
      </c>
      <c r="E16" s="2">
        <v>10</v>
      </c>
      <c r="F16" t="s">
        <v>120</v>
      </c>
      <c r="G16" s="7">
        <v>0.31204599999999999</v>
      </c>
      <c r="H16" s="7">
        <v>0.39665457142857141</v>
      </c>
      <c r="I16" s="7">
        <v>0.44396942857142863</v>
      </c>
      <c r="K16" s="7">
        <v>0.29879885714285714</v>
      </c>
      <c r="L16" s="7">
        <v>0.38107257142857148</v>
      </c>
      <c r="M16" s="7">
        <v>0.42369885714285715</v>
      </c>
      <c r="N16" s="2">
        <v>205</v>
      </c>
      <c r="O16" s="2">
        <v>216</v>
      </c>
      <c r="P16" s="8">
        <v>1.3247142857142855E-2</v>
      </c>
      <c r="Q16" s="8">
        <v>1.5581999999999954E-2</v>
      </c>
      <c r="R16" s="7">
        <v>2.0270571428571391E-2</v>
      </c>
      <c r="S16" s="2">
        <v>205</v>
      </c>
      <c r="T16" s="2">
        <v>216</v>
      </c>
      <c r="U16" s="7">
        <v>5.4968571428571427E-3</v>
      </c>
      <c r="V16" s="7">
        <v>4.8838571428571438E-3</v>
      </c>
      <c r="W16" s="7">
        <v>9.5170000000000012E-3</v>
      </c>
      <c r="X16" s="7">
        <v>5.2232857142857142E-3</v>
      </c>
      <c r="Y16" s="7">
        <v>5.9622857142857151E-3</v>
      </c>
      <c r="Z16" s="7">
        <v>3.9740000000000001E-3</v>
      </c>
    </row>
    <row r="17" spans="1:26" x14ac:dyDescent="0.2">
      <c r="A17" s="2">
        <v>209</v>
      </c>
      <c r="B17" s="2">
        <v>224</v>
      </c>
      <c r="D17">
        <v>1773.9229</v>
      </c>
      <c r="E17" s="2">
        <v>15</v>
      </c>
      <c r="F17" t="s">
        <v>121</v>
      </c>
      <c r="G17" s="7">
        <v>0.19417304761904763</v>
      </c>
      <c r="H17" s="7">
        <v>0.23552276190476196</v>
      </c>
      <c r="I17" s="7">
        <v>0.29287676190476192</v>
      </c>
      <c r="K17" s="7">
        <v>0.17305485714285715</v>
      </c>
      <c r="L17" s="7">
        <v>0.2081327619047619</v>
      </c>
      <c r="M17" s="7">
        <v>0.30114590476190478</v>
      </c>
      <c r="N17" s="2">
        <v>209</v>
      </c>
      <c r="O17" s="2">
        <v>224</v>
      </c>
      <c r="P17" s="8">
        <v>2.1118190476190474E-2</v>
      </c>
      <c r="Q17" s="8">
        <v>2.7390000000000005E-2</v>
      </c>
      <c r="R17" s="7">
        <v>-8.269142857142843E-3</v>
      </c>
      <c r="S17" s="2">
        <v>209</v>
      </c>
      <c r="T17" s="2">
        <v>224</v>
      </c>
      <c r="U17" s="7">
        <v>1.0928190476190477E-2</v>
      </c>
      <c r="V17" s="7">
        <v>1.4309809523809525E-2</v>
      </c>
      <c r="W17" s="7">
        <v>1.1224190476190476E-2</v>
      </c>
      <c r="X17" s="7">
        <v>1.5009809523809524E-2</v>
      </c>
      <c r="Y17" s="7">
        <v>1.7955523809523814E-2</v>
      </c>
      <c r="Z17" s="7">
        <v>7.8194285714285709E-3</v>
      </c>
    </row>
    <row r="18" spans="1:26" x14ac:dyDescent="0.2">
      <c r="A18" s="2">
        <v>252</v>
      </c>
      <c r="B18" s="2">
        <v>259</v>
      </c>
      <c r="D18">
        <v>838.50329999999997</v>
      </c>
      <c r="E18" s="2">
        <v>5</v>
      </c>
      <c r="F18" t="s">
        <v>122</v>
      </c>
      <c r="G18" s="7">
        <v>0.61159742857142863</v>
      </c>
      <c r="H18" s="7">
        <v>0.61396057142857141</v>
      </c>
      <c r="I18" s="7">
        <v>0.65123685714285728</v>
      </c>
      <c r="K18" s="7">
        <v>0.62237799999999999</v>
      </c>
      <c r="L18" s="7">
        <v>0.61340771428571428</v>
      </c>
      <c r="M18" s="7">
        <v>0.64406200000000002</v>
      </c>
      <c r="N18" s="2">
        <v>252</v>
      </c>
      <c r="O18" s="2">
        <v>259</v>
      </c>
      <c r="P18" s="8">
        <v>-1.078057142857133E-2</v>
      </c>
      <c r="Q18" s="8">
        <v>5.5285714285714855E-4</v>
      </c>
      <c r="R18" s="7">
        <v>7.1748571428571504E-3</v>
      </c>
      <c r="S18" s="2">
        <v>252</v>
      </c>
      <c r="T18" s="2">
        <v>259</v>
      </c>
      <c r="U18" s="7">
        <v>1.4219714285714287E-2</v>
      </c>
      <c r="V18" s="7">
        <v>1.2424857142857142E-2</v>
      </c>
      <c r="W18" s="7">
        <v>5.8234285714285714E-3</v>
      </c>
      <c r="X18" s="7">
        <v>5.9714285714285711E-3</v>
      </c>
      <c r="Y18" s="7">
        <v>1.1708571428571429E-2</v>
      </c>
      <c r="Z18" s="7">
        <v>7.6342857142857148E-4</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499" priority="3" stopIfTrue="1" operator="between">
      <formula>0</formula>
      <formula>0.1</formula>
    </cfRule>
    <cfRule type="cellIs" dxfId="498"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497" priority="6" stopIfTrue="1" operator="between">
      <formula>0</formula>
      <formula>0.1</formula>
    </cfRule>
    <cfRule type="cellIs" dxfId="496" priority="7" stopIfTrue="1" operator="between">
      <formula>0.1</formula>
      <formula>1</formula>
    </cfRule>
  </conditionalFormatting>
  <conditionalFormatting sqref="P8:R18">
    <cfRule type="cellIs" dxfId="495" priority="8" stopIfTrue="1" operator="greaterThanOrEqual">
      <formula>$R$3</formula>
    </cfRule>
    <cfRule type="cellIs" dxfId="494" priority="9" stopIfTrue="1" operator="between">
      <formula>$Q$3</formula>
      <formula>$R$3</formula>
    </cfRule>
    <cfRule type="cellIs" dxfId="493" priority="10" stopIfTrue="1" operator="between">
      <formula>$P$3</formula>
      <formula>$Q$3</formula>
    </cfRule>
    <cfRule type="cellIs" dxfId="492" priority="11" stopIfTrue="1" operator="between">
      <formula>$O$3</formula>
      <formula>$P$3</formula>
    </cfRule>
    <cfRule type="cellIs" dxfId="49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29"/>
  <sheetViews>
    <sheetView workbookViewId="0">
      <selection activeCell="A29" sqref="A8:XFD2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98</v>
      </c>
      <c r="O3" s="3">
        <v>-0.1</v>
      </c>
      <c r="P3" s="4">
        <v>-0.05</v>
      </c>
      <c r="Q3" s="5">
        <v>0.05</v>
      </c>
      <c r="R3" s="6">
        <v>0.1</v>
      </c>
    </row>
    <row r="4" spans="1:27" x14ac:dyDescent="0.2">
      <c r="E4" t="s">
        <v>7</v>
      </c>
      <c r="H4" s="2" t="s">
        <v>8</v>
      </c>
    </row>
    <row r="5" spans="1:27" x14ac:dyDescent="0.2">
      <c r="U5" t="s">
        <v>9</v>
      </c>
      <c r="X5" t="s">
        <v>9</v>
      </c>
      <c r="AA5" s="8">
        <f>AVERAGE(U8:Z29)</f>
        <v>1.0741394402043776E-2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6</v>
      </c>
      <c r="B8" s="2">
        <v>16</v>
      </c>
      <c r="D8">
        <v>1248.7422999999999</v>
      </c>
      <c r="E8" s="2">
        <v>10</v>
      </c>
      <c r="F8" t="s">
        <v>123</v>
      </c>
      <c r="G8" s="7">
        <v>0.38239257142857142</v>
      </c>
      <c r="H8" s="7">
        <v>0.36455785714285716</v>
      </c>
      <c r="I8" s="7">
        <v>0.35907214285714284</v>
      </c>
      <c r="K8" s="7">
        <v>0.39859514285714287</v>
      </c>
      <c r="L8" s="7">
        <v>0.36688400000000004</v>
      </c>
      <c r="M8" s="7">
        <v>0.3567421428571429</v>
      </c>
      <c r="N8" s="2">
        <v>6</v>
      </c>
      <c r="O8" s="2">
        <v>16</v>
      </c>
      <c r="P8" s="8">
        <v>-1.6202571428571462E-2</v>
      </c>
      <c r="Q8" s="8">
        <v>-2.3261428571428643E-3</v>
      </c>
      <c r="R8" s="7">
        <v>2.3299999999999753E-3</v>
      </c>
      <c r="S8" s="2">
        <v>6</v>
      </c>
      <c r="T8" s="2">
        <v>16</v>
      </c>
      <c r="U8" s="7">
        <v>1.032157142857143E-2</v>
      </c>
      <c r="V8" s="7">
        <v>2.6947285714285715E-2</v>
      </c>
      <c r="W8" s="7">
        <v>9.0304285714285729E-3</v>
      </c>
      <c r="X8" s="7">
        <v>5.0578571428571426E-3</v>
      </c>
      <c r="Y8" s="7">
        <v>1.2928285714285715E-2</v>
      </c>
      <c r="Z8" s="7">
        <v>4.3412857142857142E-3</v>
      </c>
    </row>
    <row r="9" spans="1:27" x14ac:dyDescent="0.2">
      <c r="A9" s="2">
        <v>18</v>
      </c>
      <c r="B9" s="2">
        <v>31</v>
      </c>
      <c r="C9" t="s">
        <v>78</v>
      </c>
      <c r="D9">
        <v>1742.836</v>
      </c>
      <c r="E9" s="2">
        <v>13</v>
      </c>
      <c r="F9" t="s">
        <v>124</v>
      </c>
      <c r="G9" s="7">
        <v>0.36662736263736262</v>
      </c>
      <c r="H9" s="7">
        <v>0.44818175824175827</v>
      </c>
      <c r="I9" s="7">
        <v>0.44067483516483519</v>
      </c>
      <c r="K9" s="7">
        <v>0.36899197802197803</v>
      </c>
      <c r="L9" s="7">
        <v>0.44333142857142854</v>
      </c>
      <c r="M9" s="7">
        <v>0.43743659340659341</v>
      </c>
      <c r="N9" s="2">
        <v>18</v>
      </c>
      <c r="O9" s="2">
        <v>31</v>
      </c>
      <c r="P9" s="8">
        <v>-2.3646153846153765E-3</v>
      </c>
      <c r="Q9" s="8">
        <v>4.8503296703296958E-3</v>
      </c>
      <c r="R9" s="7">
        <v>3.2382417582417639E-3</v>
      </c>
      <c r="S9" s="2">
        <v>18</v>
      </c>
      <c r="T9" s="2">
        <v>31</v>
      </c>
      <c r="U9" s="7">
        <v>1.5544175824175823E-2</v>
      </c>
      <c r="V9" s="7">
        <v>3.9552747252747256E-3</v>
      </c>
      <c r="W9" s="7">
        <v>2.3694615384615387E-2</v>
      </c>
      <c r="X9" s="7">
        <v>1.8381428571428573E-2</v>
      </c>
      <c r="Y9" s="7">
        <v>1.3827032967032967E-2</v>
      </c>
      <c r="Z9" s="7">
        <v>2.2708021978021978E-2</v>
      </c>
    </row>
    <row r="10" spans="1:27" x14ac:dyDescent="0.2">
      <c r="A10" s="2">
        <v>20</v>
      </c>
      <c r="B10" s="2">
        <v>33</v>
      </c>
      <c r="D10">
        <v>1635.7861</v>
      </c>
      <c r="E10" s="2">
        <v>13</v>
      </c>
      <c r="F10" t="s">
        <v>125</v>
      </c>
      <c r="G10" s="7">
        <v>0.2608936263736264</v>
      </c>
      <c r="H10" s="7">
        <v>0.29479681318681322</v>
      </c>
      <c r="I10" s="7">
        <v>0.36633736263736272</v>
      </c>
      <c r="K10" s="7">
        <v>0.25939835164835168</v>
      </c>
      <c r="L10" s="7">
        <v>0.29260098901098902</v>
      </c>
      <c r="M10" s="7">
        <v>0.35517791208791211</v>
      </c>
      <c r="N10" s="2">
        <v>20</v>
      </c>
      <c r="O10" s="2">
        <v>33</v>
      </c>
      <c r="P10" s="8">
        <v>1.495274725274717E-3</v>
      </c>
      <c r="Q10" s="8">
        <v>2.1958241758241455E-3</v>
      </c>
      <c r="R10" s="7">
        <v>1.115945054945057E-2</v>
      </c>
      <c r="S10" s="2">
        <v>20</v>
      </c>
      <c r="T10" s="2">
        <v>33</v>
      </c>
      <c r="U10" s="7">
        <v>8.3153846153846168E-3</v>
      </c>
      <c r="V10" s="7">
        <v>2.0850659340659342E-2</v>
      </c>
      <c r="W10" s="7">
        <v>1.2172747252747253E-2</v>
      </c>
      <c r="X10" s="7">
        <v>4.9493406593406602E-3</v>
      </c>
      <c r="Y10" s="7">
        <v>1.4976483516483516E-2</v>
      </c>
      <c r="Z10" s="7">
        <v>1.105978021978022E-2</v>
      </c>
    </row>
    <row r="11" spans="1:27" x14ac:dyDescent="0.2">
      <c r="A11" s="2">
        <v>26</v>
      </c>
      <c r="B11" s="2">
        <v>39</v>
      </c>
      <c r="D11">
        <v>1524.7175999999999</v>
      </c>
      <c r="E11" s="2">
        <v>13</v>
      </c>
      <c r="F11" t="s">
        <v>126</v>
      </c>
      <c r="G11" s="7">
        <v>0.4454046153846154</v>
      </c>
      <c r="H11" s="7">
        <v>0.48085120879120885</v>
      </c>
      <c r="I11" s="7">
        <v>0.4759956043956044</v>
      </c>
      <c r="K11" s="7">
        <v>0.4308643956043956</v>
      </c>
      <c r="L11" s="7">
        <v>0.48434615384615382</v>
      </c>
      <c r="M11" s="7">
        <v>0.47024395604395602</v>
      </c>
      <c r="N11" s="2">
        <v>26</v>
      </c>
      <c r="O11" s="2">
        <v>39</v>
      </c>
      <c r="P11" s="8">
        <v>1.4540219780219719E-2</v>
      </c>
      <c r="Q11" s="8">
        <v>-3.4949450549449758E-3</v>
      </c>
      <c r="R11" s="7">
        <v>5.7516483516483578E-3</v>
      </c>
      <c r="S11" s="2">
        <v>26</v>
      </c>
      <c r="T11" s="2">
        <v>39</v>
      </c>
      <c r="U11" s="7">
        <v>9.7907692307692314E-3</v>
      </c>
      <c r="V11" s="7">
        <v>2.3684615384615385E-3</v>
      </c>
      <c r="W11" s="7">
        <v>3.0624175824175829E-3</v>
      </c>
      <c r="X11" s="7">
        <v>7.7819780219780237E-3</v>
      </c>
      <c r="Y11" s="7">
        <v>1.5855604395604399E-2</v>
      </c>
      <c r="Z11" s="7">
        <v>2.3626373626373627E-3</v>
      </c>
    </row>
    <row r="12" spans="1:27" x14ac:dyDescent="0.2">
      <c r="A12" s="2">
        <v>40</v>
      </c>
      <c r="B12" s="2">
        <v>46</v>
      </c>
      <c r="D12">
        <v>830.48429999999996</v>
      </c>
      <c r="E12" s="2">
        <v>5</v>
      </c>
      <c r="F12" t="s">
        <v>127</v>
      </c>
      <c r="G12" s="7">
        <v>0.30624800000000002</v>
      </c>
      <c r="H12" s="7">
        <v>0.35272885714285718</v>
      </c>
      <c r="I12" s="7">
        <v>0.50191542857142857</v>
      </c>
      <c r="K12" s="7">
        <v>0.30488342857142858</v>
      </c>
      <c r="L12" s="7">
        <v>0.33800371428571435</v>
      </c>
      <c r="M12" s="7">
        <v>0.52105142857142861</v>
      </c>
      <c r="N12" s="2">
        <v>40</v>
      </c>
      <c r="O12" s="2">
        <v>46</v>
      </c>
      <c r="P12" s="8">
        <v>1.3645714285714611E-3</v>
      </c>
      <c r="Q12" s="8">
        <v>1.4725142857142819E-2</v>
      </c>
      <c r="R12" s="7">
        <v>-1.9135999999999979E-2</v>
      </c>
      <c r="S12" s="2">
        <v>40</v>
      </c>
      <c r="T12" s="2">
        <v>46</v>
      </c>
      <c r="U12" s="7">
        <v>1.7202571428571428E-2</v>
      </c>
      <c r="V12" s="7">
        <v>1.3351714285714288E-2</v>
      </c>
      <c r="W12" s="7">
        <v>1.8799428571428571E-2</v>
      </c>
      <c r="X12" s="7">
        <v>9.9900000000000024E-3</v>
      </c>
      <c r="Y12" s="7">
        <v>1.6089142857142857E-2</v>
      </c>
      <c r="Z12" s="7">
        <v>2.5108285714285715E-2</v>
      </c>
    </row>
    <row r="13" spans="1:27" x14ac:dyDescent="0.2">
      <c r="A13" s="2">
        <v>45</v>
      </c>
      <c r="B13" s="2">
        <v>69</v>
      </c>
      <c r="C13" t="s">
        <v>31</v>
      </c>
      <c r="D13">
        <v>3015.6939000000002</v>
      </c>
      <c r="E13" s="2">
        <v>24</v>
      </c>
      <c r="F13" t="s">
        <v>128</v>
      </c>
      <c r="G13" s="7">
        <v>0.2896185714285715</v>
      </c>
      <c r="H13" s="7">
        <v>0.31397071428571433</v>
      </c>
      <c r="I13" s="7">
        <v>0.35746904761904763</v>
      </c>
      <c r="K13" s="7">
        <v>0.28099255952380953</v>
      </c>
      <c r="L13" s="7">
        <v>0.30176488095238096</v>
      </c>
      <c r="M13" s="7">
        <v>0.32911601190476192</v>
      </c>
      <c r="N13" s="2">
        <v>45</v>
      </c>
      <c r="O13" s="2">
        <v>69</v>
      </c>
      <c r="P13" s="8">
        <v>8.6260119047619297E-3</v>
      </c>
      <c r="Q13" s="8">
        <v>1.2205833333333345E-2</v>
      </c>
      <c r="R13" s="7">
        <v>2.8353035714285723E-2</v>
      </c>
      <c r="S13" s="2">
        <v>45</v>
      </c>
      <c r="T13" s="2">
        <v>69</v>
      </c>
      <c r="U13" s="7">
        <v>1.1102261904761905E-2</v>
      </c>
      <c r="V13" s="7">
        <v>1.6064880952380953E-3</v>
      </c>
      <c r="W13" s="7">
        <v>1.6004642857142856E-2</v>
      </c>
      <c r="X13" s="7">
        <v>3.2579761904761905E-3</v>
      </c>
      <c r="Y13" s="7">
        <v>6.9245833333333338E-3</v>
      </c>
      <c r="Z13" s="7">
        <v>1.0796964285714286E-2</v>
      </c>
    </row>
    <row r="14" spans="1:27" x14ac:dyDescent="0.2">
      <c r="A14" s="2">
        <v>50</v>
      </c>
      <c r="B14" s="2">
        <v>72</v>
      </c>
      <c r="C14" t="s">
        <v>99</v>
      </c>
      <c r="D14">
        <v>2674.4875999999999</v>
      </c>
      <c r="E14" s="2">
        <v>22</v>
      </c>
      <c r="F14" t="s">
        <v>129</v>
      </c>
      <c r="G14" s="7">
        <v>0.29067000000000004</v>
      </c>
      <c r="H14" s="7">
        <v>0.3461295454545455</v>
      </c>
      <c r="I14" s="7">
        <v>0.3730975974025974</v>
      </c>
      <c r="K14" s="7">
        <v>0.28450649350649354</v>
      </c>
      <c r="L14" s="7">
        <v>0.35237850649350655</v>
      </c>
      <c r="M14" s="7">
        <v>0.36296454545454548</v>
      </c>
      <c r="N14" s="2">
        <v>50</v>
      </c>
      <c r="O14" s="2">
        <v>72</v>
      </c>
      <c r="P14" s="8">
        <v>6.1635064935064831E-3</v>
      </c>
      <c r="Q14" s="8">
        <v>-6.2489610389610348E-3</v>
      </c>
      <c r="R14" s="7">
        <v>1.0133051948051912E-2</v>
      </c>
      <c r="S14" s="2">
        <v>50</v>
      </c>
      <c r="T14" s="2">
        <v>72</v>
      </c>
      <c r="U14" s="7">
        <v>1.0219285714285714E-2</v>
      </c>
      <c r="V14" s="7">
        <v>1.7268766233766233E-2</v>
      </c>
      <c r="W14" s="7">
        <v>1.569727272727273E-2</v>
      </c>
      <c r="X14" s="7">
        <v>8.7558441558441558E-3</v>
      </c>
      <c r="Y14" s="7">
        <v>8.8847402597402609E-3</v>
      </c>
      <c r="Z14" s="7">
        <v>9.5395454545454551E-3</v>
      </c>
    </row>
    <row r="15" spans="1:27" x14ac:dyDescent="0.2">
      <c r="A15" s="2">
        <v>52</v>
      </c>
      <c r="B15" s="2">
        <v>71</v>
      </c>
      <c r="D15">
        <v>2269.2847000000002</v>
      </c>
      <c r="E15" s="2">
        <v>19</v>
      </c>
      <c r="F15" t="s">
        <v>130</v>
      </c>
      <c r="G15" s="7">
        <v>0.40339849624060153</v>
      </c>
      <c r="H15" s="7">
        <v>0.41705436090225567</v>
      </c>
      <c r="I15" s="7">
        <v>0.47697992481203005</v>
      </c>
      <c r="K15" s="7">
        <v>0.39357233082706766</v>
      </c>
      <c r="L15" s="7">
        <v>0.4119967669172932</v>
      </c>
      <c r="M15" s="7">
        <v>0.4729606015037594</v>
      </c>
      <c r="N15" s="2">
        <v>52</v>
      </c>
      <c r="O15" s="2">
        <v>71</v>
      </c>
      <c r="P15" s="8">
        <v>9.8261654135338456E-3</v>
      </c>
      <c r="Q15" s="8">
        <v>5.0575939849624094E-3</v>
      </c>
      <c r="R15" s="7">
        <v>4.0193233082706668E-3</v>
      </c>
      <c r="S15" s="2">
        <v>52</v>
      </c>
      <c r="T15" s="2">
        <v>71</v>
      </c>
      <c r="U15" s="7">
        <v>5.1245112781954892E-3</v>
      </c>
      <c r="V15" s="7">
        <v>1.6027819548872181E-3</v>
      </c>
      <c r="W15" s="7">
        <v>7.3650375939849633E-3</v>
      </c>
      <c r="X15" s="7">
        <v>7.1778195488721797E-3</v>
      </c>
      <c r="Y15" s="7">
        <v>7.048646616541354E-3</v>
      </c>
      <c r="Z15" s="7">
        <v>1.6779172932330829E-2</v>
      </c>
    </row>
    <row r="16" spans="1:27" x14ac:dyDescent="0.2">
      <c r="A16" s="2">
        <v>60</v>
      </c>
      <c r="B16" s="2">
        <v>69</v>
      </c>
      <c r="D16">
        <v>1213.7123999999999</v>
      </c>
      <c r="E16" s="2">
        <v>9</v>
      </c>
      <c r="F16" t="s">
        <v>131</v>
      </c>
      <c r="G16" s="7">
        <v>0.37075333333333338</v>
      </c>
      <c r="H16" s="7">
        <v>0.48880587301587303</v>
      </c>
      <c r="I16" s="7">
        <v>0.52868634920634927</v>
      </c>
      <c r="K16" s="7">
        <v>0.36731285714285722</v>
      </c>
      <c r="L16" s="7">
        <v>0.46977428571428576</v>
      </c>
      <c r="M16" s="7">
        <v>0.52939126984126983</v>
      </c>
      <c r="N16" s="2">
        <v>60</v>
      </c>
      <c r="O16" s="2">
        <v>69</v>
      </c>
      <c r="P16" s="8">
        <v>3.4404761904761375E-3</v>
      </c>
      <c r="Q16" s="8">
        <v>1.9031587301587261E-2</v>
      </c>
      <c r="R16" s="7">
        <v>-7.0492063492062188E-4</v>
      </c>
      <c r="S16" s="2">
        <v>60</v>
      </c>
      <c r="T16" s="2">
        <v>69</v>
      </c>
      <c r="U16" s="7">
        <v>7.9066666666666677E-3</v>
      </c>
      <c r="V16" s="7">
        <v>4.6582539682539685E-3</v>
      </c>
      <c r="W16" s="7">
        <v>9.4323809523809525E-3</v>
      </c>
      <c r="X16" s="7">
        <v>8.144285714285715E-3</v>
      </c>
      <c r="Y16" s="7">
        <v>6.1466666666666666E-3</v>
      </c>
      <c r="Z16" s="7">
        <v>1.0474603174603175E-2</v>
      </c>
    </row>
    <row r="17" spans="1:26" x14ac:dyDescent="0.2">
      <c r="A17" s="2">
        <v>67</v>
      </c>
      <c r="B17" s="2">
        <v>79</v>
      </c>
      <c r="C17" t="s">
        <v>70</v>
      </c>
      <c r="D17">
        <v>1630.8465000000001</v>
      </c>
      <c r="E17" s="2">
        <v>12</v>
      </c>
      <c r="F17" t="s">
        <v>132</v>
      </c>
      <c r="G17" s="7">
        <v>0.76982666666666666</v>
      </c>
      <c r="H17" s="7">
        <v>0.77486333333333346</v>
      </c>
      <c r="I17" s="7">
        <v>0.78476619047619045</v>
      </c>
      <c r="K17" s="7">
        <v>0.75282238095238097</v>
      </c>
      <c r="L17" s="7">
        <v>0.74119559523809531</v>
      </c>
      <c r="M17" s="7">
        <v>0.75872142857142866</v>
      </c>
      <c r="N17" s="2">
        <v>67</v>
      </c>
      <c r="O17" s="2">
        <v>79</v>
      </c>
      <c r="P17" s="8">
        <v>1.7004285714285711E-2</v>
      </c>
      <c r="Q17" s="8">
        <v>3.3667738095238132E-2</v>
      </c>
      <c r="R17" s="7">
        <v>2.6044761904761914E-2</v>
      </c>
      <c r="S17" s="2">
        <v>67</v>
      </c>
      <c r="T17" s="2">
        <v>79</v>
      </c>
      <c r="U17" s="7">
        <v>1.0169523809523811E-2</v>
      </c>
      <c r="V17" s="7">
        <v>8.3102380952380962E-3</v>
      </c>
      <c r="W17" s="7">
        <v>3.2007142857142859E-3</v>
      </c>
      <c r="X17" s="7">
        <v>7.8408333333333351E-3</v>
      </c>
      <c r="Y17" s="7">
        <v>8.9417857142857146E-3</v>
      </c>
      <c r="Z17" s="7">
        <v>7.6871428571428585E-3</v>
      </c>
    </row>
    <row r="18" spans="1:26" x14ac:dyDescent="0.2">
      <c r="A18" s="2">
        <v>80</v>
      </c>
      <c r="B18" s="2">
        <v>92</v>
      </c>
      <c r="D18">
        <v>1391.7053000000001</v>
      </c>
      <c r="E18" s="2">
        <v>11</v>
      </c>
      <c r="F18" t="s">
        <v>133</v>
      </c>
      <c r="G18" s="7">
        <v>9.3346623376623389E-2</v>
      </c>
      <c r="H18" s="7">
        <v>0.10833441558441559</v>
      </c>
      <c r="I18" s="7">
        <v>0.15538129870129871</v>
      </c>
      <c r="K18" s="7">
        <v>8.4277272727272742E-2</v>
      </c>
      <c r="L18" s="7">
        <v>0.10182272727272729</v>
      </c>
      <c r="M18" s="7">
        <v>0.13299506493506494</v>
      </c>
      <c r="N18" s="2">
        <v>80</v>
      </c>
      <c r="O18" s="2">
        <v>92</v>
      </c>
      <c r="P18" s="8">
        <v>9.0693506493506448E-3</v>
      </c>
      <c r="Q18" s="8">
        <v>6.511688311688307E-3</v>
      </c>
      <c r="R18" s="7">
        <v>2.2386233766233769E-2</v>
      </c>
      <c r="S18" s="2">
        <v>80</v>
      </c>
      <c r="T18" s="2">
        <v>92</v>
      </c>
      <c r="U18" s="7">
        <v>1.1142857142857144E-2</v>
      </c>
      <c r="V18" s="7">
        <v>1.3101168831168832E-2</v>
      </c>
      <c r="W18" s="7">
        <v>1.1128571428571429E-2</v>
      </c>
      <c r="X18" s="7">
        <v>1.2784805194805196E-2</v>
      </c>
      <c r="Y18" s="7">
        <v>1.5196103896103898E-2</v>
      </c>
      <c r="Z18" s="7">
        <v>1.1560649350649351E-2</v>
      </c>
    </row>
    <row r="19" spans="1:26" x14ac:dyDescent="0.2">
      <c r="A19" s="2">
        <v>85</v>
      </c>
      <c r="B19" s="2">
        <v>103</v>
      </c>
      <c r="D19">
        <v>2036.0481</v>
      </c>
      <c r="E19" s="2">
        <v>18</v>
      </c>
      <c r="F19" t="s">
        <v>134</v>
      </c>
      <c r="G19" s="7">
        <v>0.39496190476190479</v>
      </c>
      <c r="H19" s="7">
        <v>0.52342515873015882</v>
      </c>
      <c r="I19" s="7">
        <v>0.61111936507936504</v>
      </c>
      <c r="K19" s="7">
        <v>0.40972547619047617</v>
      </c>
      <c r="L19" s="7">
        <v>0.51528706349206355</v>
      </c>
      <c r="M19" s="7">
        <v>0.61238888888888898</v>
      </c>
      <c r="N19" s="2">
        <v>85</v>
      </c>
      <c r="O19" s="2">
        <v>103</v>
      </c>
      <c r="P19" s="8">
        <v>-1.4763571428571447E-2</v>
      </c>
      <c r="Q19" s="8">
        <v>8.138095238095262E-3</v>
      </c>
      <c r="R19" s="7">
        <v>-1.2695238095238369E-3</v>
      </c>
      <c r="S19" s="2">
        <v>85</v>
      </c>
      <c r="T19" s="2">
        <v>103</v>
      </c>
      <c r="U19" s="7">
        <v>1.1913412698412699E-2</v>
      </c>
      <c r="V19" s="7">
        <v>7.5926984126984129E-3</v>
      </c>
      <c r="W19" s="7">
        <v>8.1203968253968258E-3</v>
      </c>
      <c r="X19" s="7">
        <v>1.6525158730158734E-2</v>
      </c>
      <c r="Y19" s="7">
        <v>7.0012698412698412E-3</v>
      </c>
      <c r="Z19" s="7">
        <v>1.4499126984126984E-2</v>
      </c>
    </row>
    <row r="20" spans="1:26" x14ac:dyDescent="0.2">
      <c r="A20" s="2">
        <v>87</v>
      </c>
      <c r="B20" s="2">
        <v>98</v>
      </c>
      <c r="D20">
        <v>1281.662</v>
      </c>
      <c r="E20" s="2">
        <v>11</v>
      </c>
      <c r="F20" t="s">
        <v>135</v>
      </c>
      <c r="G20" s="7">
        <v>0.67813935064935071</v>
      </c>
      <c r="H20" s="7">
        <v>0.74106337662337673</v>
      </c>
      <c r="I20" s="7">
        <v>0.78125350649350656</v>
      </c>
      <c r="K20" s="7">
        <v>0.65796220779220793</v>
      </c>
      <c r="L20" s="7">
        <v>0.72497519480519501</v>
      </c>
      <c r="M20" s="7">
        <v>0.76130701298701309</v>
      </c>
      <c r="N20" s="2">
        <v>87</v>
      </c>
      <c r="O20" s="2">
        <v>98</v>
      </c>
      <c r="P20" s="8">
        <v>2.0177142857142807E-2</v>
      </c>
      <c r="Q20" s="8">
        <v>1.6088181818181772E-2</v>
      </c>
      <c r="R20" s="7">
        <v>1.9946493506493516E-2</v>
      </c>
      <c r="S20" s="2">
        <v>87</v>
      </c>
      <c r="T20" s="2">
        <v>98</v>
      </c>
      <c r="U20" s="7">
        <v>8.0407792207792209E-3</v>
      </c>
      <c r="V20" s="7">
        <v>1.0348051948051948E-2</v>
      </c>
      <c r="W20" s="7">
        <v>6.8492207792207795E-3</v>
      </c>
      <c r="X20" s="7">
        <v>4.5212987012987014E-3</v>
      </c>
      <c r="Y20" s="7">
        <v>2.8793506493506493E-3</v>
      </c>
      <c r="Z20" s="7">
        <v>1.1088571428571429E-2</v>
      </c>
    </row>
    <row r="21" spans="1:26" x14ac:dyDescent="0.2">
      <c r="A21" s="2">
        <v>99</v>
      </c>
      <c r="B21" s="2">
        <v>105</v>
      </c>
      <c r="D21">
        <v>731.39340000000004</v>
      </c>
      <c r="E21" s="2">
        <v>6</v>
      </c>
      <c r="F21" t="s">
        <v>136</v>
      </c>
      <c r="G21" s="7">
        <v>3.7080476190476191E-2</v>
      </c>
      <c r="H21" s="7">
        <v>5.7692619047619055E-2</v>
      </c>
      <c r="I21" s="7">
        <v>0.16928071428571431</v>
      </c>
      <c r="K21" s="7">
        <v>3.9304523809523817E-2</v>
      </c>
      <c r="L21" s="7">
        <v>5.8665476190476198E-2</v>
      </c>
      <c r="M21" s="7">
        <v>0.15433714285714287</v>
      </c>
      <c r="N21" s="2">
        <v>99</v>
      </c>
      <c r="O21" s="2">
        <v>105</v>
      </c>
      <c r="P21" s="8">
        <v>-2.2240476190476229E-3</v>
      </c>
      <c r="Q21" s="8">
        <v>-9.7285714285714445E-4</v>
      </c>
      <c r="R21" s="7">
        <v>1.4943571428571433E-2</v>
      </c>
      <c r="S21" s="2">
        <v>99</v>
      </c>
      <c r="T21" s="2">
        <v>105</v>
      </c>
      <c r="U21" s="7">
        <v>4.1319047619047629E-3</v>
      </c>
      <c r="V21" s="7">
        <v>1.1478809523809523E-2</v>
      </c>
      <c r="W21" s="7">
        <v>2.3435714285714285E-2</v>
      </c>
      <c r="X21" s="7">
        <v>3.495714285714286E-3</v>
      </c>
      <c r="Y21" s="7">
        <v>1.7828571428571429E-3</v>
      </c>
      <c r="Z21" s="7">
        <v>2.418809523809524E-3</v>
      </c>
    </row>
    <row r="22" spans="1:26" x14ac:dyDescent="0.2">
      <c r="A22" s="2">
        <v>126</v>
      </c>
      <c r="B22" s="2">
        <v>135</v>
      </c>
      <c r="D22">
        <v>1024.4438</v>
      </c>
      <c r="E22" s="2">
        <v>9</v>
      </c>
      <c r="F22" t="s">
        <v>137</v>
      </c>
      <c r="G22" s="7">
        <v>0.12531841269841271</v>
      </c>
      <c r="H22" s="7">
        <v>0.14428412698412699</v>
      </c>
      <c r="I22" s="7">
        <v>0.27380920634920636</v>
      </c>
      <c r="K22" s="7">
        <v>0.12876396825396824</v>
      </c>
      <c r="L22" s="7">
        <v>0.14843920634920635</v>
      </c>
      <c r="M22" s="7">
        <v>0.23929047619047622</v>
      </c>
      <c r="N22" s="2">
        <v>126</v>
      </c>
      <c r="O22" s="2">
        <v>135</v>
      </c>
      <c r="P22" s="8">
        <v>-3.4455555555555433E-3</v>
      </c>
      <c r="Q22" s="8">
        <v>-4.1550793650793659E-3</v>
      </c>
      <c r="R22" s="7">
        <v>3.4518730158730158E-2</v>
      </c>
      <c r="S22" s="2">
        <v>126</v>
      </c>
      <c r="T22" s="2">
        <v>135</v>
      </c>
      <c r="U22" s="7">
        <v>2.3795714285714285E-2</v>
      </c>
      <c r="V22" s="7">
        <v>1.4317460317460318E-4</v>
      </c>
      <c r="W22" s="7">
        <v>2.6337142857142854E-2</v>
      </c>
      <c r="X22" s="7">
        <v>1.6031746031746031E-3</v>
      </c>
      <c r="Y22" s="7">
        <v>2.09715873015873E-2</v>
      </c>
      <c r="Z22" s="7">
        <v>7.3030158730158744E-3</v>
      </c>
    </row>
    <row r="23" spans="1:26" x14ac:dyDescent="0.2">
      <c r="A23" s="2">
        <v>137</v>
      </c>
      <c r="B23" s="2">
        <v>143</v>
      </c>
      <c r="D23">
        <v>758.48829999999998</v>
      </c>
      <c r="E23" s="2">
        <v>6</v>
      </c>
      <c r="F23" t="s">
        <v>138</v>
      </c>
      <c r="G23" s="7">
        <v>5.9666904761904768E-2</v>
      </c>
      <c r="H23" s="7">
        <v>9.8835714285714291E-2</v>
      </c>
      <c r="I23" s="7">
        <v>0.13793119047619049</v>
      </c>
      <c r="K23" s="7">
        <v>5.974452380952381E-2</v>
      </c>
      <c r="L23" s="7">
        <v>0.1003757142857143</v>
      </c>
      <c r="M23" s="7">
        <v>0.13219023809523811</v>
      </c>
      <c r="N23" s="2">
        <v>137</v>
      </c>
      <c r="O23" s="2">
        <v>143</v>
      </c>
      <c r="P23" s="8">
        <v>-7.7619047619045944E-5</v>
      </c>
      <c r="Q23" s="8">
        <v>-1.5400000000000071E-3</v>
      </c>
      <c r="R23" s="7">
        <v>5.7409523809523865E-3</v>
      </c>
      <c r="S23" s="2">
        <v>137</v>
      </c>
      <c r="T23" s="2">
        <v>143</v>
      </c>
      <c r="U23" s="7">
        <v>4.0321428571428574E-3</v>
      </c>
      <c r="V23" s="7">
        <v>1.9402857142857142E-2</v>
      </c>
      <c r="W23" s="7">
        <v>6.7559523809523816E-3</v>
      </c>
      <c r="X23" s="7">
        <v>1.0722857142857143E-2</v>
      </c>
      <c r="Y23" s="7">
        <v>1.0126428571428573E-2</v>
      </c>
      <c r="Z23" s="7">
        <v>5.0664285714285716E-3</v>
      </c>
    </row>
    <row r="24" spans="1:26" x14ac:dyDescent="0.2">
      <c r="A24" s="2">
        <v>182</v>
      </c>
      <c r="B24" s="2">
        <v>200</v>
      </c>
      <c r="D24">
        <v>2049.1929</v>
      </c>
      <c r="E24" s="2">
        <v>15</v>
      </c>
      <c r="F24" t="s">
        <v>139</v>
      </c>
      <c r="G24" s="7">
        <v>0.64498790476190482</v>
      </c>
      <c r="H24" s="7">
        <v>0.71606971428571442</v>
      </c>
      <c r="I24" s="7">
        <v>0.77123676190476198</v>
      </c>
      <c r="K24" s="7">
        <v>0.64909361904761909</v>
      </c>
      <c r="L24" s="7">
        <v>0.71818885714285718</v>
      </c>
      <c r="M24" s="7">
        <v>0.76357295238095257</v>
      </c>
      <c r="N24" s="2">
        <v>182</v>
      </c>
      <c r="O24" s="2">
        <v>200</v>
      </c>
      <c r="P24" s="8">
        <v>-4.1057142857143262E-3</v>
      </c>
      <c r="Q24" s="8">
        <v>-2.1191428571428381E-3</v>
      </c>
      <c r="R24" s="7">
        <v>7.6638095238095285E-3</v>
      </c>
      <c r="S24" s="2">
        <v>182</v>
      </c>
      <c r="T24" s="2">
        <v>200</v>
      </c>
      <c r="U24" s="7">
        <v>7.2732380952380956E-3</v>
      </c>
      <c r="V24" s="7">
        <v>8.5777142857142857E-3</v>
      </c>
      <c r="W24" s="7">
        <v>4.7739047619047622E-3</v>
      </c>
      <c r="X24" s="7">
        <v>2.6534285714285713E-3</v>
      </c>
      <c r="Y24" s="7">
        <v>9.4961904761904758E-3</v>
      </c>
      <c r="Z24" s="7">
        <v>8.6673333333333342E-3</v>
      </c>
    </row>
    <row r="25" spans="1:26" x14ac:dyDescent="0.2">
      <c r="A25" s="2">
        <v>191</v>
      </c>
      <c r="B25" s="2">
        <v>204</v>
      </c>
      <c r="D25">
        <v>1519.8631</v>
      </c>
      <c r="E25" s="2">
        <v>9</v>
      </c>
      <c r="F25" t="s">
        <v>140</v>
      </c>
      <c r="G25" s="7">
        <v>0.62557349206349211</v>
      </c>
      <c r="H25" s="7">
        <v>0.65820396825396821</v>
      </c>
      <c r="I25" s="7">
        <v>0.68839619047619061</v>
      </c>
      <c r="K25" s="7">
        <v>0.61916492063492068</v>
      </c>
      <c r="L25" s="7">
        <v>0.65442317460317467</v>
      </c>
      <c r="M25" s="7">
        <v>0.6957903174603175</v>
      </c>
      <c r="N25" s="2">
        <v>191</v>
      </c>
      <c r="O25" s="2">
        <v>204</v>
      </c>
      <c r="P25" s="8">
        <v>6.4085714285714145E-3</v>
      </c>
      <c r="Q25" s="8">
        <v>3.7807936507935863E-3</v>
      </c>
      <c r="R25" s="7">
        <v>-7.3941269841269908E-3</v>
      </c>
      <c r="S25" s="2">
        <v>191</v>
      </c>
      <c r="T25" s="2">
        <v>204</v>
      </c>
      <c r="U25" s="7">
        <v>5.4333333333333334E-3</v>
      </c>
      <c r="V25" s="7">
        <v>2.2260158730158731E-2</v>
      </c>
      <c r="W25" s="7">
        <v>8.144285714285715E-3</v>
      </c>
      <c r="X25" s="7">
        <v>1.2025714285714287E-2</v>
      </c>
      <c r="Y25" s="7">
        <v>2.5785714285714287E-2</v>
      </c>
      <c r="Z25" s="7">
        <v>1.0545238095238095E-2</v>
      </c>
    </row>
    <row r="26" spans="1:26" x14ac:dyDescent="0.2">
      <c r="A26" s="2">
        <v>195</v>
      </c>
      <c r="B26" s="2">
        <v>215</v>
      </c>
      <c r="D26">
        <v>2241.2601</v>
      </c>
      <c r="E26" s="2">
        <v>16</v>
      </c>
      <c r="F26" t="s">
        <v>141</v>
      </c>
      <c r="G26" s="7">
        <v>0.34635732142857145</v>
      </c>
      <c r="H26" s="7">
        <v>0.44747116071428572</v>
      </c>
      <c r="I26" s="7">
        <v>0.52656642857142855</v>
      </c>
      <c r="K26" s="7">
        <v>0.33148803571428576</v>
      </c>
      <c r="L26" s="7">
        <v>0.43574178571428579</v>
      </c>
      <c r="M26" s="7">
        <v>0.52744071428571426</v>
      </c>
      <c r="N26" s="2">
        <v>195</v>
      </c>
      <c r="O26" s="2">
        <v>215</v>
      </c>
      <c r="P26" s="8">
        <v>1.4869285714285698E-2</v>
      </c>
      <c r="Q26" s="8">
        <v>1.1729374999999948E-2</v>
      </c>
      <c r="R26" s="7">
        <v>-8.7428571428571644E-4</v>
      </c>
      <c r="S26" s="2">
        <v>195</v>
      </c>
      <c r="T26" s="2">
        <v>215</v>
      </c>
      <c r="U26" s="7">
        <v>9.6621428571428587E-3</v>
      </c>
      <c r="V26" s="7">
        <v>1.1586964285714287E-2</v>
      </c>
      <c r="W26" s="7">
        <v>4.7866071428571428E-3</v>
      </c>
      <c r="X26" s="7">
        <v>1.8652678571428572E-3</v>
      </c>
      <c r="Y26" s="7">
        <v>1.3411250000000001E-2</v>
      </c>
      <c r="Z26" s="7">
        <v>2.296089285714286E-2</v>
      </c>
    </row>
    <row r="27" spans="1:26" x14ac:dyDescent="0.2">
      <c r="A27" s="2">
        <v>212</v>
      </c>
      <c r="B27" s="2">
        <v>223</v>
      </c>
      <c r="D27">
        <v>1352.7308</v>
      </c>
      <c r="E27" s="2">
        <v>8</v>
      </c>
      <c r="F27" t="s">
        <v>142</v>
      </c>
      <c r="G27" s="7">
        <v>0.40736303571428573</v>
      </c>
      <c r="H27" s="7">
        <v>0.59280892857142853</v>
      </c>
      <c r="I27" s="7">
        <v>0.78266428571428581</v>
      </c>
      <c r="K27" s="7">
        <v>0.40624660714285715</v>
      </c>
      <c r="L27" s="7">
        <v>0.57157928571428573</v>
      </c>
      <c r="M27" s="7">
        <v>0.778895</v>
      </c>
      <c r="N27" s="2">
        <v>212</v>
      </c>
      <c r="O27" s="2">
        <v>223</v>
      </c>
      <c r="P27" s="8">
        <v>1.1164285714285579E-3</v>
      </c>
      <c r="Q27" s="8">
        <v>2.1229642857142829E-2</v>
      </c>
      <c r="R27" s="7">
        <v>3.769285714285856E-3</v>
      </c>
      <c r="S27" s="2">
        <v>212</v>
      </c>
      <c r="T27" s="2">
        <v>223</v>
      </c>
      <c r="U27" s="7">
        <v>2.1175E-3</v>
      </c>
      <c r="V27" s="7">
        <v>4.9014285714285722E-3</v>
      </c>
      <c r="W27" s="7">
        <v>3.1098214285714288E-3</v>
      </c>
      <c r="X27" s="7">
        <v>5.3244642857142857E-3</v>
      </c>
      <c r="Y27" s="7">
        <v>1.526732142857143E-2</v>
      </c>
      <c r="Z27" s="7">
        <v>1.115107142857143E-2</v>
      </c>
    </row>
    <row r="28" spans="1:26" x14ac:dyDescent="0.2">
      <c r="A28" s="2">
        <v>223</v>
      </c>
      <c r="B28" s="2">
        <v>230</v>
      </c>
      <c r="D28">
        <v>846.46799999999996</v>
      </c>
      <c r="E28" s="2">
        <v>7</v>
      </c>
      <c r="F28" t="s">
        <v>143</v>
      </c>
      <c r="G28" s="7">
        <v>0.38558469387755101</v>
      </c>
      <c r="H28" s="7">
        <v>0.43295265306122449</v>
      </c>
      <c r="I28" s="7">
        <v>0.54205183673469393</v>
      </c>
      <c r="K28" s="7">
        <v>0.36229081632653065</v>
      </c>
      <c r="L28" s="7">
        <v>0.43272224489795924</v>
      </c>
      <c r="M28" s="7">
        <v>0.54805081632653074</v>
      </c>
      <c r="N28" s="2">
        <v>223</v>
      </c>
      <c r="O28" s="2">
        <v>230</v>
      </c>
      <c r="P28" s="8">
        <v>2.3293877551020394E-2</v>
      </c>
      <c r="Q28" s="8">
        <v>2.3040816326533832E-4</v>
      </c>
      <c r="R28" s="7">
        <v>-5.9989795918367478E-3</v>
      </c>
      <c r="S28" s="2">
        <v>223</v>
      </c>
      <c r="T28" s="2">
        <v>230</v>
      </c>
      <c r="U28" s="7">
        <v>2.8896938775510205E-2</v>
      </c>
      <c r="V28" s="7">
        <v>2.0021428571428572E-2</v>
      </c>
      <c r="W28" s="7">
        <v>7.2302040816326534E-3</v>
      </c>
      <c r="X28" s="7">
        <v>9.2981632653061225E-3</v>
      </c>
      <c r="Y28" s="7">
        <v>8.7640816326530618E-3</v>
      </c>
      <c r="Z28" s="7">
        <v>1.1153469387755102E-2</v>
      </c>
    </row>
    <row r="29" spans="1:26" x14ac:dyDescent="0.2">
      <c r="A29" s="2">
        <v>229</v>
      </c>
      <c r="B29" s="2">
        <v>240</v>
      </c>
      <c r="D29">
        <v>1247.6452999999999</v>
      </c>
      <c r="E29" s="2">
        <v>6</v>
      </c>
      <c r="F29" t="s">
        <v>144</v>
      </c>
      <c r="G29" s="7">
        <v>0.11492357142857144</v>
      </c>
      <c r="H29" s="7">
        <v>0.25320166666666671</v>
      </c>
      <c r="I29" s="7">
        <v>0.38263119047619049</v>
      </c>
      <c r="K29" s="7">
        <v>0.12490357142857145</v>
      </c>
      <c r="L29" s="7">
        <v>0.23081428571428572</v>
      </c>
      <c r="M29" s="7">
        <v>0.40031785714285717</v>
      </c>
      <c r="N29" s="2">
        <v>229</v>
      </c>
      <c r="O29" s="2">
        <v>240</v>
      </c>
      <c r="P29" s="8">
        <v>-9.9800000000000028E-3</v>
      </c>
      <c r="Q29" s="8">
        <v>2.2387380952380975E-2</v>
      </c>
      <c r="R29" s="7">
        <v>-1.7686666666666673E-2</v>
      </c>
      <c r="S29" s="2">
        <v>229</v>
      </c>
      <c r="T29" s="2">
        <v>240</v>
      </c>
      <c r="U29" s="7">
        <v>2.742E-2</v>
      </c>
      <c r="V29" s="7">
        <v>1.3129999999999999E-2</v>
      </c>
      <c r="W29" s="7">
        <v>2.0795952380952384E-2</v>
      </c>
      <c r="X29" s="7">
        <v>2.0071666666666668E-2</v>
      </c>
      <c r="Y29" s="7">
        <v>4.6588095238095243E-3</v>
      </c>
      <c r="Z29" s="7">
        <v>8.4504761904761923E-3</v>
      </c>
    </row>
  </sheetData>
  <conditionalFormatting sqref="A3:C3">
    <cfRule type="colorScale" priority="1">
      <colorScale>
        <cfvo type="num" val="$A$3"/>
        <cfvo type="num" val="$B$3"/>
        <cfvo type="num" val="$C$3"/>
        <color rgb="FF0000FF"/>
        <color rgb="FFFFFF00"/>
        <color rgb="FFFF0000"/>
      </colorScale>
    </cfRule>
  </conditionalFormatting>
  <conditionalFormatting sqref="G8:I29">
    <cfRule type="colorScale" priority="2">
      <colorScale>
        <cfvo type="num" val="$A$3"/>
        <cfvo type="num" val="$B$3"/>
        <cfvo type="num" val="$C$3"/>
        <color rgb="FF0000FF"/>
        <color rgb="FFFFFF00"/>
        <color rgb="FFFF0000"/>
      </colorScale>
    </cfRule>
    <cfRule type="cellIs" dxfId="490" priority="3" stopIfTrue="1" operator="between">
      <formula>0</formula>
      <formula>0.1</formula>
    </cfRule>
    <cfRule type="cellIs" dxfId="489" priority="4" stopIfTrue="1" operator="between">
      <formula>0.1</formula>
      <formula>1</formula>
    </cfRule>
  </conditionalFormatting>
  <conditionalFormatting sqref="K8:M29">
    <cfRule type="colorScale" priority="5">
      <colorScale>
        <cfvo type="num" val="$A$3"/>
        <cfvo type="num" val="$B$3"/>
        <cfvo type="num" val="$C$3"/>
        <color rgb="FF0000FF"/>
        <color rgb="FFFFFF00"/>
        <color rgb="FFFF0000"/>
      </colorScale>
    </cfRule>
    <cfRule type="cellIs" dxfId="488" priority="6" stopIfTrue="1" operator="between">
      <formula>0</formula>
      <formula>0.1</formula>
    </cfRule>
    <cfRule type="cellIs" dxfId="487" priority="7" stopIfTrue="1" operator="between">
      <formula>0.1</formula>
      <formula>1</formula>
    </cfRule>
  </conditionalFormatting>
  <conditionalFormatting sqref="P8:R29">
    <cfRule type="cellIs" dxfId="486" priority="8" stopIfTrue="1" operator="greaterThanOrEqual">
      <formula>$R$3</formula>
    </cfRule>
    <cfRule type="cellIs" dxfId="485" priority="9" stopIfTrue="1" operator="between">
      <formula>$Q$3</formula>
      <formula>$R$3</formula>
    </cfRule>
    <cfRule type="cellIs" dxfId="484" priority="10" stopIfTrue="1" operator="between">
      <formula>$P$3</formula>
      <formula>$Q$3</formula>
    </cfRule>
    <cfRule type="cellIs" dxfId="483" priority="11" stopIfTrue="1" operator="between">
      <formula>$O$3</formula>
      <formula>$P$3</formula>
    </cfRule>
    <cfRule type="cellIs" dxfId="48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election activeCell="A25" sqref="A8:XFD2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100</v>
      </c>
      <c r="O3" s="3">
        <v>-0.1</v>
      </c>
      <c r="P3" s="4">
        <v>-0.05</v>
      </c>
      <c r="Q3" s="5">
        <v>0.05</v>
      </c>
      <c r="R3" s="6">
        <v>0.1</v>
      </c>
    </row>
    <row r="4" spans="1:27" x14ac:dyDescent="0.2">
      <c r="E4" t="s">
        <v>7</v>
      </c>
      <c r="H4" s="2" t="s">
        <v>8</v>
      </c>
    </row>
    <row r="5" spans="1:27" x14ac:dyDescent="0.2">
      <c r="U5" t="s">
        <v>9</v>
      </c>
      <c r="X5" t="s">
        <v>9</v>
      </c>
      <c r="AA5" s="8">
        <f>AVERAGE(U8:Z27)</f>
        <v>9.4650428117261324E-3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17</v>
      </c>
      <c r="B8" s="2">
        <v>32</v>
      </c>
      <c r="C8" t="s">
        <v>24</v>
      </c>
      <c r="D8">
        <v>2108.1376</v>
      </c>
      <c r="E8" s="2">
        <v>14</v>
      </c>
      <c r="F8" t="s">
        <v>145</v>
      </c>
      <c r="G8" s="7">
        <v>0.1894161224489796</v>
      </c>
      <c r="H8" s="7">
        <v>0.23800857142857146</v>
      </c>
      <c r="I8" s="7">
        <v>0.23611489795918369</v>
      </c>
      <c r="K8" s="7">
        <v>0.18150051020408164</v>
      </c>
      <c r="L8" s="7">
        <v>0.21756081632653065</v>
      </c>
      <c r="M8" s="7">
        <v>0.21823530612244899</v>
      </c>
      <c r="N8" s="2">
        <v>17</v>
      </c>
      <c r="O8" s="2">
        <v>32</v>
      </c>
      <c r="P8" s="8">
        <v>7.9156122448979706E-3</v>
      </c>
      <c r="Q8" s="8">
        <v>2.0447755102040797E-2</v>
      </c>
      <c r="R8" s="7">
        <v>1.7879591836734689E-2</v>
      </c>
      <c r="S8" s="2">
        <v>17</v>
      </c>
      <c r="T8" s="2">
        <v>32</v>
      </c>
      <c r="U8" s="7">
        <v>3.2173469387755107E-3</v>
      </c>
      <c r="V8" s="7">
        <v>8.8284693877551026E-3</v>
      </c>
      <c r="W8" s="7">
        <v>1.5287755102040817E-3</v>
      </c>
      <c r="X8" s="7">
        <v>4.804183673469388E-3</v>
      </c>
      <c r="Y8" s="7">
        <v>1.508173469387755E-2</v>
      </c>
      <c r="Z8" s="7">
        <v>1.3464489795918369E-2</v>
      </c>
    </row>
    <row r="9" spans="1:27" x14ac:dyDescent="0.2">
      <c r="A9" s="2">
        <v>28</v>
      </c>
      <c r="B9" s="2">
        <v>37</v>
      </c>
      <c r="D9">
        <v>1134.6405</v>
      </c>
      <c r="E9" s="2">
        <v>9</v>
      </c>
      <c r="F9" t="s">
        <v>146</v>
      </c>
      <c r="G9" s="7">
        <v>0.27553968253968258</v>
      </c>
      <c r="H9" s="7">
        <v>0.38344984126984127</v>
      </c>
      <c r="I9" s="7">
        <v>0.36814095238095235</v>
      </c>
      <c r="K9" s="7">
        <v>0.29136333333333331</v>
      </c>
      <c r="L9" s="7">
        <v>0.37245000000000006</v>
      </c>
      <c r="M9" s="7">
        <v>0.37522126984126986</v>
      </c>
      <c r="N9" s="2">
        <v>28</v>
      </c>
      <c r="O9" s="2">
        <v>37</v>
      </c>
      <c r="P9" s="8">
        <v>-1.5823650793650782E-2</v>
      </c>
      <c r="Q9" s="8">
        <v>1.0999841269841271E-2</v>
      </c>
      <c r="R9" s="7">
        <v>-7.0803174603175185E-3</v>
      </c>
      <c r="S9" s="2">
        <v>28</v>
      </c>
      <c r="T9" s="2">
        <v>37</v>
      </c>
      <c r="U9" s="7">
        <v>5.2903174603174605E-3</v>
      </c>
      <c r="V9" s="7">
        <v>8.2919047619047625E-3</v>
      </c>
      <c r="W9" s="7">
        <v>6.5893650793650794E-3</v>
      </c>
      <c r="X9" s="7">
        <v>8.4469841269841275E-3</v>
      </c>
      <c r="Y9" s="7">
        <v>3.5865079365079372E-3</v>
      </c>
      <c r="Z9" s="7">
        <v>8.2361904761904768E-3</v>
      </c>
    </row>
    <row r="10" spans="1:27" x14ac:dyDescent="0.2">
      <c r="A10" s="2">
        <v>30</v>
      </c>
      <c r="B10" s="2">
        <v>41</v>
      </c>
      <c r="D10">
        <v>1446.854</v>
      </c>
      <c r="E10" s="2">
        <v>11</v>
      </c>
      <c r="F10" t="s">
        <v>147</v>
      </c>
      <c r="G10" s="7">
        <v>0.27669129870129872</v>
      </c>
      <c r="H10" s="7">
        <v>0.33920389610389612</v>
      </c>
      <c r="I10" s="7">
        <v>0.45633103896103894</v>
      </c>
      <c r="K10" s="7">
        <v>0.26717233766233772</v>
      </c>
      <c r="L10" s="7">
        <v>0.32452051948051952</v>
      </c>
      <c r="M10" s="7">
        <v>0.44138220779220783</v>
      </c>
      <c r="N10" s="2">
        <v>30</v>
      </c>
      <c r="O10" s="2">
        <v>41</v>
      </c>
      <c r="P10" s="8">
        <v>9.5189610389610421E-3</v>
      </c>
      <c r="Q10" s="8">
        <v>1.4683376623376654E-2</v>
      </c>
      <c r="R10" s="7">
        <v>1.494883116883116E-2</v>
      </c>
      <c r="S10" s="2">
        <v>30</v>
      </c>
      <c r="T10" s="2">
        <v>41</v>
      </c>
      <c r="U10" s="7">
        <v>7.2337662337662346E-3</v>
      </c>
      <c r="V10" s="7">
        <v>1.0222597402597405E-2</v>
      </c>
      <c r="W10" s="7">
        <v>7.1940259740259751E-3</v>
      </c>
      <c r="X10" s="7">
        <v>9.4779220779220782E-3</v>
      </c>
      <c r="Y10" s="7">
        <v>1.1199090909090912E-2</v>
      </c>
      <c r="Z10" s="7">
        <v>4.4161038961038962E-3</v>
      </c>
    </row>
    <row r="11" spans="1:27" x14ac:dyDescent="0.2">
      <c r="A11" s="2">
        <v>46</v>
      </c>
      <c r="B11" s="2">
        <v>62</v>
      </c>
      <c r="C11" t="s">
        <v>70</v>
      </c>
      <c r="D11">
        <v>2038.1936000000001</v>
      </c>
      <c r="E11" s="2">
        <v>16</v>
      </c>
      <c r="F11" t="s">
        <v>148</v>
      </c>
      <c r="G11" s="7">
        <v>0.17188160714285716</v>
      </c>
      <c r="H11" s="7">
        <v>0.30815535714285719</v>
      </c>
      <c r="I11" s="7">
        <v>0.44766696428571429</v>
      </c>
      <c r="K11" s="7">
        <v>0.17320678571428572</v>
      </c>
      <c r="L11" s="7">
        <v>0.30774821428571431</v>
      </c>
      <c r="M11" s="7">
        <v>0.45386187500000003</v>
      </c>
      <c r="N11" s="2">
        <v>46</v>
      </c>
      <c r="O11" s="2">
        <v>62</v>
      </c>
      <c r="P11" s="8">
        <v>-1.3251785714285735E-3</v>
      </c>
      <c r="Q11" s="8">
        <v>4.0714285714286784E-4</v>
      </c>
      <c r="R11" s="7">
        <v>-6.1949107142857318E-3</v>
      </c>
      <c r="S11" s="2">
        <v>46</v>
      </c>
      <c r="T11" s="2">
        <v>62</v>
      </c>
      <c r="U11" s="7">
        <v>6.0124107142857141E-3</v>
      </c>
      <c r="V11" s="7">
        <v>7.7008928571428567E-3</v>
      </c>
      <c r="W11" s="7">
        <v>9.0806250000000002E-3</v>
      </c>
      <c r="X11" s="7">
        <v>5.8328571428571431E-3</v>
      </c>
      <c r="Y11" s="7">
        <v>5.2756250000000008E-3</v>
      </c>
      <c r="Z11" s="7">
        <v>1.7408482142857146E-2</v>
      </c>
    </row>
    <row r="12" spans="1:27" x14ac:dyDescent="0.2">
      <c r="A12" s="2">
        <v>51</v>
      </c>
      <c r="B12" s="2">
        <v>63</v>
      </c>
      <c r="D12">
        <v>1482.9478999999999</v>
      </c>
      <c r="E12" s="2">
        <v>12</v>
      </c>
      <c r="F12" t="s">
        <v>149</v>
      </c>
      <c r="G12" s="7">
        <v>0.12679642857142859</v>
      </c>
      <c r="H12" s="7">
        <v>0.17501476190476192</v>
      </c>
      <c r="I12" s="7">
        <v>0.27301654761904764</v>
      </c>
      <c r="K12" s="7">
        <v>0.1182432142857143</v>
      </c>
      <c r="L12" s="7">
        <v>0.18375928571428571</v>
      </c>
      <c r="M12" s="7">
        <v>0.27096773809523811</v>
      </c>
      <c r="N12" s="2">
        <v>51</v>
      </c>
      <c r="O12" s="2">
        <v>63</v>
      </c>
      <c r="P12" s="8">
        <v>8.5532142857142994E-3</v>
      </c>
      <c r="Q12" s="8">
        <v>-8.7445238095237993E-3</v>
      </c>
      <c r="R12" s="7">
        <v>2.0488095238095179E-3</v>
      </c>
      <c r="S12" s="2">
        <v>51</v>
      </c>
      <c r="T12" s="2">
        <v>63</v>
      </c>
      <c r="U12" s="7">
        <v>1.0865357142857144E-2</v>
      </c>
      <c r="V12" s="7">
        <v>7.122738095238096E-3</v>
      </c>
      <c r="W12" s="7">
        <v>7.0039285714285715E-3</v>
      </c>
      <c r="X12" s="7">
        <v>9.772023809523812E-3</v>
      </c>
      <c r="Y12" s="7">
        <v>7.5176190476190482E-3</v>
      </c>
      <c r="Z12" s="7">
        <v>1.1392619047619049E-2</v>
      </c>
    </row>
    <row r="13" spans="1:27" x14ac:dyDescent="0.2">
      <c r="A13" s="2">
        <v>53</v>
      </c>
      <c r="B13" s="2">
        <v>71</v>
      </c>
      <c r="C13" t="s">
        <v>101</v>
      </c>
      <c r="D13">
        <v>2373.3126000000002</v>
      </c>
      <c r="E13" s="2">
        <v>17</v>
      </c>
      <c r="F13" t="s">
        <v>150</v>
      </c>
      <c r="G13" s="7">
        <v>0.24476756302521011</v>
      </c>
      <c r="H13" s="7">
        <v>0.30244663865546223</v>
      </c>
      <c r="I13" s="7">
        <v>0.33885042016806727</v>
      </c>
      <c r="K13" s="7">
        <v>0.23377823529411765</v>
      </c>
      <c r="L13" s="7">
        <v>0.28534394957983195</v>
      </c>
      <c r="M13" s="7">
        <v>0.32622773109243697</v>
      </c>
      <c r="N13" s="2">
        <v>53</v>
      </c>
      <c r="O13" s="2">
        <v>71</v>
      </c>
      <c r="P13" s="8">
        <v>1.098932773109244E-2</v>
      </c>
      <c r="Q13" s="8">
        <v>1.7102689075630253E-2</v>
      </c>
      <c r="R13" s="7">
        <v>1.2622689075630286E-2</v>
      </c>
      <c r="S13" s="2">
        <v>53</v>
      </c>
      <c r="T13" s="2">
        <v>71</v>
      </c>
      <c r="U13" s="7">
        <v>1.1679747899159664E-2</v>
      </c>
      <c r="V13" s="7">
        <v>1.1721008403361344E-2</v>
      </c>
      <c r="W13" s="7">
        <v>1.2041428571428573E-2</v>
      </c>
      <c r="X13" s="7">
        <v>1.5731260504201681E-2</v>
      </c>
      <c r="Y13" s="7">
        <v>2.2002436974789916E-2</v>
      </c>
      <c r="Z13" s="7">
        <v>1.5636722689075632E-2</v>
      </c>
    </row>
    <row r="14" spans="1:27" x14ac:dyDescent="0.2">
      <c r="A14" s="2">
        <v>59</v>
      </c>
      <c r="B14" s="2">
        <v>71</v>
      </c>
      <c r="D14">
        <v>1597.8907999999999</v>
      </c>
      <c r="E14" s="2">
        <v>11</v>
      </c>
      <c r="F14" t="s">
        <v>151</v>
      </c>
      <c r="G14" s="7">
        <v>0.30261220779220782</v>
      </c>
      <c r="H14" s="7">
        <v>0.39703389610389606</v>
      </c>
      <c r="I14" s="7">
        <v>0.50493675324675324</v>
      </c>
      <c r="K14" s="7">
        <v>0.28584155844155845</v>
      </c>
      <c r="L14" s="7">
        <v>0.37939038961038962</v>
      </c>
      <c r="M14" s="7">
        <v>0.47868597402597407</v>
      </c>
      <c r="N14" s="2">
        <v>59</v>
      </c>
      <c r="O14" s="2">
        <v>71</v>
      </c>
      <c r="P14" s="8">
        <v>1.6770649350649362E-2</v>
      </c>
      <c r="Q14" s="8">
        <v>1.7643506493506475E-2</v>
      </c>
      <c r="R14" s="7">
        <v>2.625077922077923E-2</v>
      </c>
      <c r="S14" s="2">
        <v>59</v>
      </c>
      <c r="T14" s="2">
        <v>71</v>
      </c>
      <c r="U14" s="7">
        <v>9.0106493506493524E-3</v>
      </c>
      <c r="V14" s="7">
        <v>8.0981818181818186E-3</v>
      </c>
      <c r="W14" s="7">
        <v>1.8550649350649352E-3</v>
      </c>
      <c r="X14" s="7">
        <v>8.7818181818181832E-4</v>
      </c>
      <c r="Y14" s="7">
        <v>1.6063636363636363E-2</v>
      </c>
      <c r="Z14" s="7">
        <v>4.297662337662338E-3</v>
      </c>
    </row>
    <row r="15" spans="1:27" x14ac:dyDescent="0.2">
      <c r="A15" s="2">
        <v>90</v>
      </c>
      <c r="B15" s="2">
        <v>103</v>
      </c>
      <c r="D15">
        <v>1620.9393</v>
      </c>
      <c r="E15" s="2">
        <v>13</v>
      </c>
      <c r="F15" t="s">
        <v>115</v>
      </c>
      <c r="G15" s="7">
        <v>0.42982736263736265</v>
      </c>
      <c r="H15" s="7">
        <v>0.52234307692307691</v>
      </c>
      <c r="I15" s="7">
        <v>0.53616868131868134</v>
      </c>
      <c r="K15" s="7">
        <v>0.42347032967032971</v>
      </c>
      <c r="L15" s="7">
        <v>0.50887747252747262</v>
      </c>
      <c r="M15" s="7">
        <v>0.54585956043956052</v>
      </c>
      <c r="N15" s="2">
        <v>90</v>
      </c>
      <c r="O15" s="2">
        <v>103</v>
      </c>
      <c r="P15" s="8">
        <v>6.3570329670329714E-3</v>
      </c>
      <c r="Q15" s="8">
        <v>1.3465604395604337E-2</v>
      </c>
      <c r="R15" s="7">
        <v>-9.6908791208791725E-3</v>
      </c>
      <c r="S15" s="2">
        <v>90</v>
      </c>
      <c r="T15" s="2">
        <v>103</v>
      </c>
      <c r="U15" s="7">
        <v>6.5110989010989011E-3</v>
      </c>
      <c r="V15" s="7">
        <v>6.3830769230769227E-3</v>
      </c>
      <c r="W15" s="7">
        <v>1.5364285714285714E-2</v>
      </c>
      <c r="X15" s="7">
        <v>5.8028571428571426E-3</v>
      </c>
      <c r="Y15" s="7">
        <v>1.2024395604395605E-2</v>
      </c>
      <c r="Z15" s="7">
        <v>4.1556043956043958E-3</v>
      </c>
    </row>
    <row r="16" spans="1:27" x14ac:dyDescent="0.2">
      <c r="A16" s="2">
        <v>93</v>
      </c>
      <c r="B16" s="2">
        <v>115</v>
      </c>
      <c r="D16">
        <v>2837.5924</v>
      </c>
      <c r="E16" s="2">
        <v>22</v>
      </c>
      <c r="F16" t="s">
        <v>152</v>
      </c>
      <c r="G16" s="7">
        <v>0.30808974025974029</v>
      </c>
      <c r="H16" s="7">
        <v>0.38842207792207795</v>
      </c>
      <c r="I16" s="7">
        <v>0.41425857142857142</v>
      </c>
      <c r="K16" s="7">
        <v>0.30916948051948057</v>
      </c>
      <c r="L16" s="7">
        <v>0.37756279220779221</v>
      </c>
      <c r="M16" s="7">
        <v>0.4144461688311688</v>
      </c>
      <c r="N16" s="2">
        <v>93</v>
      </c>
      <c r="O16" s="2">
        <v>115</v>
      </c>
      <c r="P16" s="8">
        <v>-1.079740259740251E-3</v>
      </c>
      <c r="Q16" s="8">
        <v>1.0859285714285741E-2</v>
      </c>
      <c r="R16" s="7">
        <v>-1.8759740259738296E-4</v>
      </c>
      <c r="S16" s="2">
        <v>93</v>
      </c>
      <c r="T16" s="2">
        <v>115</v>
      </c>
      <c r="U16" s="7">
        <v>8.6817532467532484E-3</v>
      </c>
      <c r="V16" s="7">
        <v>1.4937142857142859E-2</v>
      </c>
      <c r="W16" s="7">
        <v>1.3590389610389612E-2</v>
      </c>
      <c r="X16" s="7">
        <v>5.4737662337662335E-3</v>
      </c>
      <c r="Y16" s="7">
        <v>9.2742857142857158E-3</v>
      </c>
      <c r="Z16" s="7">
        <v>5.6286363636363634E-3</v>
      </c>
    </row>
    <row r="17" spans="1:26" x14ac:dyDescent="0.2">
      <c r="A17" s="2">
        <v>94</v>
      </c>
      <c r="B17" s="2">
        <v>112</v>
      </c>
      <c r="C17" t="s">
        <v>102</v>
      </c>
      <c r="D17">
        <v>2415.2683000000002</v>
      </c>
      <c r="E17" s="2">
        <v>18</v>
      </c>
      <c r="F17" t="s">
        <v>153</v>
      </c>
      <c r="G17" s="7">
        <v>0.23897476190476194</v>
      </c>
      <c r="H17" s="7">
        <v>0.30799746031746039</v>
      </c>
      <c r="I17" s="7">
        <v>0.47373420634920643</v>
      </c>
      <c r="K17" s="7">
        <v>0.22836507936507938</v>
      </c>
      <c r="L17" s="7">
        <v>0.29816246031746035</v>
      </c>
      <c r="M17" s="7">
        <v>0.46123182539682539</v>
      </c>
      <c r="N17" s="2">
        <v>94</v>
      </c>
      <c r="O17" s="2">
        <v>112</v>
      </c>
      <c r="P17" s="8">
        <v>1.060968253968253E-2</v>
      </c>
      <c r="Q17" s="8">
        <v>9.8350000000000139E-3</v>
      </c>
      <c r="R17" s="7">
        <v>1.2502380952380985E-2</v>
      </c>
      <c r="S17" s="2">
        <v>94</v>
      </c>
      <c r="T17" s="2">
        <v>112</v>
      </c>
      <c r="U17" s="7">
        <v>6.6127777777777791E-3</v>
      </c>
      <c r="V17" s="7">
        <v>2.7843650793650796E-3</v>
      </c>
      <c r="W17" s="7">
        <v>5.2379365079365083E-3</v>
      </c>
      <c r="X17" s="7">
        <v>2.520476190476191E-3</v>
      </c>
      <c r="Y17" s="7">
        <v>8.9169841269841274E-3</v>
      </c>
      <c r="Z17" s="7">
        <v>3.7533333333333338E-3</v>
      </c>
    </row>
    <row r="18" spans="1:26" x14ac:dyDescent="0.2">
      <c r="A18" s="2">
        <v>99</v>
      </c>
      <c r="B18" s="2">
        <v>119</v>
      </c>
      <c r="C18" t="s">
        <v>60</v>
      </c>
      <c r="D18">
        <v>2583.4058</v>
      </c>
      <c r="E18" s="2">
        <v>20</v>
      </c>
      <c r="F18" t="s">
        <v>154</v>
      </c>
      <c r="G18" s="7">
        <v>0.61335242857142858</v>
      </c>
      <c r="H18" s="7">
        <v>0.64808892857142864</v>
      </c>
      <c r="I18" s="7">
        <v>0.69020121428571435</v>
      </c>
      <c r="K18" s="7">
        <v>0.59466085714285721</v>
      </c>
      <c r="L18" s="7">
        <v>0.62377178571428582</v>
      </c>
      <c r="M18" s="7">
        <v>0.65835071428571434</v>
      </c>
      <c r="N18" s="2">
        <v>99</v>
      </c>
      <c r="O18" s="2">
        <v>119</v>
      </c>
      <c r="P18" s="8">
        <v>1.8691571428571332E-2</v>
      </c>
      <c r="Q18" s="8">
        <v>2.4317142857142801E-2</v>
      </c>
      <c r="R18" s="7">
        <v>3.1850500000000004E-2</v>
      </c>
      <c r="S18" s="2">
        <v>99</v>
      </c>
      <c r="T18" s="2">
        <v>119</v>
      </c>
      <c r="U18" s="7">
        <v>2.5802071428571431E-2</v>
      </c>
      <c r="V18" s="7">
        <v>1.3173285714285716E-2</v>
      </c>
      <c r="W18" s="7">
        <v>1.7303571428571429E-2</v>
      </c>
      <c r="X18" s="7">
        <v>8.7592857142857142E-3</v>
      </c>
      <c r="Y18" s="7">
        <v>8.773214285714287E-3</v>
      </c>
      <c r="Z18" s="7">
        <v>1.0355E-2</v>
      </c>
    </row>
    <row r="19" spans="1:26" x14ac:dyDescent="0.2">
      <c r="A19" s="2">
        <v>105</v>
      </c>
      <c r="B19" s="2">
        <v>128</v>
      </c>
      <c r="D19">
        <v>2847.6579999999999</v>
      </c>
      <c r="E19" s="2">
        <v>23</v>
      </c>
      <c r="F19" t="s">
        <v>155</v>
      </c>
      <c r="G19" s="7">
        <v>0.30951962732919258</v>
      </c>
      <c r="H19" s="7">
        <v>0.33436826086956523</v>
      </c>
      <c r="I19" s="7">
        <v>0.34802459627329191</v>
      </c>
      <c r="K19" s="7">
        <v>0.30728322981366463</v>
      </c>
      <c r="L19" s="7">
        <v>0.33621763975155278</v>
      </c>
      <c r="M19" s="7">
        <v>0.3408699378881988</v>
      </c>
      <c r="N19" s="2">
        <v>105</v>
      </c>
      <c r="O19" s="2">
        <v>128</v>
      </c>
      <c r="P19" s="8">
        <v>2.2363975155279769E-3</v>
      </c>
      <c r="Q19" s="8">
        <v>-1.8493788819875705E-3</v>
      </c>
      <c r="R19" s="7">
        <v>7.154658385093121E-3</v>
      </c>
      <c r="S19" s="2">
        <v>105</v>
      </c>
      <c r="T19" s="2">
        <v>128</v>
      </c>
      <c r="U19" s="7">
        <v>1.1785341614906832E-2</v>
      </c>
      <c r="V19" s="7">
        <v>1.0660931677018634E-2</v>
      </c>
      <c r="W19" s="7">
        <v>1.3745341614906832E-2</v>
      </c>
      <c r="X19" s="7">
        <v>1.3290062111801242E-2</v>
      </c>
      <c r="Y19" s="7">
        <v>8.9904347826086969E-3</v>
      </c>
      <c r="Z19" s="7">
        <v>1.1211801242236027E-2</v>
      </c>
    </row>
    <row r="20" spans="1:26" x14ac:dyDescent="0.2">
      <c r="A20" s="2">
        <v>106</v>
      </c>
      <c r="B20" s="2">
        <v>115</v>
      </c>
      <c r="D20">
        <v>1289.7324000000001</v>
      </c>
      <c r="E20" s="2">
        <v>9</v>
      </c>
      <c r="F20" t="s">
        <v>156</v>
      </c>
      <c r="G20" s="7">
        <v>9.3209047619047636E-2</v>
      </c>
      <c r="H20" s="7">
        <v>0.17800698412698415</v>
      </c>
      <c r="I20" s="7">
        <v>0.2175550793650794</v>
      </c>
      <c r="K20" s="7">
        <v>9.4312222222222228E-2</v>
      </c>
      <c r="L20" s="7">
        <v>0.18293666666666669</v>
      </c>
      <c r="M20" s="7">
        <v>0.209032380952381</v>
      </c>
      <c r="N20" s="2">
        <v>106</v>
      </c>
      <c r="O20" s="2">
        <v>115</v>
      </c>
      <c r="P20" s="8">
        <v>-1.103174603174605E-3</v>
      </c>
      <c r="Q20" s="8">
        <v>-4.929682539682523E-3</v>
      </c>
      <c r="R20" s="7">
        <v>8.5226984126984123E-3</v>
      </c>
      <c r="S20" s="2">
        <v>106</v>
      </c>
      <c r="T20" s="2">
        <v>115</v>
      </c>
      <c r="U20" s="7">
        <v>1.2493492063492064E-2</v>
      </c>
      <c r="V20" s="7">
        <v>3.2687301587301589E-3</v>
      </c>
      <c r="W20" s="7">
        <v>1.0079047619047619E-2</v>
      </c>
      <c r="X20" s="7">
        <v>1.2196825396825397E-2</v>
      </c>
      <c r="Y20" s="7">
        <v>1.0743809523809524E-2</v>
      </c>
      <c r="Z20" s="7">
        <v>9.7165079365079364E-3</v>
      </c>
    </row>
    <row r="21" spans="1:26" x14ac:dyDescent="0.2">
      <c r="A21" s="2">
        <v>116</v>
      </c>
      <c r="B21" s="2">
        <v>138</v>
      </c>
      <c r="D21">
        <v>2757.7175999999999</v>
      </c>
      <c r="E21" s="2">
        <v>22</v>
      </c>
      <c r="F21" t="s">
        <v>157</v>
      </c>
      <c r="G21" s="7">
        <v>0.48483727272727273</v>
      </c>
      <c r="H21" s="7">
        <v>0.53193038961038963</v>
      </c>
      <c r="I21" s="7">
        <v>0.55066136363636375</v>
      </c>
      <c r="K21" s="7">
        <v>0.49475103896103895</v>
      </c>
      <c r="L21" s="7">
        <v>0.52816727272727271</v>
      </c>
      <c r="M21" s="7">
        <v>0.53079649350649349</v>
      </c>
      <c r="N21" s="2">
        <v>116</v>
      </c>
      <c r="O21" s="2">
        <v>138</v>
      </c>
      <c r="P21" s="8">
        <v>-9.9137662337662295E-3</v>
      </c>
      <c r="Q21" s="8">
        <v>3.7631168831168981E-3</v>
      </c>
      <c r="R21" s="7">
        <v>1.9864870129870208E-2</v>
      </c>
      <c r="S21" s="2">
        <v>116</v>
      </c>
      <c r="T21" s="2">
        <v>138</v>
      </c>
      <c r="U21" s="7">
        <v>7.9631818181818189E-3</v>
      </c>
      <c r="V21" s="7">
        <v>1.6847402597402601E-2</v>
      </c>
      <c r="W21" s="7">
        <v>1.8383441558441557E-2</v>
      </c>
      <c r="X21" s="7">
        <v>1.2711363636363637E-2</v>
      </c>
      <c r="Y21" s="7">
        <v>2.0002142857142857E-2</v>
      </c>
      <c r="Z21" s="7">
        <v>7.7483116883116888E-3</v>
      </c>
    </row>
    <row r="22" spans="1:26" x14ac:dyDescent="0.2">
      <c r="A22" s="2">
        <v>117</v>
      </c>
      <c r="B22" s="2">
        <v>138</v>
      </c>
      <c r="C22" t="s">
        <v>36</v>
      </c>
      <c r="D22">
        <v>2709.5889000000002</v>
      </c>
      <c r="E22" s="2">
        <v>21</v>
      </c>
      <c r="F22" t="s">
        <v>158</v>
      </c>
      <c r="G22" s="7">
        <v>0.13975653061224491</v>
      </c>
      <c r="H22" s="7">
        <v>0.16420299319727893</v>
      </c>
      <c r="I22" s="7">
        <v>0.28714612244897958</v>
      </c>
      <c r="K22" s="7">
        <v>0.13483598639455782</v>
      </c>
      <c r="L22" s="7">
        <v>0.1556634693877551</v>
      </c>
      <c r="M22" s="7">
        <v>0.26411394557823131</v>
      </c>
      <c r="N22" s="2">
        <v>117</v>
      </c>
      <c r="O22" s="2">
        <v>138</v>
      </c>
      <c r="P22" s="8">
        <v>4.9205442176870791E-3</v>
      </c>
      <c r="Q22" s="8">
        <v>8.5395238095238146E-3</v>
      </c>
      <c r="R22" s="7">
        <v>2.3032176870748284E-2</v>
      </c>
      <c r="S22" s="2">
        <v>117</v>
      </c>
      <c r="T22" s="2">
        <v>138</v>
      </c>
      <c r="U22" s="7">
        <v>5.2912925170068032E-3</v>
      </c>
      <c r="V22" s="7">
        <v>3.9624489795918368E-3</v>
      </c>
      <c r="W22" s="7">
        <v>6.7409523809523822E-3</v>
      </c>
      <c r="X22" s="7">
        <v>1.6662585034013606E-3</v>
      </c>
      <c r="Y22" s="7">
        <v>5.6357823129251699E-3</v>
      </c>
      <c r="Z22" s="7">
        <v>5.2416326530612244E-3</v>
      </c>
    </row>
    <row r="23" spans="1:26" x14ac:dyDescent="0.2">
      <c r="A23" s="2">
        <v>127</v>
      </c>
      <c r="B23" s="2">
        <v>136</v>
      </c>
      <c r="D23">
        <v>1346.8604</v>
      </c>
      <c r="E23" s="2">
        <v>9</v>
      </c>
      <c r="F23" t="s">
        <v>159</v>
      </c>
      <c r="G23" s="7">
        <v>0.29848349206349212</v>
      </c>
      <c r="H23" s="7">
        <v>0.34603126984126986</v>
      </c>
      <c r="I23" s="7">
        <v>0.43146126984126987</v>
      </c>
      <c r="K23" s="7">
        <v>0.28928761904761902</v>
      </c>
      <c r="L23" s="7">
        <v>0.32909333333333335</v>
      </c>
      <c r="M23" s="7">
        <v>0.4145571428571429</v>
      </c>
      <c r="N23" s="2">
        <v>127</v>
      </c>
      <c r="O23" s="2">
        <v>136</v>
      </c>
      <c r="P23" s="8">
        <v>9.195873015873041E-3</v>
      </c>
      <c r="Q23" s="8">
        <v>1.6937936507936572E-2</v>
      </c>
      <c r="R23" s="7">
        <v>1.6904126984126973E-2</v>
      </c>
      <c r="S23" s="2">
        <v>127</v>
      </c>
      <c r="T23" s="2">
        <v>136</v>
      </c>
      <c r="U23" s="7">
        <v>4.2296825396825402E-3</v>
      </c>
      <c r="V23" s="7">
        <v>8.0658730158730159E-3</v>
      </c>
      <c r="W23" s="7">
        <v>1.3354285714285716E-2</v>
      </c>
      <c r="X23" s="7">
        <v>3.5317460317460317E-3</v>
      </c>
      <c r="Y23" s="7">
        <v>4.162063492063493E-3</v>
      </c>
      <c r="Z23" s="7">
        <v>1.1307142857142858E-2</v>
      </c>
    </row>
    <row r="24" spans="1:26" x14ac:dyDescent="0.2">
      <c r="A24" s="2">
        <v>171</v>
      </c>
      <c r="B24" s="2">
        <v>181</v>
      </c>
      <c r="D24">
        <v>1241.7913000000001</v>
      </c>
      <c r="E24" s="2">
        <v>10</v>
      </c>
      <c r="F24" t="s">
        <v>160</v>
      </c>
      <c r="G24" s="7">
        <v>0.27377028571428574</v>
      </c>
      <c r="H24" s="7">
        <v>0.32818085714285716</v>
      </c>
      <c r="I24" s="7">
        <v>0.41501785714285716</v>
      </c>
      <c r="K24" s="7">
        <v>0.27658071428571429</v>
      </c>
      <c r="L24" s="7">
        <v>0.32919257142857145</v>
      </c>
      <c r="M24" s="7">
        <v>0.42457928571428577</v>
      </c>
      <c r="N24" s="2">
        <v>171</v>
      </c>
      <c r="O24" s="2">
        <v>181</v>
      </c>
      <c r="P24" s="8">
        <v>-2.8104285714285475E-3</v>
      </c>
      <c r="Q24" s="8">
        <v>-1.0117142857142905E-3</v>
      </c>
      <c r="R24" s="7">
        <v>-9.561428571428594E-3</v>
      </c>
      <c r="S24" s="2">
        <v>171</v>
      </c>
      <c r="T24" s="2">
        <v>181</v>
      </c>
      <c r="U24" s="7">
        <v>1.1005000000000001E-2</v>
      </c>
      <c r="V24" s="7">
        <v>3.9040000000000004E-3</v>
      </c>
      <c r="W24" s="7">
        <v>1.4135142857142858E-2</v>
      </c>
      <c r="X24" s="7">
        <v>8.1092857142857147E-3</v>
      </c>
      <c r="Y24" s="7">
        <v>9.0998571428571439E-3</v>
      </c>
      <c r="Z24" s="7">
        <v>1.3453000000000003E-2</v>
      </c>
    </row>
    <row r="25" spans="1:26" x14ac:dyDescent="0.2">
      <c r="A25" s="2">
        <v>172</v>
      </c>
      <c r="B25" s="2">
        <v>184</v>
      </c>
      <c r="D25">
        <v>1426.8713</v>
      </c>
      <c r="E25" s="2">
        <v>12</v>
      </c>
      <c r="F25" t="s">
        <v>161</v>
      </c>
      <c r="G25" s="7">
        <v>0.25730880952380952</v>
      </c>
      <c r="H25" s="7">
        <v>0.26422630952380954</v>
      </c>
      <c r="I25" s="7">
        <v>0.33929845238095241</v>
      </c>
      <c r="K25" s="7">
        <v>0.27444726190476193</v>
      </c>
      <c r="L25" s="7">
        <v>0.27790202380952378</v>
      </c>
      <c r="M25" s="7">
        <v>0.34186250000000001</v>
      </c>
      <c r="N25" s="2">
        <v>172</v>
      </c>
      <c r="O25" s="2">
        <v>184</v>
      </c>
      <c r="P25" s="8">
        <v>-1.7138452380952365E-2</v>
      </c>
      <c r="Q25" s="8">
        <v>-1.3675714285714256E-2</v>
      </c>
      <c r="R25" s="7">
        <v>-2.5640476190476259E-3</v>
      </c>
      <c r="S25" s="2">
        <v>172</v>
      </c>
      <c r="T25" s="2">
        <v>184</v>
      </c>
      <c r="U25" s="7">
        <v>2.1864880952380955E-2</v>
      </c>
      <c r="V25" s="7">
        <v>2.5364166666666667E-2</v>
      </c>
      <c r="W25" s="7">
        <v>8.8110714285714285E-3</v>
      </c>
      <c r="X25" s="7">
        <v>8.150952380952382E-3</v>
      </c>
      <c r="Y25" s="7">
        <v>1.3868928571428572E-2</v>
      </c>
      <c r="Z25" s="7">
        <v>6.5004761904761911E-3</v>
      </c>
    </row>
  </sheetData>
  <conditionalFormatting sqref="A3:C3">
    <cfRule type="colorScale" priority="1">
      <colorScale>
        <cfvo type="num" val="$A$3"/>
        <cfvo type="num" val="$B$3"/>
        <cfvo type="num" val="$C$3"/>
        <color rgb="FF0000FF"/>
        <color rgb="FFFFFF00"/>
        <color rgb="FFFF0000"/>
      </colorScale>
    </cfRule>
  </conditionalFormatting>
  <conditionalFormatting sqref="G8:I25">
    <cfRule type="colorScale" priority="2">
      <colorScale>
        <cfvo type="num" val="$A$3"/>
        <cfvo type="num" val="$B$3"/>
        <cfvo type="num" val="$C$3"/>
        <color rgb="FF0000FF"/>
        <color rgb="FFFFFF00"/>
        <color rgb="FFFF0000"/>
      </colorScale>
    </cfRule>
    <cfRule type="cellIs" dxfId="481" priority="3" stopIfTrue="1" operator="between">
      <formula>0</formula>
      <formula>0.1</formula>
    </cfRule>
    <cfRule type="cellIs" dxfId="480" priority="4" stopIfTrue="1" operator="between">
      <formula>0.1</formula>
      <formula>1</formula>
    </cfRule>
  </conditionalFormatting>
  <conditionalFormatting sqref="K8:M25">
    <cfRule type="colorScale" priority="5">
      <colorScale>
        <cfvo type="num" val="$A$3"/>
        <cfvo type="num" val="$B$3"/>
        <cfvo type="num" val="$C$3"/>
        <color rgb="FF0000FF"/>
        <color rgb="FFFFFF00"/>
        <color rgb="FFFF0000"/>
      </colorScale>
    </cfRule>
    <cfRule type="cellIs" dxfId="479" priority="6" stopIfTrue="1" operator="between">
      <formula>0</formula>
      <formula>0.1</formula>
    </cfRule>
    <cfRule type="cellIs" dxfId="478" priority="7" stopIfTrue="1" operator="between">
      <formula>0.1</formula>
      <formula>1</formula>
    </cfRule>
  </conditionalFormatting>
  <conditionalFormatting sqref="P8:R25">
    <cfRule type="cellIs" dxfId="477" priority="8" stopIfTrue="1" operator="greaterThanOrEqual">
      <formula>$R$3</formula>
    </cfRule>
    <cfRule type="cellIs" dxfId="476" priority="9" stopIfTrue="1" operator="between">
      <formula>$Q$3</formula>
      <formula>$R$3</formula>
    </cfRule>
    <cfRule type="cellIs" dxfId="475" priority="10" stopIfTrue="1" operator="between">
      <formula>$P$3</formula>
      <formula>$Q$3</formula>
    </cfRule>
    <cfRule type="cellIs" dxfId="474" priority="11" stopIfTrue="1" operator="between">
      <formula>$O$3</formula>
      <formula>$P$3</formula>
    </cfRule>
    <cfRule type="cellIs" dxfId="47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43"/>
  <sheetViews>
    <sheetView workbookViewId="0">
      <selection activeCell="U48" sqref="U4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103</v>
      </c>
      <c r="O3" s="3">
        <v>-0.1</v>
      </c>
      <c r="P3" s="4">
        <v>-0.05</v>
      </c>
      <c r="Q3" s="5">
        <v>0.05</v>
      </c>
      <c r="R3" s="6">
        <v>0.1</v>
      </c>
    </row>
    <row r="4" spans="1:27" x14ac:dyDescent="0.2">
      <c r="E4" t="s">
        <v>7</v>
      </c>
      <c r="H4" s="2" t="s">
        <v>8</v>
      </c>
    </row>
    <row r="5" spans="1:27" x14ac:dyDescent="0.2">
      <c r="U5" t="s">
        <v>9</v>
      </c>
      <c r="X5" t="s">
        <v>9</v>
      </c>
      <c r="AA5" s="8">
        <f>AVERAGE(U8:Z43)</f>
        <v>1.0795758954430809E-2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23</v>
      </c>
      <c r="B8" s="2">
        <v>41</v>
      </c>
      <c r="D8">
        <v>1849.9753000000001</v>
      </c>
      <c r="E8" s="2">
        <v>18</v>
      </c>
      <c r="F8" t="s">
        <v>162</v>
      </c>
      <c r="G8" s="7">
        <v>0.27091015873015878</v>
      </c>
      <c r="H8" s="7">
        <v>0.30911285714285713</v>
      </c>
      <c r="I8" s="7">
        <v>0.36239928571428576</v>
      </c>
      <c r="K8" s="7">
        <v>0.26344626984126984</v>
      </c>
      <c r="L8" s="7">
        <v>0.31346626984126985</v>
      </c>
      <c r="M8" s="7">
        <v>0.32782777777777783</v>
      </c>
      <c r="N8" s="2">
        <v>23</v>
      </c>
      <c r="O8" s="2">
        <v>41</v>
      </c>
      <c r="P8" s="8">
        <v>7.4638888888888836E-3</v>
      </c>
      <c r="Q8" s="8">
        <v>-4.3534126984127019E-3</v>
      </c>
      <c r="R8" s="7">
        <v>3.4571507936507949E-2</v>
      </c>
      <c r="S8" s="2">
        <v>23</v>
      </c>
      <c r="T8" s="2">
        <v>41</v>
      </c>
      <c r="U8" s="7">
        <v>1.502809523809524E-2</v>
      </c>
      <c r="V8" s="7">
        <v>1.1162063492063492E-2</v>
      </c>
      <c r="W8" s="7">
        <v>8.111587301587302E-3</v>
      </c>
      <c r="X8" s="7">
        <v>1.8379285714285716E-2</v>
      </c>
      <c r="Y8" s="7">
        <v>9.235238095238095E-3</v>
      </c>
      <c r="Z8" s="7">
        <v>1.5053968253968255E-2</v>
      </c>
    </row>
    <row r="9" spans="1:27" x14ac:dyDescent="0.2">
      <c r="A9" s="2">
        <v>27</v>
      </c>
      <c r="B9" s="2">
        <v>39</v>
      </c>
      <c r="D9">
        <v>1219.6403</v>
      </c>
      <c r="E9" s="2">
        <v>12</v>
      </c>
      <c r="F9" t="s">
        <v>163</v>
      </c>
      <c r="G9" s="7">
        <v>0.38754761904761903</v>
      </c>
      <c r="H9" s="7">
        <v>0.41749130952380953</v>
      </c>
      <c r="I9" s="7">
        <v>0.42834547619047619</v>
      </c>
      <c r="K9" s="7">
        <v>0.36998428571428571</v>
      </c>
      <c r="L9" s="7">
        <v>0.40602500000000002</v>
      </c>
      <c r="M9" s="7">
        <v>0.42145202380952385</v>
      </c>
      <c r="N9" s="2">
        <v>27</v>
      </c>
      <c r="O9" s="2">
        <v>39</v>
      </c>
      <c r="P9" s="8">
        <v>1.7563333333333334E-2</v>
      </c>
      <c r="Q9" s="8">
        <v>1.1466309523809524E-2</v>
      </c>
      <c r="R9" s="7">
        <v>6.8934523809523656E-3</v>
      </c>
      <c r="S9" s="2">
        <v>27</v>
      </c>
      <c r="T9" s="2">
        <v>39</v>
      </c>
      <c r="U9" s="7">
        <v>2.8970238095238094E-3</v>
      </c>
      <c r="V9" s="7">
        <v>7.0742857142857144E-3</v>
      </c>
      <c r="W9" s="7">
        <v>4.5516666666666665E-3</v>
      </c>
      <c r="X9" s="7">
        <v>8.2314285714285718E-3</v>
      </c>
      <c r="Y9" s="7">
        <v>4.1811904761904764E-3</v>
      </c>
      <c r="Z9" s="7">
        <v>4.2302380952380959E-3</v>
      </c>
    </row>
    <row r="10" spans="1:27" x14ac:dyDescent="0.2">
      <c r="A10" s="2">
        <v>32</v>
      </c>
      <c r="B10" s="2">
        <v>54</v>
      </c>
      <c r="D10">
        <v>2349.3643999999999</v>
      </c>
      <c r="E10" s="2">
        <v>22</v>
      </c>
      <c r="F10" t="s">
        <v>164</v>
      </c>
      <c r="G10" s="7">
        <v>0.3421740909090909</v>
      </c>
      <c r="H10" s="7">
        <v>0.40757584415584414</v>
      </c>
      <c r="I10" s="7">
        <v>0.48536227272727278</v>
      </c>
      <c r="K10" s="7">
        <v>0.3338457142857143</v>
      </c>
      <c r="L10" s="7">
        <v>0.3962730519480519</v>
      </c>
      <c r="M10" s="7">
        <v>0.502496038961039</v>
      </c>
      <c r="N10" s="2">
        <v>32</v>
      </c>
      <c r="O10" s="2">
        <v>54</v>
      </c>
      <c r="P10" s="8">
        <v>8.3283766233765988E-3</v>
      </c>
      <c r="Q10" s="8">
        <v>1.1302792207792227E-2</v>
      </c>
      <c r="R10" s="7">
        <v>-1.7133766233766192E-2</v>
      </c>
      <c r="S10" s="2">
        <v>32</v>
      </c>
      <c r="T10" s="2">
        <v>54</v>
      </c>
      <c r="U10" s="7">
        <v>8.3842857142857156E-3</v>
      </c>
      <c r="V10" s="7">
        <v>7.7375324675324677E-3</v>
      </c>
      <c r="W10" s="7">
        <v>3.2100389610389614E-2</v>
      </c>
      <c r="X10" s="7">
        <v>1.9439545454545456E-2</v>
      </c>
      <c r="Y10" s="7">
        <v>7.7084415584415594E-3</v>
      </c>
      <c r="Z10" s="7">
        <v>2.7540129870129871E-2</v>
      </c>
    </row>
    <row r="11" spans="1:27" x14ac:dyDescent="0.2">
      <c r="A11" s="2">
        <v>42</v>
      </c>
      <c r="B11" s="2">
        <v>51</v>
      </c>
      <c r="D11">
        <v>1098.6464000000001</v>
      </c>
      <c r="E11" s="2">
        <v>9</v>
      </c>
      <c r="F11" t="s">
        <v>165</v>
      </c>
      <c r="G11" s="7">
        <v>3.5441269841269842E-3</v>
      </c>
      <c r="H11" s="7">
        <v>7.6325396825396834E-3</v>
      </c>
      <c r="I11" s="7">
        <v>1.4708571428571428E-2</v>
      </c>
      <c r="K11" s="7">
        <v>3.7460317460317464E-5</v>
      </c>
      <c r="L11" s="7">
        <v>-4.8082539682539685E-3</v>
      </c>
      <c r="M11" s="7">
        <v>8.1660317460317475E-3</v>
      </c>
      <c r="N11" s="2">
        <v>42</v>
      </c>
      <c r="O11" s="2">
        <v>51</v>
      </c>
      <c r="P11" s="8">
        <v>3.506666666666667E-3</v>
      </c>
      <c r="Q11" s="8">
        <v>1.2440793650793652E-2</v>
      </c>
      <c r="R11" s="7">
        <v>6.5425396825396819E-3</v>
      </c>
      <c r="S11" s="2">
        <v>42</v>
      </c>
      <c r="T11" s="2">
        <v>51</v>
      </c>
      <c r="U11" s="7">
        <v>8.5065079365079371E-3</v>
      </c>
      <c r="V11" s="7">
        <v>1.1973174603174604E-2</v>
      </c>
      <c r="W11" s="7">
        <v>7.5973015873015875E-3</v>
      </c>
      <c r="X11" s="7">
        <v>8.7320634920634924E-3</v>
      </c>
      <c r="Y11" s="7">
        <v>1.2990317460317459E-2</v>
      </c>
      <c r="Z11" s="7">
        <v>1.762825396825397E-2</v>
      </c>
    </row>
    <row r="12" spans="1:27" x14ac:dyDescent="0.2">
      <c r="A12" s="2">
        <v>45</v>
      </c>
      <c r="B12" s="2">
        <v>54</v>
      </c>
      <c r="D12">
        <v>971.56060000000002</v>
      </c>
      <c r="E12" s="2">
        <v>9</v>
      </c>
      <c r="F12" t="s">
        <v>166</v>
      </c>
      <c r="G12" s="7">
        <v>0.39086190476190474</v>
      </c>
      <c r="H12" s="7">
        <v>0.4820598412698413</v>
      </c>
      <c r="I12" s="7">
        <v>0.55069365079365085</v>
      </c>
      <c r="K12" s="7">
        <v>0.3603898412698413</v>
      </c>
      <c r="L12" s="7">
        <v>0.45117063492063492</v>
      </c>
      <c r="M12" s="7">
        <v>0.52076761904761903</v>
      </c>
      <c r="N12" s="2">
        <v>45</v>
      </c>
      <c r="O12" s="2">
        <v>54</v>
      </c>
      <c r="P12" s="8">
        <v>3.0472063492063509E-2</v>
      </c>
      <c r="Q12" s="8">
        <v>3.0889206349206305E-2</v>
      </c>
      <c r="R12" s="7">
        <v>2.9926031746031777E-2</v>
      </c>
      <c r="S12" s="2">
        <v>45</v>
      </c>
      <c r="T12" s="2">
        <v>54</v>
      </c>
      <c r="U12" s="7">
        <v>2.9717777777777777E-2</v>
      </c>
      <c r="V12" s="7">
        <v>1.8416031746031746E-2</v>
      </c>
      <c r="W12" s="7">
        <v>1.9406666666666669E-2</v>
      </c>
      <c r="X12" s="7">
        <v>2.0957142857142858E-2</v>
      </c>
      <c r="Y12" s="7">
        <v>1.3087460317460317E-2</v>
      </c>
      <c r="Z12" s="7">
        <v>1.4651428571428572E-2</v>
      </c>
    </row>
    <row r="13" spans="1:27" x14ac:dyDescent="0.2">
      <c r="A13" s="2">
        <v>51</v>
      </c>
      <c r="B13" s="2">
        <v>66</v>
      </c>
      <c r="C13" t="s">
        <v>60</v>
      </c>
      <c r="D13">
        <v>1906.9785999999999</v>
      </c>
      <c r="E13" s="2">
        <v>14</v>
      </c>
      <c r="F13" t="s">
        <v>167</v>
      </c>
      <c r="G13" s="7">
        <v>0.22735989795918374</v>
      </c>
      <c r="H13" s="7">
        <v>0.24822785714285717</v>
      </c>
      <c r="I13" s="7">
        <v>0.29516428571428571</v>
      </c>
      <c r="K13" s="7">
        <v>0.24107020408163266</v>
      </c>
      <c r="L13" s="7">
        <v>0.24409520408163266</v>
      </c>
      <c r="M13" s="7">
        <v>0.26299</v>
      </c>
      <c r="N13" s="2">
        <v>51</v>
      </c>
      <c r="O13" s="2">
        <v>66</v>
      </c>
      <c r="P13" s="8">
        <v>-1.3710306122448952E-2</v>
      </c>
      <c r="Q13" s="8">
        <v>4.1326530612245107E-3</v>
      </c>
      <c r="R13" s="7">
        <v>3.2174285714285704E-2</v>
      </c>
      <c r="S13" s="2">
        <v>51</v>
      </c>
      <c r="T13" s="2">
        <v>66</v>
      </c>
      <c r="U13" s="7">
        <v>1.0832959183673468E-2</v>
      </c>
      <c r="V13" s="7">
        <v>4.9446938775510214E-3</v>
      </c>
      <c r="W13" s="7">
        <v>1.5552448979591838E-2</v>
      </c>
      <c r="X13" s="7">
        <v>1.9459591836734697E-2</v>
      </c>
      <c r="Y13" s="7">
        <v>1.2324081632653063E-2</v>
      </c>
      <c r="Z13" s="7">
        <v>1.1234897959183676E-2</v>
      </c>
    </row>
    <row r="14" spans="1:27" x14ac:dyDescent="0.2">
      <c r="A14" s="2">
        <v>58</v>
      </c>
      <c r="B14" s="2">
        <v>81</v>
      </c>
      <c r="D14">
        <v>2853.6633999999999</v>
      </c>
      <c r="E14" s="2">
        <v>22</v>
      </c>
      <c r="F14" t="s">
        <v>168</v>
      </c>
      <c r="G14" s="7">
        <v>0.13439136363636364</v>
      </c>
      <c r="H14" s="7">
        <v>0.19679181818181818</v>
      </c>
      <c r="I14" s="7">
        <v>0.23119025974025975</v>
      </c>
      <c r="K14" s="7">
        <v>0.13598077922077925</v>
      </c>
      <c r="L14" s="7">
        <v>0.20452279220779224</v>
      </c>
      <c r="M14" s="7">
        <v>0.22328058441558446</v>
      </c>
      <c r="N14" s="2">
        <v>58</v>
      </c>
      <c r="O14" s="2">
        <v>81</v>
      </c>
      <c r="P14" s="8">
        <v>-1.58941558441559E-3</v>
      </c>
      <c r="Q14" s="8">
        <v>-7.7309740259740387E-3</v>
      </c>
      <c r="R14" s="7">
        <v>7.9096753246753141E-3</v>
      </c>
      <c r="S14" s="2">
        <v>58</v>
      </c>
      <c r="T14" s="2">
        <v>81</v>
      </c>
      <c r="U14" s="7">
        <v>3.2964285714285717E-3</v>
      </c>
      <c r="V14" s="7">
        <v>4.6177272727272733E-3</v>
      </c>
      <c r="W14" s="7">
        <v>1.4030714285714285E-2</v>
      </c>
      <c r="X14" s="7">
        <v>3.5569480519480521E-3</v>
      </c>
      <c r="Y14" s="7">
        <v>1.3021948051948054E-2</v>
      </c>
      <c r="Z14" s="7">
        <v>4.2037662337662341E-3</v>
      </c>
    </row>
    <row r="15" spans="1:27" x14ac:dyDescent="0.2">
      <c r="A15" s="2">
        <v>63</v>
      </c>
      <c r="B15" s="2">
        <v>78</v>
      </c>
      <c r="C15" t="s">
        <v>104</v>
      </c>
      <c r="D15">
        <v>1989.0731000000001</v>
      </c>
      <c r="E15" s="2">
        <v>15</v>
      </c>
      <c r="F15" t="s">
        <v>169</v>
      </c>
      <c r="G15" s="7">
        <v>0.48415333333333338</v>
      </c>
      <c r="H15" s="7">
        <v>0.53118333333333334</v>
      </c>
      <c r="I15" s="7">
        <v>0.59806419047619053</v>
      </c>
      <c r="K15" s="7">
        <v>0.46728295238095235</v>
      </c>
      <c r="L15" s="7">
        <v>0.5129273333333334</v>
      </c>
      <c r="M15" s="7">
        <v>0.57083523809523806</v>
      </c>
      <c r="N15" s="2">
        <v>63</v>
      </c>
      <c r="O15" s="2">
        <v>78</v>
      </c>
      <c r="P15" s="8">
        <v>1.6870380952380987E-2</v>
      </c>
      <c r="Q15" s="8">
        <v>1.8256000000000008E-2</v>
      </c>
      <c r="R15" s="7">
        <v>2.722895238095242E-2</v>
      </c>
      <c r="S15" s="2">
        <v>63</v>
      </c>
      <c r="T15" s="2">
        <v>78</v>
      </c>
      <c r="U15" s="7">
        <v>9.9311428571428571E-3</v>
      </c>
      <c r="V15" s="7">
        <v>6.8045714285714281E-3</v>
      </c>
      <c r="W15" s="7">
        <v>9.1287619047619069E-3</v>
      </c>
      <c r="X15" s="7">
        <v>5.5345714285714286E-3</v>
      </c>
      <c r="Y15" s="7">
        <v>1.137447619047619E-2</v>
      </c>
      <c r="Z15" s="7">
        <v>8.4827619047619061E-3</v>
      </c>
    </row>
    <row r="16" spans="1:27" x14ac:dyDescent="0.2">
      <c r="A16" s="2">
        <v>68</v>
      </c>
      <c r="B16" s="2">
        <v>87</v>
      </c>
      <c r="D16">
        <v>2422.3778000000002</v>
      </c>
      <c r="E16" s="2">
        <v>18</v>
      </c>
      <c r="F16" t="s">
        <v>170</v>
      </c>
      <c r="G16" s="7">
        <v>0.32925507936507942</v>
      </c>
      <c r="H16" s="7">
        <v>0.39863547619047623</v>
      </c>
      <c r="I16" s="7">
        <v>0.44839531746031752</v>
      </c>
      <c r="K16" s="7">
        <v>0.30619761904761905</v>
      </c>
      <c r="L16" s="7">
        <v>0.38281912698412701</v>
      </c>
      <c r="M16" s="7">
        <v>0.40502031746031747</v>
      </c>
      <c r="N16" s="2">
        <v>68</v>
      </c>
      <c r="O16" s="2">
        <v>87</v>
      </c>
      <c r="P16" s="8">
        <v>2.3057460317460355E-2</v>
      </c>
      <c r="Q16" s="8">
        <v>1.5816349206349195E-2</v>
      </c>
      <c r="R16" s="7">
        <v>4.3374999999999997E-2</v>
      </c>
      <c r="S16" s="2">
        <v>68</v>
      </c>
      <c r="T16" s="2">
        <v>87</v>
      </c>
      <c r="U16" s="7">
        <v>1.7635396825396825E-2</v>
      </c>
      <c r="V16" s="7">
        <v>2.5720476190476189E-2</v>
      </c>
      <c r="W16" s="7">
        <v>2.1202063492063491E-2</v>
      </c>
      <c r="X16" s="7">
        <v>1.2399761904761905E-2</v>
      </c>
      <c r="Y16" s="7">
        <v>1.4125000000000002E-2</v>
      </c>
      <c r="Z16" s="7">
        <v>2.0232539682539685E-2</v>
      </c>
    </row>
    <row r="17" spans="1:26" x14ac:dyDescent="0.2">
      <c r="A17" s="2">
        <v>73</v>
      </c>
      <c r="B17" s="2">
        <v>93</v>
      </c>
      <c r="D17">
        <v>2510.3825999999999</v>
      </c>
      <c r="E17" s="2">
        <v>19</v>
      </c>
      <c r="F17" t="s">
        <v>171</v>
      </c>
      <c r="G17" s="7">
        <v>0.49496255639097742</v>
      </c>
      <c r="H17" s="7">
        <v>0.49822563909774442</v>
      </c>
      <c r="I17" s="7">
        <v>0.52927526315789475</v>
      </c>
      <c r="K17" s="7">
        <v>0.4816845112781955</v>
      </c>
      <c r="L17" s="7">
        <v>0.47690827067669173</v>
      </c>
      <c r="M17" s="7">
        <v>0.51926586466165414</v>
      </c>
      <c r="N17" s="2">
        <v>73</v>
      </c>
      <c r="O17" s="2">
        <v>93</v>
      </c>
      <c r="P17" s="8">
        <v>1.3278045112781909E-2</v>
      </c>
      <c r="Q17" s="8">
        <v>2.1317368421052661E-2</v>
      </c>
      <c r="R17" s="7">
        <v>1.0009398496240648E-2</v>
      </c>
      <c r="S17" s="2">
        <v>73</v>
      </c>
      <c r="T17" s="2">
        <v>93</v>
      </c>
      <c r="U17" s="7">
        <v>1.4207142857142859E-2</v>
      </c>
      <c r="V17" s="7">
        <v>6.4990977443609033E-3</v>
      </c>
      <c r="W17" s="7">
        <v>9.0330827067669191E-4</v>
      </c>
      <c r="X17" s="7">
        <v>1.0896015037593985E-2</v>
      </c>
      <c r="Y17" s="7">
        <v>1.3292706766917295E-2</v>
      </c>
      <c r="Z17" s="7">
        <v>3.0538345864661656E-3</v>
      </c>
    </row>
    <row r="18" spans="1:26" x14ac:dyDescent="0.2">
      <c r="A18" s="2">
        <v>74</v>
      </c>
      <c r="B18" s="2">
        <v>86</v>
      </c>
      <c r="D18">
        <v>1582.9091000000001</v>
      </c>
      <c r="E18" s="2">
        <v>12</v>
      </c>
      <c r="F18" t="s">
        <v>172</v>
      </c>
      <c r="G18" s="7">
        <v>6.0554523809523822E-2</v>
      </c>
      <c r="H18" s="7">
        <v>5.9189285714285722E-2</v>
      </c>
      <c r="I18" s="7">
        <v>6.5731904761904755E-2</v>
      </c>
      <c r="K18" s="7">
        <v>6.3533452380952371E-2</v>
      </c>
      <c r="L18" s="7">
        <v>5.6888690476190482E-2</v>
      </c>
      <c r="M18" s="7">
        <v>6.852714285714287E-2</v>
      </c>
      <c r="N18" s="2">
        <v>74</v>
      </c>
      <c r="O18" s="2">
        <v>86</v>
      </c>
      <c r="P18" s="8">
        <v>-2.9789285714285603E-3</v>
      </c>
      <c r="Q18" s="8">
        <v>2.3005952380952426E-3</v>
      </c>
      <c r="R18" s="7">
        <v>-2.7952380952381019E-3</v>
      </c>
      <c r="S18" s="2">
        <v>74</v>
      </c>
      <c r="T18" s="2">
        <v>86</v>
      </c>
      <c r="U18" s="7">
        <v>7.1817857142857143E-3</v>
      </c>
      <c r="V18" s="7">
        <v>5.1508333333333337E-3</v>
      </c>
      <c r="W18" s="7">
        <v>5.1440476190476193E-3</v>
      </c>
      <c r="X18" s="7">
        <v>3.3896428571428571E-3</v>
      </c>
      <c r="Y18" s="7">
        <v>1.1768333333333334E-2</v>
      </c>
      <c r="Z18" s="7">
        <v>4.3332142857142857E-3</v>
      </c>
    </row>
    <row r="19" spans="1:26" x14ac:dyDescent="0.2">
      <c r="A19" s="2">
        <v>75</v>
      </c>
      <c r="B19" s="2">
        <v>93</v>
      </c>
      <c r="D19">
        <v>2251.2471999999998</v>
      </c>
      <c r="E19" s="2">
        <v>17</v>
      </c>
      <c r="F19" t="s">
        <v>173</v>
      </c>
      <c r="G19" s="7">
        <v>0.12178831932773111</v>
      </c>
      <c r="H19" s="7">
        <v>0.15844428571428573</v>
      </c>
      <c r="I19" s="7">
        <v>0.25288218487394959</v>
      </c>
      <c r="K19" s="7">
        <v>0.1032709243697479</v>
      </c>
      <c r="L19" s="7">
        <v>0.14705294117647058</v>
      </c>
      <c r="M19" s="7">
        <v>0.24315949579831933</v>
      </c>
      <c r="N19" s="2">
        <v>75</v>
      </c>
      <c r="O19" s="2">
        <v>93</v>
      </c>
      <c r="P19" s="8">
        <v>1.8517394957983206E-2</v>
      </c>
      <c r="Q19" s="8">
        <v>1.1391344537815122E-2</v>
      </c>
      <c r="R19" s="7">
        <v>9.7226890756302448E-3</v>
      </c>
      <c r="S19" s="2">
        <v>75</v>
      </c>
      <c r="T19" s="2">
        <v>93</v>
      </c>
      <c r="U19" s="7">
        <v>1.5946218487394959E-2</v>
      </c>
      <c r="V19" s="7">
        <v>1.7040504201680674E-2</v>
      </c>
      <c r="W19" s="7">
        <v>1.4710336134453782E-2</v>
      </c>
      <c r="X19" s="7">
        <v>1.5421008403361348E-2</v>
      </c>
      <c r="Y19" s="7">
        <v>1.4948991596638655E-2</v>
      </c>
      <c r="Z19" s="7">
        <v>1.7686806722689078E-2</v>
      </c>
    </row>
    <row r="20" spans="1:26" x14ac:dyDescent="0.2">
      <c r="A20" s="2">
        <v>81</v>
      </c>
      <c r="B20" s="2">
        <v>94</v>
      </c>
      <c r="D20">
        <v>1664.9509</v>
      </c>
      <c r="E20" s="2">
        <v>12</v>
      </c>
      <c r="F20" t="s">
        <v>174</v>
      </c>
      <c r="G20" s="7">
        <v>0.29536714285714288</v>
      </c>
      <c r="H20" s="7">
        <v>0.31566690476190479</v>
      </c>
      <c r="I20" s="7">
        <v>0.34586154761904764</v>
      </c>
      <c r="K20" s="7">
        <v>0.30019499999999999</v>
      </c>
      <c r="L20" s="7">
        <v>0.31539761904761904</v>
      </c>
      <c r="M20" s="7">
        <v>0.34507083333333333</v>
      </c>
      <c r="N20" s="2">
        <v>81</v>
      </c>
      <c r="O20" s="2">
        <v>94</v>
      </c>
      <c r="P20" s="8">
        <v>-4.8278571428571138E-3</v>
      </c>
      <c r="Q20" s="8">
        <v>2.6928571428571268E-4</v>
      </c>
      <c r="R20" s="7">
        <v>7.9071428571431655E-4</v>
      </c>
      <c r="S20" s="2">
        <v>81</v>
      </c>
      <c r="T20" s="2">
        <v>94</v>
      </c>
      <c r="U20" s="7">
        <v>1.4246666666666666E-2</v>
      </c>
      <c r="V20" s="7">
        <v>1.2586071428571429E-2</v>
      </c>
      <c r="W20" s="7">
        <v>1.1430238095238096E-2</v>
      </c>
      <c r="X20" s="7">
        <v>1.0822500000000001E-2</v>
      </c>
      <c r="Y20" s="7">
        <v>1.0294761904761906E-2</v>
      </c>
      <c r="Z20" s="7">
        <v>2.2878333333333334E-2</v>
      </c>
    </row>
    <row r="21" spans="1:26" x14ac:dyDescent="0.2">
      <c r="A21" s="2">
        <v>81</v>
      </c>
      <c r="B21" s="2">
        <v>98</v>
      </c>
      <c r="D21">
        <v>2187.1988000000001</v>
      </c>
      <c r="E21" s="2">
        <v>16</v>
      </c>
      <c r="F21" t="s">
        <v>175</v>
      </c>
      <c r="G21" s="7">
        <v>0.56837044642857149</v>
      </c>
      <c r="H21" s="7">
        <v>0.60794133928571437</v>
      </c>
      <c r="I21" s="7">
        <v>0.63768169642857142</v>
      </c>
      <c r="K21" s="7">
        <v>0.55064392857142863</v>
      </c>
      <c r="L21" s="7">
        <v>0.59862017857142857</v>
      </c>
      <c r="M21" s="7">
        <v>0.6203098214285715</v>
      </c>
      <c r="N21" s="2">
        <v>81</v>
      </c>
      <c r="O21" s="2">
        <v>98</v>
      </c>
      <c r="P21" s="8">
        <v>1.7726517857142854E-2</v>
      </c>
      <c r="Q21" s="8">
        <v>9.321160714285761E-3</v>
      </c>
      <c r="R21" s="7">
        <v>1.7371874999999991E-2</v>
      </c>
      <c r="S21" s="2">
        <v>81</v>
      </c>
      <c r="T21" s="2">
        <v>98</v>
      </c>
      <c r="U21" s="7">
        <v>1.0003125E-2</v>
      </c>
      <c r="V21" s="7">
        <v>1.5725267857142858E-2</v>
      </c>
      <c r="W21" s="7">
        <v>2.9790089285714284E-2</v>
      </c>
      <c r="X21" s="7">
        <v>2.8577232142857144E-2</v>
      </c>
      <c r="Y21" s="7">
        <v>1.6043839285714286E-2</v>
      </c>
      <c r="Z21" s="7">
        <v>7.8669642857142862E-3</v>
      </c>
    </row>
    <row r="22" spans="1:26" x14ac:dyDescent="0.2">
      <c r="A22" s="2">
        <v>94</v>
      </c>
      <c r="B22" s="2">
        <v>115</v>
      </c>
      <c r="D22">
        <v>2519.3942000000002</v>
      </c>
      <c r="E22" s="2">
        <v>20</v>
      </c>
      <c r="F22" t="s">
        <v>176</v>
      </c>
      <c r="G22" s="7">
        <v>0.22151071428571431</v>
      </c>
      <c r="H22" s="7">
        <v>0.39746528571428574</v>
      </c>
      <c r="I22" s="7">
        <v>0.55190928571428566</v>
      </c>
      <c r="K22" s="7">
        <v>0.22133907142857145</v>
      </c>
      <c r="L22" s="7">
        <v>0.39759864285714291</v>
      </c>
      <c r="M22" s="7">
        <v>0.55020321428571439</v>
      </c>
      <c r="N22" s="2">
        <v>94</v>
      </c>
      <c r="O22" s="2">
        <v>115</v>
      </c>
      <c r="P22" s="8">
        <v>1.7164285714286822E-4</v>
      </c>
      <c r="Q22" s="8">
        <v>-1.333571428571315E-4</v>
      </c>
      <c r="R22" s="7">
        <v>1.706071428571424E-3</v>
      </c>
      <c r="S22" s="2">
        <v>94</v>
      </c>
      <c r="T22" s="2">
        <v>115</v>
      </c>
      <c r="U22" s="7">
        <v>1.1091714285714288E-2</v>
      </c>
      <c r="V22" s="7">
        <v>9.7955714285714313E-3</v>
      </c>
      <c r="W22" s="7">
        <v>9.9266428571428596E-3</v>
      </c>
      <c r="X22" s="7">
        <v>7.9758571428571422E-3</v>
      </c>
      <c r="Y22" s="7">
        <v>8.6632857142857154E-3</v>
      </c>
      <c r="Z22" s="7">
        <v>8.5742142857142874E-3</v>
      </c>
    </row>
    <row r="23" spans="1:26" x14ac:dyDescent="0.2">
      <c r="A23" s="2">
        <v>113</v>
      </c>
      <c r="B23" s="2">
        <v>128</v>
      </c>
      <c r="C23" t="s">
        <v>105</v>
      </c>
      <c r="D23">
        <v>2082.0156999999999</v>
      </c>
      <c r="E23" s="2">
        <v>15</v>
      </c>
      <c r="F23" t="s">
        <v>177</v>
      </c>
      <c r="G23" s="7">
        <v>0.14756828571428571</v>
      </c>
      <c r="H23" s="7">
        <v>0.200874</v>
      </c>
      <c r="I23" s="7">
        <v>0.24071228571428574</v>
      </c>
      <c r="K23" s="7">
        <v>0.15137228571428574</v>
      </c>
      <c r="L23" s="7">
        <v>0.19629076190476191</v>
      </c>
      <c r="M23" s="7">
        <v>0.2402479047619048</v>
      </c>
      <c r="N23" s="2">
        <v>113</v>
      </c>
      <c r="O23" s="2">
        <v>128</v>
      </c>
      <c r="P23" s="8">
        <v>-3.8040000000000135E-3</v>
      </c>
      <c r="Q23" s="8">
        <v>4.5832380952381003E-3</v>
      </c>
      <c r="R23" s="7">
        <v>4.6438095238094106E-4</v>
      </c>
      <c r="S23" s="2">
        <v>113</v>
      </c>
      <c r="T23" s="2">
        <v>128</v>
      </c>
      <c r="U23" s="7">
        <v>1.2935238095238095E-2</v>
      </c>
      <c r="V23" s="7">
        <v>9.5085714285714287E-3</v>
      </c>
      <c r="W23" s="7">
        <v>9.3528571428571437E-3</v>
      </c>
      <c r="X23" s="7">
        <v>3.2760952380952385E-3</v>
      </c>
      <c r="Y23" s="7">
        <v>8.2125714285714285E-3</v>
      </c>
      <c r="Z23" s="7">
        <v>7.2825714285714282E-3</v>
      </c>
    </row>
    <row r="24" spans="1:26" x14ac:dyDescent="0.2">
      <c r="A24" s="2">
        <v>114</v>
      </c>
      <c r="B24" s="2">
        <v>124</v>
      </c>
      <c r="D24">
        <v>1348.7556</v>
      </c>
      <c r="E24" s="2">
        <v>10</v>
      </c>
      <c r="F24" t="s">
        <v>178</v>
      </c>
      <c r="G24" s="7">
        <v>0.15598714285714285</v>
      </c>
      <c r="H24" s="7">
        <v>0.15828414285714285</v>
      </c>
      <c r="I24" s="7">
        <v>0.17811885714285713</v>
      </c>
      <c r="K24" s="7">
        <v>0.13051628571428572</v>
      </c>
      <c r="L24" s="7">
        <v>0.16468457142857143</v>
      </c>
      <c r="M24" s="7">
        <v>0.15721300000000002</v>
      </c>
      <c r="N24" s="2">
        <v>114</v>
      </c>
      <c r="O24" s="2">
        <v>124</v>
      </c>
      <c r="P24" s="8">
        <v>2.5470857142857132E-2</v>
      </c>
      <c r="Q24" s="8">
        <v>-6.4004285714285934E-3</v>
      </c>
      <c r="R24" s="7">
        <v>2.0905857142857122E-2</v>
      </c>
      <c r="S24" s="2">
        <v>114</v>
      </c>
      <c r="T24" s="2">
        <v>124</v>
      </c>
      <c r="U24" s="7">
        <v>9.7547142857142867E-3</v>
      </c>
      <c r="V24" s="7">
        <v>7.5914285714285719E-3</v>
      </c>
      <c r="W24" s="7">
        <v>1.2099285714285717E-2</v>
      </c>
      <c r="X24" s="7">
        <v>1.1265000000000001E-2</v>
      </c>
      <c r="Y24" s="7">
        <v>3.6110000000000001E-3</v>
      </c>
      <c r="Z24" s="7">
        <v>1.0599857142857144E-2</v>
      </c>
    </row>
    <row r="25" spans="1:26" x14ac:dyDescent="0.2">
      <c r="A25" s="2">
        <v>141</v>
      </c>
      <c r="B25" s="2">
        <v>165</v>
      </c>
      <c r="C25" t="s">
        <v>99</v>
      </c>
      <c r="D25">
        <v>2659.5344</v>
      </c>
      <c r="E25" s="2">
        <v>23</v>
      </c>
      <c r="F25" t="s">
        <v>179</v>
      </c>
      <c r="G25" s="7">
        <v>0.22267360248447207</v>
      </c>
      <c r="H25" s="7">
        <v>0.27234962732919255</v>
      </c>
      <c r="I25" s="7">
        <v>0.37769677018633541</v>
      </c>
      <c r="K25" s="7">
        <v>0.21920683229813667</v>
      </c>
      <c r="L25" s="7">
        <v>0.2658491925465839</v>
      </c>
      <c r="M25" s="7">
        <v>0.35978993788819874</v>
      </c>
      <c r="N25" s="2">
        <v>141</v>
      </c>
      <c r="O25" s="2">
        <v>165</v>
      </c>
      <c r="P25" s="8">
        <v>3.4667701863354008E-3</v>
      </c>
      <c r="Q25" s="8">
        <v>6.5004347826086682E-3</v>
      </c>
      <c r="R25" s="7">
        <v>1.7906832298136621E-2</v>
      </c>
      <c r="S25" s="2">
        <v>141</v>
      </c>
      <c r="T25" s="2">
        <v>165</v>
      </c>
      <c r="U25" s="7">
        <v>7.4856521739130443E-3</v>
      </c>
      <c r="V25" s="7">
        <v>6.5184472049689447E-3</v>
      </c>
      <c r="W25" s="7">
        <v>7.4698136645962735E-3</v>
      </c>
      <c r="X25" s="7">
        <v>8.0849068322981377E-3</v>
      </c>
      <c r="Y25" s="7">
        <v>1.0105217391304348E-2</v>
      </c>
      <c r="Z25" s="7">
        <v>1.2813602484472051E-2</v>
      </c>
    </row>
    <row r="26" spans="1:26" x14ac:dyDescent="0.2">
      <c r="A26" s="2">
        <v>141</v>
      </c>
      <c r="B26" s="2">
        <v>165</v>
      </c>
      <c r="D26">
        <v>2579.5681</v>
      </c>
      <c r="E26" s="2">
        <v>23</v>
      </c>
      <c r="F26" t="s">
        <v>180</v>
      </c>
      <c r="G26" s="7">
        <v>0.2886201242236025</v>
      </c>
      <c r="H26" s="7">
        <v>0.35657720496894413</v>
      </c>
      <c r="I26" s="7">
        <v>0.44357503105590068</v>
      </c>
      <c r="K26" s="7">
        <v>0.29000875776397517</v>
      </c>
      <c r="L26" s="7">
        <v>0.34834577639751557</v>
      </c>
      <c r="M26" s="7">
        <v>0.4327754658385094</v>
      </c>
      <c r="N26" s="2">
        <v>141</v>
      </c>
      <c r="O26" s="2">
        <v>165</v>
      </c>
      <c r="P26" s="8">
        <v>-1.3886335403726407E-3</v>
      </c>
      <c r="Q26" s="8">
        <v>8.2314285714285389E-3</v>
      </c>
      <c r="R26" s="7">
        <v>1.0799565217391274E-2</v>
      </c>
      <c r="S26" s="2">
        <v>141</v>
      </c>
      <c r="T26" s="2">
        <v>165</v>
      </c>
      <c r="U26" s="7">
        <v>2.3661490683229815E-3</v>
      </c>
      <c r="V26" s="7">
        <v>1.5639565217391304E-2</v>
      </c>
      <c r="W26" s="7">
        <v>8.7787577639751556E-3</v>
      </c>
      <c r="X26" s="7">
        <v>3.0124223602484477E-3</v>
      </c>
      <c r="Y26" s="7">
        <v>1.2972981366459628E-2</v>
      </c>
      <c r="Z26" s="7">
        <v>8.6787577639751545E-3</v>
      </c>
    </row>
    <row r="27" spans="1:26" x14ac:dyDescent="0.2">
      <c r="A27" s="2">
        <v>142</v>
      </c>
      <c r="B27" s="2">
        <v>151</v>
      </c>
      <c r="D27">
        <v>1049.566</v>
      </c>
      <c r="E27" s="2">
        <v>9</v>
      </c>
      <c r="F27" t="s">
        <v>181</v>
      </c>
      <c r="G27" s="7">
        <v>0.38908095238095242</v>
      </c>
      <c r="H27" s="7">
        <v>0.42638111111111116</v>
      </c>
      <c r="I27" s="7">
        <v>0.43386920634920639</v>
      </c>
      <c r="K27" s="7">
        <v>0.3782201587301588</v>
      </c>
      <c r="L27" s="7">
        <v>0.41863095238095238</v>
      </c>
      <c r="M27" s="7">
        <v>0.43257079365079365</v>
      </c>
      <c r="N27" s="2">
        <v>142</v>
      </c>
      <c r="O27" s="2">
        <v>151</v>
      </c>
      <c r="P27" s="8">
        <v>1.0860793650793671E-2</v>
      </c>
      <c r="Q27" s="8">
        <v>7.7501587301587365E-3</v>
      </c>
      <c r="R27" s="7">
        <v>1.2984126984126754E-3</v>
      </c>
      <c r="S27" s="2">
        <v>142</v>
      </c>
      <c r="T27" s="2">
        <v>151</v>
      </c>
      <c r="U27" s="7">
        <v>9.0719047619047637E-3</v>
      </c>
      <c r="V27" s="7">
        <v>2.2117460317460321E-3</v>
      </c>
      <c r="W27" s="7">
        <v>3.7363492063492067E-3</v>
      </c>
      <c r="X27" s="7">
        <v>2.8055555555555555E-3</v>
      </c>
      <c r="Y27" s="7">
        <v>4.2679365079365079E-3</v>
      </c>
      <c r="Z27" s="7">
        <v>7.7950793650793659E-3</v>
      </c>
    </row>
    <row r="28" spans="1:26" x14ac:dyDescent="0.2">
      <c r="A28" s="2">
        <v>143</v>
      </c>
      <c r="B28" s="2">
        <v>155</v>
      </c>
      <c r="C28" t="s">
        <v>89</v>
      </c>
      <c r="D28">
        <v>1398.681</v>
      </c>
      <c r="E28" s="2">
        <v>12</v>
      </c>
      <c r="F28" t="s">
        <v>182</v>
      </c>
      <c r="G28" s="7">
        <v>0.30537083333333337</v>
      </c>
      <c r="H28" s="7">
        <v>0.45177821428571435</v>
      </c>
      <c r="I28" s="7">
        <v>0.4562580952380953</v>
      </c>
      <c r="K28" s="7">
        <v>0.3041860714285714</v>
      </c>
      <c r="L28" s="7">
        <v>0.44114404761904769</v>
      </c>
      <c r="M28" s="7">
        <v>0.44173321428571433</v>
      </c>
      <c r="N28" s="2">
        <v>143</v>
      </c>
      <c r="O28" s="2">
        <v>155</v>
      </c>
      <c r="P28" s="8">
        <v>1.1847619047619265E-3</v>
      </c>
      <c r="Q28" s="8">
        <v>1.063416666666666E-2</v>
      </c>
      <c r="R28" s="7">
        <v>1.4524880952380984E-2</v>
      </c>
      <c r="S28" s="2">
        <v>143</v>
      </c>
      <c r="T28" s="2">
        <v>155</v>
      </c>
      <c r="U28" s="7">
        <v>7.8342857142857155E-3</v>
      </c>
      <c r="V28" s="7">
        <v>3.2857142857142859E-3</v>
      </c>
      <c r="W28" s="7">
        <v>7.2513095238095245E-3</v>
      </c>
      <c r="X28" s="7">
        <v>1.4823214285714287E-2</v>
      </c>
      <c r="Y28" s="7">
        <v>1.3265714285714287E-2</v>
      </c>
      <c r="Z28" s="7">
        <v>5.1472619047619045E-3</v>
      </c>
    </row>
    <row r="29" spans="1:26" x14ac:dyDescent="0.2">
      <c r="A29" s="2">
        <v>147</v>
      </c>
      <c r="B29" s="2">
        <v>171</v>
      </c>
      <c r="C29" t="s">
        <v>81</v>
      </c>
      <c r="D29">
        <v>2760.58</v>
      </c>
      <c r="E29" s="2">
        <v>23</v>
      </c>
      <c r="F29" t="s">
        <v>183</v>
      </c>
      <c r="G29" s="7">
        <v>0.25731068322981371</v>
      </c>
      <c r="H29" s="7">
        <v>0.41195521739130436</v>
      </c>
      <c r="I29" s="7">
        <v>0.54482285714285728</v>
      </c>
      <c r="K29" s="7">
        <v>0.25499223602484478</v>
      </c>
      <c r="L29" s="7">
        <v>0.41792428571428575</v>
      </c>
      <c r="M29" s="7">
        <v>0.54246161490683231</v>
      </c>
      <c r="N29" s="2">
        <v>147</v>
      </c>
      <c r="O29" s="2">
        <v>171</v>
      </c>
      <c r="P29" s="8">
        <v>2.3184472049689099E-3</v>
      </c>
      <c r="Q29" s="8">
        <v>-5.9690683229813753E-3</v>
      </c>
      <c r="R29" s="7">
        <v>2.3612422360248892E-3</v>
      </c>
      <c r="S29" s="2">
        <v>147</v>
      </c>
      <c r="T29" s="2">
        <v>171</v>
      </c>
      <c r="U29" s="7">
        <v>1.1320248447204971E-2</v>
      </c>
      <c r="V29" s="7">
        <v>1.5192857142857145E-2</v>
      </c>
      <c r="W29" s="7">
        <v>1.4616770186335405E-2</v>
      </c>
      <c r="X29" s="7">
        <v>1.321465838509317E-2</v>
      </c>
      <c r="Y29" s="7">
        <v>1.3183975155279505E-2</v>
      </c>
      <c r="Z29" s="7">
        <v>9.5079503105590067E-3</v>
      </c>
    </row>
    <row r="30" spans="1:26" x14ac:dyDescent="0.2">
      <c r="A30" s="2">
        <v>148</v>
      </c>
      <c r="B30" s="2">
        <v>156</v>
      </c>
      <c r="C30" t="s">
        <v>89</v>
      </c>
      <c r="D30">
        <v>965.51790000000005</v>
      </c>
      <c r="E30" s="2">
        <v>8</v>
      </c>
      <c r="F30" t="s">
        <v>184</v>
      </c>
      <c r="G30" s="7">
        <v>0.61629107142857142</v>
      </c>
      <c r="H30" s="7">
        <v>0.5958344642857144</v>
      </c>
      <c r="I30" s="7">
        <v>0.59146428571428566</v>
      </c>
      <c r="K30" s="7">
        <v>0.59485428571428578</v>
      </c>
      <c r="L30" s="7">
        <v>0.5795008928571429</v>
      </c>
      <c r="M30" s="7">
        <v>0.5791642857142858</v>
      </c>
      <c r="N30" s="2">
        <v>148</v>
      </c>
      <c r="O30" s="2">
        <v>156</v>
      </c>
      <c r="P30" s="8">
        <v>2.1436785714285693E-2</v>
      </c>
      <c r="Q30" s="8">
        <v>1.6333571428571489E-2</v>
      </c>
      <c r="R30" s="7">
        <v>1.2299999999999931E-2</v>
      </c>
      <c r="S30" s="2">
        <v>148</v>
      </c>
      <c r="T30" s="2">
        <v>156</v>
      </c>
      <c r="U30" s="7">
        <v>4.1530357142857141E-3</v>
      </c>
      <c r="V30" s="7">
        <v>8.2814285714285715E-3</v>
      </c>
      <c r="W30" s="7">
        <v>5.5133928571428573E-3</v>
      </c>
      <c r="X30" s="7">
        <v>6.8307142857142863E-3</v>
      </c>
      <c r="Y30" s="7">
        <v>1.3989107142857145E-2</v>
      </c>
      <c r="Z30" s="7">
        <v>4.9851785714285718E-3</v>
      </c>
    </row>
    <row r="31" spans="1:26" x14ac:dyDescent="0.2">
      <c r="A31" s="2">
        <v>153</v>
      </c>
      <c r="B31" s="2">
        <v>166</v>
      </c>
      <c r="C31" t="s">
        <v>78</v>
      </c>
      <c r="D31">
        <v>1529.9177999999999</v>
      </c>
      <c r="E31" s="2">
        <v>12</v>
      </c>
      <c r="F31" t="s">
        <v>185</v>
      </c>
      <c r="G31" s="7">
        <v>0.13869738095238093</v>
      </c>
      <c r="H31" s="7">
        <v>0.21126773809523811</v>
      </c>
      <c r="I31" s="7">
        <v>0.26825488095238093</v>
      </c>
      <c r="K31" s="7">
        <v>0.13999357142857144</v>
      </c>
      <c r="L31" s="7">
        <v>0.21734726190476195</v>
      </c>
      <c r="M31" s="7">
        <v>0.2722816666666667</v>
      </c>
      <c r="N31" s="2">
        <v>153</v>
      </c>
      <c r="O31" s="2">
        <v>166</v>
      </c>
      <c r="P31" s="8">
        <v>-1.2961904761904775E-3</v>
      </c>
      <c r="Q31" s="8">
        <v>-6.0795238095238228E-3</v>
      </c>
      <c r="R31" s="7">
        <v>-4.0267857142857397E-3</v>
      </c>
      <c r="S31" s="2">
        <v>153</v>
      </c>
      <c r="T31" s="2">
        <v>166</v>
      </c>
      <c r="U31" s="7">
        <v>1.3741785714285717E-2</v>
      </c>
      <c r="V31" s="7">
        <v>1.9170000000000003E-2</v>
      </c>
      <c r="W31" s="7">
        <v>1.0575119047619048E-2</v>
      </c>
      <c r="X31" s="7">
        <v>1.7260952380952384E-2</v>
      </c>
      <c r="Y31" s="7">
        <v>1.6625000000000001E-2</v>
      </c>
      <c r="Z31" s="7">
        <v>1.7943214285714288E-2</v>
      </c>
    </row>
    <row r="32" spans="1:26" x14ac:dyDescent="0.2">
      <c r="A32" s="2">
        <v>178</v>
      </c>
      <c r="B32" s="2">
        <v>195</v>
      </c>
      <c r="D32">
        <v>1925.0572</v>
      </c>
      <c r="E32" s="2">
        <v>16</v>
      </c>
      <c r="F32" t="s">
        <v>186</v>
      </c>
      <c r="G32" s="7">
        <v>0.46130741071428571</v>
      </c>
      <c r="H32" s="7">
        <v>0.58604294642857147</v>
      </c>
      <c r="I32" s="7">
        <v>0.66599714285714295</v>
      </c>
      <c r="K32" s="7">
        <v>0.45033571428571428</v>
      </c>
      <c r="L32" s="7">
        <v>0.56430116071428571</v>
      </c>
      <c r="M32" s="7">
        <v>0.65182910714285724</v>
      </c>
      <c r="N32" s="2">
        <v>178</v>
      </c>
      <c r="O32" s="2">
        <v>195</v>
      </c>
      <c r="P32" s="8">
        <v>1.0971696428571416E-2</v>
      </c>
      <c r="Q32" s="8">
        <v>2.1741785714285741E-2</v>
      </c>
      <c r="R32" s="7">
        <v>1.4168035714285694E-2</v>
      </c>
      <c r="S32" s="2">
        <v>178</v>
      </c>
      <c r="T32" s="2">
        <v>195</v>
      </c>
      <c r="U32" s="7">
        <v>2.9037500000000005E-3</v>
      </c>
      <c r="V32" s="7">
        <v>2.775982142857143E-3</v>
      </c>
      <c r="W32" s="7">
        <v>6.2943750000000005E-3</v>
      </c>
      <c r="X32" s="7">
        <v>4.6494642857142863E-3</v>
      </c>
      <c r="Y32" s="7">
        <v>8.64607142857143E-3</v>
      </c>
      <c r="Z32" s="7">
        <v>1.4419910714285717E-2</v>
      </c>
    </row>
    <row r="33" spans="1:26" x14ac:dyDescent="0.2">
      <c r="A33" s="2">
        <v>185</v>
      </c>
      <c r="B33" s="2">
        <v>204</v>
      </c>
      <c r="C33" t="s">
        <v>36</v>
      </c>
      <c r="D33">
        <v>2103.1255999999998</v>
      </c>
      <c r="E33" s="2">
        <v>17</v>
      </c>
      <c r="F33" t="s">
        <v>187</v>
      </c>
      <c r="G33" s="7">
        <v>8.3869579831932772E-2</v>
      </c>
      <c r="H33" s="7">
        <v>9.4189411764705883E-2</v>
      </c>
      <c r="I33" s="7">
        <v>0.1582409243697479</v>
      </c>
      <c r="K33" s="7">
        <v>7.9981344537815136E-2</v>
      </c>
      <c r="L33" s="7">
        <v>0.10176487394957984</v>
      </c>
      <c r="M33" s="7">
        <v>0.14765571428571431</v>
      </c>
      <c r="N33" s="2">
        <v>185</v>
      </c>
      <c r="O33" s="2">
        <v>204</v>
      </c>
      <c r="P33" s="8">
        <v>3.8882352941176502E-3</v>
      </c>
      <c r="Q33" s="8">
        <v>-7.5754621848739406E-3</v>
      </c>
      <c r="R33" s="7">
        <v>1.0585210084033611E-2</v>
      </c>
      <c r="S33" s="2">
        <v>185</v>
      </c>
      <c r="T33" s="2">
        <v>204</v>
      </c>
      <c r="U33" s="7">
        <v>3.8976470588235296E-3</v>
      </c>
      <c r="V33" s="7">
        <v>1.3525546218487396E-2</v>
      </c>
      <c r="W33" s="7">
        <v>2.4811764705882353E-3</v>
      </c>
      <c r="X33" s="7">
        <v>2.595966386554622E-3</v>
      </c>
      <c r="Y33" s="7">
        <v>8.8683193277310935E-3</v>
      </c>
      <c r="Z33" s="7">
        <v>9.4904201680672279E-3</v>
      </c>
    </row>
    <row r="34" spans="1:26" x14ac:dyDescent="0.2">
      <c r="A34" s="2">
        <v>190</v>
      </c>
      <c r="B34" s="2">
        <v>204</v>
      </c>
      <c r="C34" t="s">
        <v>31</v>
      </c>
      <c r="D34">
        <v>1628.9247</v>
      </c>
      <c r="E34" s="2">
        <v>12</v>
      </c>
      <c r="F34" t="s">
        <v>188</v>
      </c>
      <c r="G34" s="7">
        <v>0.34241226190476193</v>
      </c>
      <c r="H34" s="7">
        <v>0.3621111904761905</v>
      </c>
      <c r="I34" s="7">
        <v>0.40937833333333334</v>
      </c>
      <c r="K34" s="7">
        <v>0.3359557142857143</v>
      </c>
      <c r="L34" s="7">
        <v>0.34905797619047624</v>
      </c>
      <c r="M34" s="7">
        <v>0.4064517857142857</v>
      </c>
      <c r="N34" s="2">
        <v>190</v>
      </c>
      <c r="O34" s="2">
        <v>204</v>
      </c>
      <c r="P34" s="8">
        <v>6.4565476190475962E-3</v>
      </c>
      <c r="Q34" s="8">
        <v>1.3053214285714265E-2</v>
      </c>
      <c r="R34" s="7">
        <v>2.926547619047648E-3</v>
      </c>
      <c r="S34" s="2">
        <v>190</v>
      </c>
      <c r="T34" s="2">
        <v>204</v>
      </c>
      <c r="U34" s="7">
        <v>1.7023333333333335E-2</v>
      </c>
      <c r="V34" s="7">
        <v>1.5182857142857144E-2</v>
      </c>
      <c r="W34" s="7">
        <v>2.1939999999999998E-2</v>
      </c>
      <c r="X34" s="7">
        <v>1.2402380952380951E-2</v>
      </c>
      <c r="Y34" s="7">
        <v>6.0685714285714292E-3</v>
      </c>
      <c r="Z34" s="7">
        <v>5.115119047619048E-3</v>
      </c>
    </row>
    <row r="35" spans="1:26" x14ac:dyDescent="0.2">
      <c r="A35" s="2">
        <v>190</v>
      </c>
      <c r="B35" s="2">
        <v>213</v>
      </c>
      <c r="C35" t="s">
        <v>68</v>
      </c>
      <c r="D35">
        <v>2548.5102000000002</v>
      </c>
      <c r="E35" s="2">
        <v>19</v>
      </c>
      <c r="F35" t="s">
        <v>189</v>
      </c>
      <c r="G35" s="7">
        <v>0.15556984962406015</v>
      </c>
      <c r="H35" s="7">
        <v>0.17251804511278196</v>
      </c>
      <c r="I35" s="7">
        <v>0.25101586466165415</v>
      </c>
      <c r="K35" s="7">
        <v>0.15631428571428574</v>
      </c>
      <c r="L35" s="7">
        <v>0.16371887218045114</v>
      </c>
      <c r="M35" s="7">
        <v>0.24392082706766918</v>
      </c>
      <c r="N35" s="2">
        <v>190</v>
      </c>
      <c r="O35" s="2">
        <v>213</v>
      </c>
      <c r="P35" s="8">
        <v>-7.4443609022557594E-4</v>
      </c>
      <c r="Q35" s="8">
        <v>8.7991729323308315E-3</v>
      </c>
      <c r="R35" s="7">
        <v>7.0950375939849708E-3</v>
      </c>
      <c r="S35" s="2">
        <v>190</v>
      </c>
      <c r="T35" s="2">
        <v>213</v>
      </c>
      <c r="U35" s="7">
        <v>1.3178872180451127E-2</v>
      </c>
      <c r="V35" s="7">
        <v>1.6250827067669175E-2</v>
      </c>
      <c r="W35" s="7">
        <v>6.9391729323308267E-3</v>
      </c>
      <c r="X35" s="7">
        <v>3.9491729323308279E-3</v>
      </c>
      <c r="Y35" s="7">
        <v>8.0084962406015044E-3</v>
      </c>
      <c r="Z35" s="7">
        <v>8.7788721804511281E-3</v>
      </c>
    </row>
    <row r="36" spans="1:26" x14ac:dyDescent="0.2">
      <c r="A36" s="2">
        <v>194</v>
      </c>
      <c r="B36" s="2">
        <v>208</v>
      </c>
      <c r="D36">
        <v>1504.8958</v>
      </c>
      <c r="E36" s="2">
        <v>11</v>
      </c>
      <c r="F36" t="s">
        <v>190</v>
      </c>
      <c r="G36" s="7">
        <v>6.7289610389610385E-2</v>
      </c>
      <c r="H36" s="7">
        <v>7.3178571428571426E-2</v>
      </c>
      <c r="I36" s="7">
        <v>9.7796493506493512E-2</v>
      </c>
      <c r="K36" s="7">
        <v>5.834298701298702E-2</v>
      </c>
      <c r="L36" s="7">
        <v>7.1618961038961038E-2</v>
      </c>
      <c r="M36" s="7">
        <v>8.726402597402598E-2</v>
      </c>
      <c r="N36" s="2">
        <v>194</v>
      </c>
      <c r="O36" s="2">
        <v>208</v>
      </c>
      <c r="P36" s="8">
        <v>8.9466233766233739E-3</v>
      </c>
      <c r="Q36" s="8">
        <v>1.5596103896103816E-3</v>
      </c>
      <c r="R36" s="7">
        <v>1.0532467532467527E-2</v>
      </c>
      <c r="S36" s="2">
        <v>194</v>
      </c>
      <c r="T36" s="2">
        <v>208</v>
      </c>
      <c r="U36" s="7">
        <v>1.7983636363636368E-2</v>
      </c>
      <c r="V36" s="7">
        <v>7.8925974025974028E-3</v>
      </c>
      <c r="W36" s="7">
        <v>9.5837662337662343E-3</v>
      </c>
      <c r="X36" s="7">
        <v>2.1172857142857146E-2</v>
      </c>
      <c r="Y36" s="7">
        <v>1.3349090909090911E-2</v>
      </c>
      <c r="Z36" s="7">
        <v>1.3050129870129873E-2</v>
      </c>
    </row>
    <row r="37" spans="1:26" x14ac:dyDescent="0.2">
      <c r="A37" s="2">
        <v>196</v>
      </c>
      <c r="B37" s="2">
        <v>208</v>
      </c>
      <c r="D37">
        <v>1235.7106000000001</v>
      </c>
      <c r="E37" s="2">
        <v>9</v>
      </c>
      <c r="F37" t="s">
        <v>191</v>
      </c>
      <c r="G37" s="7">
        <v>0.11831492063492065</v>
      </c>
      <c r="H37" s="7">
        <v>0.11873190476190476</v>
      </c>
      <c r="I37" s="7">
        <v>0.12809555555555557</v>
      </c>
      <c r="K37" s="7">
        <v>0.1004336507936508</v>
      </c>
      <c r="L37" s="7">
        <v>0.10602031746031747</v>
      </c>
      <c r="M37" s="7">
        <v>0.12050666666666666</v>
      </c>
      <c r="N37" s="2">
        <v>196</v>
      </c>
      <c r="O37" s="2">
        <v>208</v>
      </c>
      <c r="P37" s="8">
        <v>1.7881269841269858E-2</v>
      </c>
      <c r="Q37" s="8">
        <v>1.2711587301587305E-2</v>
      </c>
      <c r="R37" s="7">
        <v>7.5888888888888924E-3</v>
      </c>
      <c r="S37" s="2">
        <v>196</v>
      </c>
      <c r="T37" s="2">
        <v>208</v>
      </c>
      <c r="U37" s="7">
        <v>1.0014761904761905E-2</v>
      </c>
      <c r="V37" s="7">
        <v>7.7357142857142859E-3</v>
      </c>
      <c r="W37" s="7">
        <v>1.8440000000000002E-2</v>
      </c>
      <c r="X37" s="7">
        <v>2.2331587301587304E-2</v>
      </c>
      <c r="Y37" s="7">
        <v>8.5190476190476205E-4</v>
      </c>
      <c r="Z37" s="7">
        <v>1.8874285714285715E-2</v>
      </c>
    </row>
    <row r="38" spans="1:26" x14ac:dyDescent="0.2">
      <c r="A38" s="2">
        <v>216</v>
      </c>
      <c r="B38" s="2">
        <v>222</v>
      </c>
      <c r="D38">
        <v>724.26400000000001</v>
      </c>
      <c r="E38" s="2">
        <v>6</v>
      </c>
      <c r="F38" t="s">
        <v>192</v>
      </c>
      <c r="G38" s="7">
        <v>0.13260761904761906</v>
      </c>
      <c r="H38" s="7">
        <v>0.15153190476190478</v>
      </c>
      <c r="I38" s="7">
        <v>0.21570476190476193</v>
      </c>
      <c r="K38" s="7">
        <v>0.11845023809523809</v>
      </c>
      <c r="L38" s="7">
        <v>0.15870714285714288</v>
      </c>
      <c r="M38" s="7">
        <v>0.19928809523809524</v>
      </c>
      <c r="N38" s="2">
        <v>216</v>
      </c>
      <c r="O38" s="2">
        <v>222</v>
      </c>
      <c r="P38" s="8">
        <v>1.4157380952380951E-2</v>
      </c>
      <c r="Q38" s="8">
        <v>-7.1752380952380818E-3</v>
      </c>
      <c r="R38" s="7">
        <v>1.6416666666666656E-2</v>
      </c>
      <c r="S38" s="2">
        <v>216</v>
      </c>
      <c r="T38" s="2">
        <v>222</v>
      </c>
      <c r="U38" s="7">
        <v>7.6295238095238109E-3</v>
      </c>
      <c r="V38" s="7">
        <v>1.0296428571428571E-2</v>
      </c>
      <c r="W38" s="7">
        <v>3.1602380952380953E-3</v>
      </c>
      <c r="X38" s="7">
        <v>5.0652380952380957E-3</v>
      </c>
      <c r="Y38" s="7">
        <v>1.9183809523809527E-2</v>
      </c>
      <c r="Z38" s="7">
        <v>6.3176190476190476E-3</v>
      </c>
    </row>
    <row r="39" spans="1:26" x14ac:dyDescent="0.2">
      <c r="A39" s="2">
        <v>223</v>
      </c>
      <c r="B39" s="2">
        <v>236</v>
      </c>
      <c r="D39">
        <v>1461.6791000000001</v>
      </c>
      <c r="E39" s="2">
        <v>13</v>
      </c>
      <c r="F39" t="s">
        <v>193</v>
      </c>
      <c r="G39" s="7">
        <v>0.29298747252747254</v>
      </c>
      <c r="H39" s="7">
        <v>0.3302727472527473</v>
      </c>
      <c r="I39" s="7">
        <v>0.43619901098901104</v>
      </c>
      <c r="K39" s="7">
        <v>0.28055098901098902</v>
      </c>
      <c r="L39" s="7">
        <v>0.3360047252747253</v>
      </c>
      <c r="M39" s="7">
        <v>0.40217274725274726</v>
      </c>
      <c r="N39" s="2">
        <v>223</v>
      </c>
      <c r="O39" s="2">
        <v>236</v>
      </c>
      <c r="P39" s="8">
        <v>1.2436483516483524E-2</v>
      </c>
      <c r="Q39" s="8">
        <v>-5.7319780219780118E-3</v>
      </c>
      <c r="R39" s="7">
        <v>3.4026263736263766E-2</v>
      </c>
      <c r="S39" s="2">
        <v>223</v>
      </c>
      <c r="T39" s="2">
        <v>236</v>
      </c>
      <c r="U39" s="7">
        <v>1.1694945054945055E-2</v>
      </c>
      <c r="V39" s="7">
        <v>1.1255384615384617E-2</v>
      </c>
      <c r="W39" s="7">
        <v>3.8105494505494505E-3</v>
      </c>
      <c r="X39" s="7">
        <v>1.2188571428571429E-2</v>
      </c>
      <c r="Y39" s="7">
        <v>3.5054945054945057E-3</v>
      </c>
      <c r="Z39" s="7">
        <v>5.4835164835164837E-3</v>
      </c>
    </row>
    <row r="40" spans="1:26" x14ac:dyDescent="0.2">
      <c r="A40" s="2">
        <v>228</v>
      </c>
      <c r="B40" s="2">
        <v>245</v>
      </c>
      <c r="D40">
        <v>1787.8633</v>
      </c>
      <c r="E40" s="2">
        <v>17</v>
      </c>
      <c r="F40" t="s">
        <v>194</v>
      </c>
      <c r="G40" s="7">
        <v>0.2173994117647059</v>
      </c>
      <c r="H40" s="7">
        <v>0.30030084033613447</v>
      </c>
      <c r="I40" s="7">
        <v>0.35701075630252099</v>
      </c>
      <c r="K40" s="7">
        <v>0.20743495798319328</v>
      </c>
      <c r="L40" s="7">
        <v>0.29357352941176473</v>
      </c>
      <c r="M40" s="7">
        <v>0.35657579831932773</v>
      </c>
      <c r="N40" s="2">
        <v>228</v>
      </c>
      <c r="O40" s="2">
        <v>245</v>
      </c>
      <c r="P40" s="8">
        <v>9.9644537815126201E-3</v>
      </c>
      <c r="Q40" s="8">
        <v>6.7273109243697659E-3</v>
      </c>
      <c r="R40" s="7">
        <v>4.3495798319324582E-4</v>
      </c>
      <c r="S40" s="2">
        <v>228</v>
      </c>
      <c r="T40" s="2">
        <v>245</v>
      </c>
      <c r="U40" s="7">
        <v>9.0893277310924361E-3</v>
      </c>
      <c r="V40" s="7">
        <v>1.5287142857142859E-2</v>
      </c>
      <c r="W40" s="7">
        <v>1.4250252100840338E-2</v>
      </c>
      <c r="X40" s="7">
        <v>9.9937815126050437E-3</v>
      </c>
      <c r="Y40" s="7">
        <v>9.5326890756302525E-3</v>
      </c>
      <c r="Z40" s="7">
        <v>1.1262184873949581E-2</v>
      </c>
    </row>
    <row r="41" spans="1:26" x14ac:dyDescent="0.2">
      <c r="A41" s="2">
        <v>242</v>
      </c>
      <c r="B41" s="2">
        <v>255</v>
      </c>
      <c r="D41">
        <v>1586.7947999999999</v>
      </c>
      <c r="E41" s="2">
        <v>12</v>
      </c>
      <c r="F41" t="s">
        <v>195</v>
      </c>
      <c r="G41" s="7">
        <v>0.2131163095238095</v>
      </c>
      <c r="H41" s="7">
        <v>0.3882579761904762</v>
      </c>
      <c r="I41" s="7">
        <v>0.57648976190476198</v>
      </c>
      <c r="K41" s="7">
        <v>0.20519380952380953</v>
      </c>
      <c r="L41" s="7">
        <v>0.3866857142857143</v>
      </c>
      <c r="M41" s="7">
        <v>0.58908249999999995</v>
      </c>
      <c r="N41" s="2">
        <v>242</v>
      </c>
      <c r="O41" s="2">
        <v>255</v>
      </c>
      <c r="P41" s="8">
        <v>7.9224999999999973E-3</v>
      </c>
      <c r="Q41" s="8">
        <v>1.5722619047619012E-3</v>
      </c>
      <c r="R41" s="7">
        <v>-1.2592738095237997E-2</v>
      </c>
      <c r="S41" s="2">
        <v>242</v>
      </c>
      <c r="T41" s="2">
        <v>255</v>
      </c>
      <c r="U41" s="7">
        <v>1.8008333333333335E-3</v>
      </c>
      <c r="V41" s="7">
        <v>3.8063095238095243E-3</v>
      </c>
      <c r="W41" s="7">
        <v>6.0416666666666674E-3</v>
      </c>
      <c r="X41" s="7">
        <v>6.9833333333333336E-4</v>
      </c>
      <c r="Y41" s="7">
        <v>3.8389285714285717E-3</v>
      </c>
      <c r="Z41" s="7">
        <v>4.733571428571429E-3</v>
      </c>
    </row>
    <row r="42" spans="1:26" x14ac:dyDescent="0.2">
      <c r="A42" s="2">
        <v>274</v>
      </c>
      <c r="B42" s="2">
        <v>293</v>
      </c>
      <c r="D42">
        <v>2151.1993000000002</v>
      </c>
      <c r="E42" s="2">
        <v>18</v>
      </c>
      <c r="F42" t="s">
        <v>196</v>
      </c>
      <c r="G42" s="7">
        <v>0.7154357142857144</v>
      </c>
      <c r="H42" s="7">
        <v>0.71783682539682547</v>
      </c>
      <c r="I42" s="7">
        <v>0.70758944444444449</v>
      </c>
      <c r="K42" s="7">
        <v>0.70211595238095237</v>
      </c>
      <c r="L42" s="7">
        <v>0.69881563492063503</v>
      </c>
      <c r="M42" s="7">
        <v>0.69479087301587306</v>
      </c>
      <c r="N42" s="2">
        <v>274</v>
      </c>
      <c r="O42" s="2">
        <v>293</v>
      </c>
      <c r="P42" s="8">
        <v>1.3319761904761994E-2</v>
      </c>
      <c r="Q42" s="8">
        <v>1.9021190476190396E-2</v>
      </c>
      <c r="R42" s="7">
        <v>1.2798571428571484E-2</v>
      </c>
      <c r="S42" s="2">
        <v>274</v>
      </c>
      <c r="T42" s="2">
        <v>293</v>
      </c>
      <c r="U42" s="7">
        <v>1.6519365079365082E-2</v>
      </c>
      <c r="V42" s="7">
        <v>7.0957936507936512E-3</v>
      </c>
      <c r="W42" s="7">
        <v>4.1942857142857146E-3</v>
      </c>
      <c r="X42" s="7">
        <v>1.48484126984127E-3</v>
      </c>
      <c r="Y42" s="7">
        <v>6.1034920634920635E-3</v>
      </c>
      <c r="Z42" s="7">
        <v>3.0353888888888892E-2</v>
      </c>
    </row>
    <row r="43" spans="1:26" x14ac:dyDescent="0.2">
      <c r="A43" s="2">
        <v>279</v>
      </c>
      <c r="B43" s="2">
        <v>293</v>
      </c>
      <c r="D43">
        <v>1584.8815999999999</v>
      </c>
      <c r="E43" s="2">
        <v>13</v>
      </c>
      <c r="F43" t="s">
        <v>197</v>
      </c>
      <c r="G43" s="7">
        <v>0.16745175824175826</v>
      </c>
      <c r="H43" s="7">
        <v>0.20869659340659341</v>
      </c>
      <c r="I43" s="7">
        <v>0.27265615384615388</v>
      </c>
      <c r="K43" s="7">
        <v>0.17553978021978023</v>
      </c>
      <c r="L43" s="7">
        <v>0.19260923076923078</v>
      </c>
      <c r="M43" s="7">
        <v>0.25600175824175825</v>
      </c>
      <c r="N43" s="2">
        <v>279</v>
      </c>
      <c r="O43" s="2">
        <v>293</v>
      </c>
      <c r="P43" s="8">
        <v>-8.0880219780219819E-3</v>
      </c>
      <c r="Q43" s="8">
        <v>1.6087362637362622E-2</v>
      </c>
      <c r="R43" s="7">
        <v>1.6654395604395571E-2</v>
      </c>
      <c r="S43" s="2">
        <v>279</v>
      </c>
      <c r="T43" s="2">
        <v>293</v>
      </c>
      <c r="U43" s="7">
        <v>1.4987142857142859E-2</v>
      </c>
      <c r="V43" s="7">
        <v>1.8463406593406593E-2</v>
      </c>
      <c r="W43" s="7">
        <v>9.3859340659340658E-3</v>
      </c>
      <c r="X43" s="7">
        <v>1.2946593406593408E-2</v>
      </c>
      <c r="Y43" s="7">
        <v>1.3785934065934067E-2</v>
      </c>
      <c r="Z43" s="7">
        <v>2.07289010989011E-2</v>
      </c>
    </row>
  </sheetData>
  <conditionalFormatting sqref="A3:C3">
    <cfRule type="colorScale" priority="1">
      <colorScale>
        <cfvo type="num" val="$A$3"/>
        <cfvo type="num" val="$B$3"/>
        <cfvo type="num" val="$C$3"/>
        <color rgb="FF0000FF"/>
        <color rgb="FFFFFF00"/>
        <color rgb="FFFF0000"/>
      </colorScale>
    </cfRule>
  </conditionalFormatting>
  <conditionalFormatting sqref="G8:I43">
    <cfRule type="colorScale" priority="2">
      <colorScale>
        <cfvo type="num" val="$A$3"/>
        <cfvo type="num" val="$B$3"/>
        <cfvo type="num" val="$C$3"/>
        <color rgb="FF0000FF"/>
        <color rgb="FFFFFF00"/>
        <color rgb="FFFF0000"/>
      </colorScale>
    </cfRule>
    <cfRule type="cellIs" dxfId="472" priority="3" stopIfTrue="1" operator="between">
      <formula>0</formula>
      <formula>0.1</formula>
    </cfRule>
    <cfRule type="cellIs" dxfId="471" priority="4" stopIfTrue="1" operator="between">
      <formula>0.1</formula>
      <formula>1</formula>
    </cfRule>
  </conditionalFormatting>
  <conditionalFormatting sqref="K8:M43">
    <cfRule type="colorScale" priority="5">
      <colorScale>
        <cfvo type="num" val="$A$3"/>
        <cfvo type="num" val="$B$3"/>
        <cfvo type="num" val="$C$3"/>
        <color rgb="FF0000FF"/>
        <color rgb="FFFFFF00"/>
        <color rgb="FFFF0000"/>
      </colorScale>
    </cfRule>
    <cfRule type="cellIs" dxfId="470" priority="6" stopIfTrue="1" operator="between">
      <formula>0</formula>
      <formula>0.1</formula>
    </cfRule>
    <cfRule type="cellIs" dxfId="469" priority="7" stopIfTrue="1" operator="between">
      <formula>0.1</formula>
      <formula>1</formula>
    </cfRule>
  </conditionalFormatting>
  <conditionalFormatting sqref="P8:R43">
    <cfRule type="cellIs" dxfId="468" priority="8" stopIfTrue="1" operator="greaterThanOrEqual">
      <formula>$R$3</formula>
    </cfRule>
    <cfRule type="cellIs" dxfId="467" priority="9" stopIfTrue="1" operator="between">
      <formula>$Q$3</formula>
      <formula>$R$3</formula>
    </cfRule>
    <cfRule type="cellIs" dxfId="466" priority="10" stopIfTrue="1" operator="between">
      <formula>$P$3</formula>
      <formula>$Q$3</formula>
    </cfRule>
    <cfRule type="cellIs" dxfId="465" priority="11" stopIfTrue="1" operator="between">
      <formula>$O$3</formula>
      <formula>$P$3</formula>
    </cfRule>
    <cfRule type="cellIs" dxfId="46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23"/>
  <sheetViews>
    <sheetView workbookViewId="0">
      <selection activeCell="A23" sqref="A8:XFD2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106</v>
      </c>
      <c r="O3" s="3">
        <v>-0.1</v>
      </c>
      <c r="P3" s="4">
        <v>-0.05</v>
      </c>
      <c r="Q3" s="5">
        <v>0.05</v>
      </c>
      <c r="R3" s="6">
        <v>0.1</v>
      </c>
    </row>
    <row r="4" spans="1:27" x14ac:dyDescent="0.2">
      <c r="E4" t="s">
        <v>7</v>
      </c>
      <c r="H4" s="2" t="s">
        <v>8</v>
      </c>
    </row>
    <row r="5" spans="1:27" x14ac:dyDescent="0.2">
      <c r="U5" t="s">
        <v>9</v>
      </c>
      <c r="X5" t="s">
        <v>9</v>
      </c>
      <c r="AA5" s="8">
        <f>AVERAGE(U8:Z27)</f>
        <v>9.043098983447859E-3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7</v>
      </c>
      <c r="B8" s="2">
        <v>16</v>
      </c>
      <c r="D8">
        <v>941.45749999999998</v>
      </c>
      <c r="E8" s="2">
        <v>7</v>
      </c>
      <c r="F8" t="s">
        <v>198</v>
      </c>
      <c r="G8" s="7">
        <v>0.63923551020408176</v>
      </c>
      <c r="H8" s="7">
        <v>0.62858081632653062</v>
      </c>
      <c r="I8" s="7">
        <v>0.6276373469387756</v>
      </c>
      <c r="K8" s="7">
        <v>0.60910755102040826</v>
      </c>
      <c r="L8" s="7">
        <v>0.61976714285714296</v>
      </c>
      <c r="M8" s="7">
        <v>0.62875204081632652</v>
      </c>
      <c r="N8" s="2">
        <v>7</v>
      </c>
      <c r="O8" s="2">
        <v>16</v>
      </c>
      <c r="P8" s="8">
        <v>3.0127959183673465E-2</v>
      </c>
      <c r="Q8" s="8">
        <v>8.8136734693876825E-3</v>
      </c>
      <c r="R8" s="7">
        <v>-1.1146938775510363E-3</v>
      </c>
      <c r="S8" s="2">
        <v>7</v>
      </c>
      <c r="T8" s="2">
        <v>16</v>
      </c>
      <c r="U8" s="7">
        <v>1.0550816326530613E-2</v>
      </c>
      <c r="V8" s="7">
        <v>1.1089591836734693E-2</v>
      </c>
      <c r="W8" s="7">
        <v>1.5504081632653061E-3</v>
      </c>
      <c r="X8" s="7">
        <v>2.8826938775510205E-2</v>
      </c>
      <c r="Y8" s="7">
        <v>2.2568367346938779E-2</v>
      </c>
      <c r="Z8" s="7">
        <v>4.7273469387755108E-3</v>
      </c>
    </row>
    <row r="9" spans="1:27" x14ac:dyDescent="0.2">
      <c r="A9" s="2">
        <v>7</v>
      </c>
      <c r="B9" s="2">
        <v>17</v>
      </c>
      <c r="D9">
        <v>1054.5415</v>
      </c>
      <c r="E9" s="2">
        <v>8</v>
      </c>
      <c r="F9" t="s">
        <v>199</v>
      </c>
      <c r="G9" s="7">
        <v>0.33215857142857147</v>
      </c>
      <c r="H9" s="7">
        <v>0.42338285714285717</v>
      </c>
      <c r="I9" s="7">
        <v>0.54514785714285718</v>
      </c>
      <c r="K9" s="7">
        <v>0.32779892857142862</v>
      </c>
      <c r="L9" s="7">
        <v>0.4432464285714286</v>
      </c>
      <c r="M9" s="7">
        <v>0.53843428571428575</v>
      </c>
      <c r="N9" s="2">
        <v>7</v>
      </c>
      <c r="O9" s="2">
        <v>17</v>
      </c>
      <c r="P9" s="8">
        <v>4.3596428571428458E-3</v>
      </c>
      <c r="Q9" s="8">
        <v>-1.9863571428571411E-2</v>
      </c>
      <c r="R9" s="7">
        <v>6.713571428571383E-3</v>
      </c>
      <c r="S9" s="2">
        <v>7</v>
      </c>
      <c r="T9" s="2">
        <v>17</v>
      </c>
      <c r="U9" s="7">
        <v>1.1871428571428571E-2</v>
      </c>
      <c r="V9" s="7">
        <v>1.8296785714285713E-2</v>
      </c>
      <c r="W9" s="7">
        <v>1.3516428571428572E-2</v>
      </c>
      <c r="X9" s="7">
        <v>1.5001428571428572E-2</v>
      </c>
      <c r="Y9" s="7">
        <v>1.0806071428571429E-2</v>
      </c>
      <c r="Z9" s="7">
        <v>1.5005357142857143E-2</v>
      </c>
    </row>
    <row r="10" spans="1:27" x14ac:dyDescent="0.2">
      <c r="A10" s="2">
        <v>25</v>
      </c>
      <c r="B10" s="2">
        <v>35</v>
      </c>
      <c r="C10" t="s">
        <v>31</v>
      </c>
      <c r="D10">
        <v>1312.5668000000001</v>
      </c>
      <c r="E10" s="2">
        <v>10</v>
      </c>
      <c r="F10" t="s">
        <v>200</v>
      </c>
      <c r="G10" s="7">
        <v>0.35576857142857149</v>
      </c>
      <c r="H10" s="7">
        <v>0.33624028571428571</v>
      </c>
      <c r="I10" s="7">
        <v>0.32792199999999999</v>
      </c>
      <c r="K10" s="7">
        <v>0.35163371428571427</v>
      </c>
      <c r="L10" s="7">
        <v>0.33668771428571431</v>
      </c>
      <c r="M10" s="7">
        <v>0.32991100000000001</v>
      </c>
      <c r="N10" s="2">
        <v>25</v>
      </c>
      <c r="O10" s="2">
        <v>35</v>
      </c>
      <c r="P10" s="8">
        <v>4.1348571428571545E-3</v>
      </c>
      <c r="Q10" s="8">
        <v>-4.4742857142855897E-4</v>
      </c>
      <c r="R10" s="7">
        <v>-1.9890000000000185E-3</v>
      </c>
      <c r="S10" s="2">
        <v>25</v>
      </c>
      <c r="T10" s="2">
        <v>35</v>
      </c>
      <c r="U10" s="7">
        <v>1.4512857142857142E-3</v>
      </c>
      <c r="V10" s="7">
        <v>9.2715714285714294E-3</v>
      </c>
      <c r="W10" s="7">
        <v>4.3775714285714286E-3</v>
      </c>
      <c r="X10" s="7">
        <v>6.4448571428571437E-3</v>
      </c>
      <c r="Y10" s="7">
        <v>8.3604285714285707E-3</v>
      </c>
      <c r="Z10" s="7">
        <v>5.9264285714285721E-3</v>
      </c>
    </row>
    <row r="11" spans="1:27" x14ac:dyDescent="0.2">
      <c r="A11" s="2">
        <v>32</v>
      </c>
      <c r="B11" s="2">
        <v>45</v>
      </c>
      <c r="D11">
        <v>1684.8792000000001</v>
      </c>
      <c r="E11" s="2">
        <v>13</v>
      </c>
      <c r="F11" t="s">
        <v>201</v>
      </c>
      <c r="G11" s="7">
        <v>0.17584230769230771</v>
      </c>
      <c r="H11" s="7">
        <v>0.22832329670329674</v>
      </c>
      <c r="I11" s="7">
        <v>0.26481912087912091</v>
      </c>
      <c r="K11" s="7">
        <v>0.17277879120879122</v>
      </c>
      <c r="L11" s="7">
        <v>0.23053131868131871</v>
      </c>
      <c r="M11" s="7">
        <v>0.25787703296703296</v>
      </c>
      <c r="N11" s="2">
        <v>32</v>
      </c>
      <c r="O11" s="2">
        <v>45</v>
      </c>
      <c r="P11" s="8">
        <v>3.0635164835164912E-3</v>
      </c>
      <c r="Q11" s="8">
        <v>-2.2080219780219444E-3</v>
      </c>
      <c r="R11" s="7">
        <v>6.9420879120879533E-3</v>
      </c>
      <c r="S11" s="2">
        <v>32</v>
      </c>
      <c r="T11" s="2">
        <v>45</v>
      </c>
      <c r="U11" s="7">
        <v>1.1625824175824176E-2</v>
      </c>
      <c r="V11" s="7">
        <v>6.7019780219780226E-3</v>
      </c>
      <c r="W11" s="7">
        <v>1.1908791208791208E-2</v>
      </c>
      <c r="X11" s="7">
        <v>2.275065934065934E-2</v>
      </c>
      <c r="Y11" s="7">
        <v>2.178758241758242E-2</v>
      </c>
      <c r="Z11" s="7">
        <v>1.3135604395604395E-2</v>
      </c>
    </row>
    <row r="12" spans="1:27" x14ac:dyDescent="0.2">
      <c r="A12" s="2">
        <v>84</v>
      </c>
      <c r="B12" s="2">
        <v>106</v>
      </c>
      <c r="D12">
        <v>2633.5324000000001</v>
      </c>
      <c r="E12" s="2">
        <v>22</v>
      </c>
      <c r="F12" t="s">
        <v>202</v>
      </c>
      <c r="G12" s="7">
        <v>0.45574629870129879</v>
      </c>
      <c r="H12" s="7">
        <v>0.46390357142857153</v>
      </c>
      <c r="I12" s="7">
        <v>0.50158019480519478</v>
      </c>
      <c r="K12" s="7">
        <v>0.4458823376623377</v>
      </c>
      <c r="L12" s="7">
        <v>0.45186474025974027</v>
      </c>
      <c r="M12" s="7">
        <v>0.49114422077922082</v>
      </c>
      <c r="N12" s="2">
        <v>84</v>
      </c>
      <c r="O12" s="2">
        <v>106</v>
      </c>
      <c r="P12" s="8">
        <v>9.8639610389610506E-3</v>
      </c>
      <c r="Q12" s="8">
        <v>1.2038831168831182E-2</v>
      </c>
      <c r="R12" s="7">
        <v>1.0435974025974E-2</v>
      </c>
      <c r="S12" s="2">
        <v>84</v>
      </c>
      <c r="T12" s="2">
        <v>106</v>
      </c>
      <c r="U12" s="7">
        <v>6.7427272727272726E-3</v>
      </c>
      <c r="V12" s="7">
        <v>5.8837662337662341E-3</v>
      </c>
      <c r="W12" s="7">
        <v>7.3605844155844148E-3</v>
      </c>
      <c r="X12" s="7">
        <v>5.7220779220779235E-4</v>
      </c>
      <c r="Y12" s="7">
        <v>6.2687662337662349E-3</v>
      </c>
      <c r="Z12" s="7">
        <v>4.7703896103896103E-3</v>
      </c>
    </row>
    <row r="13" spans="1:27" x14ac:dyDescent="0.2">
      <c r="A13" s="2">
        <v>91</v>
      </c>
      <c r="B13" s="2">
        <v>109</v>
      </c>
      <c r="D13">
        <v>2200.2601</v>
      </c>
      <c r="E13" s="2">
        <v>17</v>
      </c>
      <c r="F13" t="s">
        <v>203</v>
      </c>
      <c r="G13" s="7">
        <v>0.37932857142857146</v>
      </c>
      <c r="H13" s="7">
        <v>0.42873823529411764</v>
      </c>
      <c r="I13" s="7">
        <v>0.47770890756302525</v>
      </c>
      <c r="K13" s="7">
        <v>0.37259058823529417</v>
      </c>
      <c r="L13" s="7">
        <v>0.41781714285714289</v>
      </c>
      <c r="M13" s="7">
        <v>0.46172563025210084</v>
      </c>
      <c r="N13" s="2">
        <v>91</v>
      </c>
      <c r="O13" s="2">
        <v>109</v>
      </c>
      <c r="P13" s="8">
        <v>6.7379831932772912E-3</v>
      </c>
      <c r="Q13" s="8">
        <v>1.0921092436974771E-2</v>
      </c>
      <c r="R13" s="7">
        <v>1.5983277310924374E-2</v>
      </c>
      <c r="S13" s="2">
        <v>91</v>
      </c>
      <c r="T13" s="2">
        <v>109</v>
      </c>
      <c r="U13" s="7">
        <v>5.5589075630252107E-3</v>
      </c>
      <c r="V13" s="7">
        <v>1.003983193277311E-2</v>
      </c>
      <c r="W13" s="7">
        <v>6.0256302521008408E-3</v>
      </c>
      <c r="X13" s="7">
        <v>3.3512605042016808E-3</v>
      </c>
      <c r="Y13" s="7">
        <v>1.8396806722689077E-2</v>
      </c>
      <c r="Z13" s="7">
        <v>2.6451260504201679E-3</v>
      </c>
    </row>
    <row r="14" spans="1:27" x14ac:dyDescent="0.2">
      <c r="A14" s="2">
        <v>99</v>
      </c>
      <c r="B14" s="2">
        <v>110</v>
      </c>
      <c r="D14">
        <v>1347.7630999999999</v>
      </c>
      <c r="E14" s="2">
        <v>10</v>
      </c>
      <c r="F14" t="s">
        <v>204</v>
      </c>
      <c r="G14" s="7">
        <v>0.12937571428571429</v>
      </c>
      <c r="H14" s="7">
        <v>0.20214357142857145</v>
      </c>
      <c r="I14" s="7">
        <v>0.29372014285714287</v>
      </c>
      <c r="K14" s="7">
        <v>0.12215814285714285</v>
      </c>
      <c r="L14" s="7">
        <v>0.19146828571428573</v>
      </c>
      <c r="M14" s="7">
        <v>0.29464885714285716</v>
      </c>
      <c r="N14" s="2">
        <v>99</v>
      </c>
      <c r="O14" s="2">
        <v>110</v>
      </c>
      <c r="P14" s="8">
        <v>7.217571428571443E-3</v>
      </c>
      <c r="Q14" s="8">
        <v>1.0675285714285714E-2</v>
      </c>
      <c r="R14" s="7">
        <v>-9.2871428571429865E-4</v>
      </c>
      <c r="S14" s="2">
        <v>99</v>
      </c>
      <c r="T14" s="2">
        <v>110</v>
      </c>
      <c r="U14" s="7">
        <v>1.2542285714285716E-2</v>
      </c>
      <c r="V14" s="7">
        <v>9.4241428571428584E-3</v>
      </c>
      <c r="W14" s="7">
        <v>5.5480000000000008E-3</v>
      </c>
      <c r="X14" s="7">
        <v>3.2304285714285716E-3</v>
      </c>
      <c r="Y14" s="7">
        <v>9.2048571428571431E-3</v>
      </c>
      <c r="Z14" s="7">
        <v>1.1662285714285715E-2</v>
      </c>
    </row>
    <row r="15" spans="1:27" x14ac:dyDescent="0.2">
      <c r="A15" s="2">
        <v>99</v>
      </c>
      <c r="B15" s="2">
        <v>111</v>
      </c>
      <c r="D15">
        <v>1446.8315</v>
      </c>
      <c r="E15" s="2">
        <v>11</v>
      </c>
      <c r="F15" t="s">
        <v>205</v>
      </c>
      <c r="G15" s="7">
        <v>0.12500155844155847</v>
      </c>
      <c r="H15" s="7">
        <v>0.18357701298701298</v>
      </c>
      <c r="I15" s="7">
        <v>0.26551155844155849</v>
      </c>
      <c r="K15" s="7">
        <v>0.11796662337662339</v>
      </c>
      <c r="L15" s="7">
        <v>0.17585246753246753</v>
      </c>
      <c r="M15" s="7">
        <v>0.26172870129870129</v>
      </c>
      <c r="N15" s="2">
        <v>99</v>
      </c>
      <c r="O15" s="2">
        <v>111</v>
      </c>
      <c r="P15" s="8">
        <v>7.0349350649350686E-3</v>
      </c>
      <c r="Q15" s="8">
        <v>7.7245454545454631E-3</v>
      </c>
      <c r="R15" s="7">
        <v>3.782857142857149E-3</v>
      </c>
      <c r="S15" s="2">
        <v>99</v>
      </c>
      <c r="T15" s="2">
        <v>111</v>
      </c>
      <c r="U15" s="7">
        <v>0</v>
      </c>
      <c r="V15" s="7">
        <v>5.3431168831168828E-3</v>
      </c>
      <c r="W15" s="7">
        <v>7.1229870129870133E-3</v>
      </c>
      <c r="X15" s="7">
        <v>2.4979220779220782E-3</v>
      </c>
      <c r="Y15" s="7">
        <v>7.7022077922077924E-3</v>
      </c>
      <c r="Z15" s="7">
        <v>1.2906103896103895E-2</v>
      </c>
    </row>
    <row r="16" spans="1:27" x14ac:dyDescent="0.2">
      <c r="A16" s="2">
        <v>99</v>
      </c>
      <c r="B16" s="2">
        <v>112</v>
      </c>
      <c r="D16">
        <v>1559.9156</v>
      </c>
      <c r="E16" s="2">
        <v>12</v>
      </c>
      <c r="F16" t="s">
        <v>206</v>
      </c>
      <c r="G16" s="7">
        <v>8.9644166666666678E-2</v>
      </c>
      <c r="H16" s="7">
        <v>0.15953452380952382</v>
      </c>
      <c r="I16" s="7">
        <v>0.2323341666666667</v>
      </c>
      <c r="K16" s="7">
        <v>8.5688809523809528E-2</v>
      </c>
      <c r="L16" s="7">
        <v>0.14281773809523812</v>
      </c>
      <c r="M16" s="7">
        <v>0.22563642857142857</v>
      </c>
      <c r="N16" s="2">
        <v>99</v>
      </c>
      <c r="O16" s="2">
        <v>112</v>
      </c>
      <c r="P16" s="8">
        <v>3.9553571428571372E-3</v>
      </c>
      <c r="Q16" s="8">
        <v>1.6716785714285705E-2</v>
      </c>
      <c r="R16" s="7">
        <v>6.6977380952381099E-3</v>
      </c>
      <c r="S16" s="2">
        <v>99</v>
      </c>
      <c r="T16" s="2">
        <v>112</v>
      </c>
      <c r="U16" s="7">
        <v>2.7836904761904765E-3</v>
      </c>
      <c r="V16" s="7">
        <v>1.0032380952380952E-2</v>
      </c>
      <c r="W16" s="7">
        <v>4.6098809523809521E-3</v>
      </c>
      <c r="X16" s="7">
        <v>6.7863095238095243E-3</v>
      </c>
      <c r="Y16" s="7">
        <v>1.8012857142857143E-2</v>
      </c>
      <c r="Z16" s="7">
        <v>5.3230952380952379E-3</v>
      </c>
    </row>
    <row r="17" spans="1:26" x14ac:dyDescent="0.2">
      <c r="A17" s="2">
        <v>99</v>
      </c>
      <c r="B17" s="2">
        <v>115</v>
      </c>
      <c r="D17">
        <v>1844.0640000000001</v>
      </c>
      <c r="E17" s="2">
        <v>15</v>
      </c>
      <c r="F17" t="s">
        <v>207</v>
      </c>
      <c r="G17" s="7">
        <v>8.9895142857142868E-2</v>
      </c>
      <c r="H17" s="7">
        <v>0.13560304761904762</v>
      </c>
      <c r="I17" s="7">
        <v>0.19439457142857144</v>
      </c>
      <c r="K17" s="7">
        <v>9.1806476190476188E-2</v>
      </c>
      <c r="L17" s="7">
        <v>0.13012580952380953</v>
      </c>
      <c r="M17" s="7">
        <v>0.2011469523809524</v>
      </c>
      <c r="N17" s="2">
        <v>99</v>
      </c>
      <c r="O17" s="2">
        <v>115</v>
      </c>
      <c r="P17" s="8">
        <v>-1.9113333333333337E-3</v>
      </c>
      <c r="Q17" s="8">
        <v>5.4772380952381036E-3</v>
      </c>
      <c r="R17" s="7">
        <v>-6.7523809523809498E-3</v>
      </c>
      <c r="S17" s="2">
        <v>99</v>
      </c>
      <c r="T17" s="2">
        <v>115</v>
      </c>
      <c r="U17" s="7">
        <v>7.1306666666666662E-3</v>
      </c>
      <c r="V17" s="7">
        <v>2.8323809523809521E-3</v>
      </c>
      <c r="W17" s="7">
        <v>6.3533333333333334E-4</v>
      </c>
      <c r="X17" s="7">
        <v>8.5571428571428582E-4</v>
      </c>
      <c r="Y17" s="7">
        <v>5.9021904761904775E-3</v>
      </c>
      <c r="Z17" s="7">
        <v>6.0306666666666677E-3</v>
      </c>
    </row>
    <row r="18" spans="1:26" x14ac:dyDescent="0.2">
      <c r="A18" s="2">
        <v>103</v>
      </c>
      <c r="B18" s="2">
        <v>113</v>
      </c>
      <c r="D18">
        <v>1182.6729</v>
      </c>
      <c r="E18" s="2">
        <v>9</v>
      </c>
      <c r="F18" t="s">
        <v>208</v>
      </c>
      <c r="G18" s="7">
        <v>0.205574126984127</v>
      </c>
      <c r="H18" s="7">
        <v>0.28752730158730161</v>
      </c>
      <c r="I18" s="7">
        <v>0.30686317460317464</v>
      </c>
      <c r="K18" s="7">
        <v>0.18856984126984128</v>
      </c>
      <c r="L18" s="7">
        <v>0.28685158730158727</v>
      </c>
      <c r="M18" s="7">
        <v>0.29477920634920635</v>
      </c>
      <c r="N18" s="2">
        <v>103</v>
      </c>
      <c r="O18" s="2">
        <v>113</v>
      </c>
      <c r="P18" s="8">
        <v>1.7004285714285711E-2</v>
      </c>
      <c r="Q18" s="8">
        <v>6.7571428571431386E-4</v>
      </c>
      <c r="R18" s="7">
        <v>1.2083968253968274E-2</v>
      </c>
      <c r="S18" s="2">
        <v>103</v>
      </c>
      <c r="T18" s="2">
        <v>113</v>
      </c>
      <c r="U18" s="7">
        <v>1.0996825396825397E-2</v>
      </c>
      <c r="V18" s="7">
        <v>7.6925396825396827E-3</v>
      </c>
      <c r="W18" s="7">
        <v>8.4892063492063505E-3</v>
      </c>
      <c r="X18" s="7">
        <v>6.174126984126985E-3</v>
      </c>
      <c r="Y18" s="7">
        <v>1.1333650793650793E-2</v>
      </c>
      <c r="Z18" s="7">
        <v>8.9052380952380963E-3</v>
      </c>
    </row>
    <row r="19" spans="1:26" x14ac:dyDescent="0.2">
      <c r="A19" s="2">
        <v>135</v>
      </c>
      <c r="B19" s="2">
        <v>148</v>
      </c>
      <c r="D19">
        <v>1665.9619</v>
      </c>
      <c r="E19" s="2">
        <v>12</v>
      </c>
      <c r="F19" t="s">
        <v>209</v>
      </c>
      <c r="G19" s="7">
        <v>0.28329892857142858</v>
      </c>
      <c r="H19" s="7">
        <v>0.33683571428571429</v>
      </c>
      <c r="I19" s="7">
        <v>0.43742309523809525</v>
      </c>
      <c r="K19" s="7">
        <v>0.28203952380952385</v>
      </c>
      <c r="L19" s="7">
        <v>0.33263523809523815</v>
      </c>
      <c r="M19" s="7">
        <v>0.42497619047619051</v>
      </c>
      <c r="N19" s="2">
        <v>135</v>
      </c>
      <c r="O19" s="2">
        <v>148</v>
      </c>
      <c r="P19" s="8">
        <v>1.2594047619047494E-3</v>
      </c>
      <c r="Q19" s="8">
        <v>4.2004761904761755E-3</v>
      </c>
      <c r="R19" s="7">
        <v>1.2446904761904794E-2</v>
      </c>
      <c r="S19" s="2">
        <v>135</v>
      </c>
      <c r="T19" s="2">
        <v>148</v>
      </c>
      <c r="U19" s="7">
        <v>3.8659523809523818E-3</v>
      </c>
      <c r="V19" s="7">
        <v>6.29654761904762E-3</v>
      </c>
      <c r="W19" s="7">
        <v>9.1828571428571436E-3</v>
      </c>
      <c r="X19" s="7">
        <v>3.6389285714285716E-3</v>
      </c>
      <c r="Y19" s="7">
        <v>4.7441666666666665E-3</v>
      </c>
      <c r="Z19" s="7">
        <v>6.3033333333333335E-3</v>
      </c>
    </row>
    <row r="20" spans="1:26" x14ac:dyDescent="0.2">
      <c r="A20" s="2">
        <v>147</v>
      </c>
      <c r="B20" s="2">
        <v>162</v>
      </c>
      <c r="D20">
        <v>1715.8897999999999</v>
      </c>
      <c r="E20" s="2">
        <v>15</v>
      </c>
      <c r="F20" t="s">
        <v>210</v>
      </c>
      <c r="G20" s="7">
        <v>0.11260266666666668</v>
      </c>
      <c r="H20" s="7">
        <v>0.12593419047619048</v>
      </c>
      <c r="I20" s="7">
        <v>0.17099809523809525</v>
      </c>
      <c r="K20" s="7">
        <v>0.10219390476190478</v>
      </c>
      <c r="L20" s="7">
        <v>0.12112352380952382</v>
      </c>
      <c r="M20" s="7">
        <v>0.1533430476190476</v>
      </c>
      <c r="N20" s="2">
        <v>147</v>
      </c>
      <c r="O20" s="2">
        <v>162</v>
      </c>
      <c r="P20" s="8">
        <v>1.04087619047619E-2</v>
      </c>
      <c r="Q20" s="8">
        <v>4.8106666666666567E-3</v>
      </c>
      <c r="R20" s="7">
        <v>1.7655047619047626E-2</v>
      </c>
      <c r="S20" s="2">
        <v>147</v>
      </c>
      <c r="T20" s="2">
        <v>162</v>
      </c>
      <c r="U20" s="7">
        <v>6.5966666666666673E-3</v>
      </c>
      <c r="V20" s="7">
        <v>1.6312857142857143E-2</v>
      </c>
      <c r="W20" s="7">
        <v>4.2950476190476193E-3</v>
      </c>
      <c r="X20" s="7">
        <v>1.6038095238095241E-3</v>
      </c>
      <c r="Y20" s="7">
        <v>1.1264285714285715E-2</v>
      </c>
      <c r="Z20" s="7">
        <v>9.2302857142857152E-3</v>
      </c>
    </row>
    <row r="21" spans="1:26" x14ac:dyDescent="0.2">
      <c r="A21" s="2">
        <v>154</v>
      </c>
      <c r="B21" s="2">
        <v>162</v>
      </c>
      <c r="D21">
        <v>891.43529999999998</v>
      </c>
      <c r="E21" s="2">
        <v>8</v>
      </c>
      <c r="F21" t="s">
        <v>211</v>
      </c>
      <c r="G21" s="7">
        <v>5.8676428571428574E-2</v>
      </c>
      <c r="H21" s="7">
        <v>5.4133214285714291E-2</v>
      </c>
      <c r="I21" s="7">
        <v>8.0804464285714292E-2</v>
      </c>
      <c r="K21" s="7">
        <v>4.9421964285714284E-2</v>
      </c>
      <c r="L21" s="7">
        <v>6.3265357142857151E-2</v>
      </c>
      <c r="M21" s="7">
        <v>8.3438214285714296E-2</v>
      </c>
      <c r="N21" s="2">
        <v>154</v>
      </c>
      <c r="O21" s="2">
        <v>162</v>
      </c>
      <c r="P21" s="8">
        <v>9.2544642857142877E-3</v>
      </c>
      <c r="Q21" s="8">
        <v>-9.1321428571428508E-3</v>
      </c>
      <c r="R21" s="7">
        <v>-2.6337500000000024E-3</v>
      </c>
      <c r="S21" s="2">
        <v>154</v>
      </c>
      <c r="T21" s="2">
        <v>162</v>
      </c>
      <c r="U21" s="7">
        <v>1.5578035714285714E-2</v>
      </c>
      <c r="V21" s="7">
        <v>5.3901785714285718E-3</v>
      </c>
      <c r="W21" s="7">
        <v>1.4599285714285714E-2</v>
      </c>
      <c r="X21" s="7">
        <v>1.053107142857143E-2</v>
      </c>
      <c r="Y21" s="7">
        <v>1.0920000000000001E-2</v>
      </c>
      <c r="Z21" s="7">
        <v>1.9971249999999999E-2</v>
      </c>
    </row>
    <row r="22" spans="1:26" x14ac:dyDescent="0.2">
      <c r="A22" s="2">
        <v>174</v>
      </c>
      <c r="B22" s="2">
        <v>193</v>
      </c>
      <c r="D22">
        <v>2108.1345999999999</v>
      </c>
      <c r="E22" s="2">
        <v>19</v>
      </c>
      <c r="F22" t="s">
        <v>212</v>
      </c>
      <c r="G22" s="7">
        <v>0.15939225563909776</v>
      </c>
      <c r="H22" s="7">
        <v>0.22353864661654135</v>
      </c>
      <c r="I22" s="7">
        <v>0.28596436090225563</v>
      </c>
      <c r="K22" s="7">
        <v>0.16290255639097745</v>
      </c>
      <c r="L22" s="7">
        <v>0.22147586466165414</v>
      </c>
      <c r="M22" s="7">
        <v>0.28063827067669173</v>
      </c>
      <c r="N22" s="2">
        <v>174</v>
      </c>
      <c r="O22" s="2">
        <v>193</v>
      </c>
      <c r="P22" s="8">
        <v>-3.5103007518796935E-3</v>
      </c>
      <c r="Q22" s="8">
        <v>2.0627819548872258E-3</v>
      </c>
      <c r="R22" s="7">
        <v>5.3260902255639134E-3</v>
      </c>
      <c r="S22" s="2">
        <v>174</v>
      </c>
      <c r="T22" s="2">
        <v>193</v>
      </c>
      <c r="U22" s="7">
        <v>9.1326315789473679E-3</v>
      </c>
      <c r="V22" s="7">
        <v>2.0723458646616542E-2</v>
      </c>
      <c r="W22" s="7">
        <v>8.6625563909774432E-3</v>
      </c>
      <c r="X22" s="7">
        <v>9.6174436090225562E-3</v>
      </c>
      <c r="Y22" s="7">
        <v>1.9712105263157895E-2</v>
      </c>
      <c r="Z22" s="7">
        <v>8.2200000000000016E-3</v>
      </c>
    </row>
    <row r="23" spans="1:26" x14ac:dyDescent="0.2">
      <c r="A23" s="2">
        <v>181</v>
      </c>
      <c r="B23" s="2">
        <v>204</v>
      </c>
      <c r="C23" t="s">
        <v>107</v>
      </c>
      <c r="D23">
        <v>2759.42</v>
      </c>
      <c r="E23" s="2">
        <v>23</v>
      </c>
      <c r="F23" t="s">
        <v>213</v>
      </c>
      <c r="G23" s="7">
        <v>0.12543173913043479</v>
      </c>
      <c r="H23" s="7">
        <v>0.15567018633540375</v>
      </c>
      <c r="I23" s="7">
        <v>0.19162645962732922</v>
      </c>
      <c r="K23" s="7">
        <v>0.11225906832298138</v>
      </c>
      <c r="L23" s="7">
        <v>0.15201857142857145</v>
      </c>
      <c r="M23" s="7">
        <v>0.19018844720496897</v>
      </c>
      <c r="N23" s="2">
        <v>181</v>
      </c>
      <c r="O23" s="2">
        <v>204</v>
      </c>
      <c r="P23" s="8">
        <v>1.3172670807453419E-2</v>
      </c>
      <c r="Q23" s="8">
        <v>3.6516149068322869E-3</v>
      </c>
      <c r="R23" s="7">
        <v>1.4380124223602525E-3</v>
      </c>
      <c r="S23" s="2">
        <v>181</v>
      </c>
      <c r="T23" s="2">
        <v>204</v>
      </c>
      <c r="U23" s="7">
        <v>6.9811801242236028E-3</v>
      </c>
      <c r="V23" s="7">
        <v>8.6639130434782614E-3</v>
      </c>
      <c r="W23" s="7">
        <v>4.1154037267080749E-3</v>
      </c>
      <c r="X23" s="7">
        <v>6.1786335403726704E-3</v>
      </c>
      <c r="Y23" s="7">
        <v>1.9837577639751552E-2</v>
      </c>
      <c r="Z23" s="7">
        <v>9.0873913043478267E-3</v>
      </c>
    </row>
  </sheetData>
  <conditionalFormatting sqref="A3:C3">
    <cfRule type="colorScale" priority="1">
      <colorScale>
        <cfvo type="num" val="$A$3"/>
        <cfvo type="num" val="$B$3"/>
        <cfvo type="num" val="$C$3"/>
        <color rgb="FF0000FF"/>
        <color rgb="FFFFFF00"/>
        <color rgb="FFFF0000"/>
      </colorScale>
    </cfRule>
  </conditionalFormatting>
  <conditionalFormatting sqref="G8:I23">
    <cfRule type="colorScale" priority="2">
      <colorScale>
        <cfvo type="num" val="$A$3"/>
        <cfvo type="num" val="$B$3"/>
        <cfvo type="num" val="$C$3"/>
        <color rgb="FF0000FF"/>
        <color rgb="FFFFFF00"/>
        <color rgb="FFFF0000"/>
      </colorScale>
    </cfRule>
    <cfRule type="cellIs" dxfId="463" priority="3" stopIfTrue="1" operator="between">
      <formula>0</formula>
      <formula>0.1</formula>
    </cfRule>
    <cfRule type="cellIs" dxfId="462" priority="4" stopIfTrue="1" operator="between">
      <formula>0.1</formula>
      <formula>1</formula>
    </cfRule>
  </conditionalFormatting>
  <conditionalFormatting sqref="K8:M23">
    <cfRule type="colorScale" priority="5">
      <colorScale>
        <cfvo type="num" val="$A$3"/>
        <cfvo type="num" val="$B$3"/>
        <cfvo type="num" val="$C$3"/>
        <color rgb="FF0000FF"/>
        <color rgb="FFFFFF00"/>
        <color rgb="FFFF0000"/>
      </colorScale>
    </cfRule>
    <cfRule type="cellIs" dxfId="461" priority="6" stopIfTrue="1" operator="between">
      <formula>0</formula>
      <formula>0.1</formula>
    </cfRule>
    <cfRule type="cellIs" dxfId="460" priority="7" stopIfTrue="1" operator="between">
      <formula>0.1</formula>
      <formula>1</formula>
    </cfRule>
  </conditionalFormatting>
  <conditionalFormatting sqref="P8:R23">
    <cfRule type="cellIs" dxfId="459" priority="8" stopIfTrue="1" operator="greaterThanOrEqual">
      <formula>$R$3</formula>
    </cfRule>
    <cfRule type="cellIs" dxfId="458" priority="9" stopIfTrue="1" operator="between">
      <formula>$Q$3</formula>
      <formula>$R$3</formula>
    </cfRule>
    <cfRule type="cellIs" dxfId="457" priority="10" stopIfTrue="1" operator="between">
      <formula>$P$3</formula>
      <formula>$Q$3</formula>
    </cfRule>
    <cfRule type="cellIs" dxfId="456" priority="11" stopIfTrue="1" operator="between">
      <formula>$O$3</formula>
      <formula>$P$3</formula>
    </cfRule>
    <cfRule type="cellIs" dxfId="45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16"/>
  <sheetViews>
    <sheetView workbookViewId="0">
      <selection activeCell="A16" sqref="A8:XFD16"/>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108</v>
      </c>
      <c r="O3" s="3">
        <v>-0.1</v>
      </c>
      <c r="P3" s="4">
        <v>-0.05</v>
      </c>
      <c r="Q3" s="5">
        <v>0.05</v>
      </c>
      <c r="R3" s="6">
        <v>0.1</v>
      </c>
    </row>
    <row r="4" spans="1:27" x14ac:dyDescent="0.2">
      <c r="E4" t="s">
        <v>7</v>
      </c>
      <c r="H4" s="2" t="s">
        <v>8</v>
      </c>
    </row>
    <row r="5" spans="1:27" x14ac:dyDescent="0.2">
      <c r="U5" t="s">
        <v>9</v>
      </c>
      <c r="X5" t="s">
        <v>9</v>
      </c>
      <c r="AA5" s="8">
        <f>AVERAGE(U8:Z27)</f>
        <v>9.1191698474268595E-3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20</v>
      </c>
      <c r="D8">
        <v>2043.1128000000001</v>
      </c>
      <c r="E8" s="2">
        <v>17</v>
      </c>
      <c r="F8" t="s">
        <v>165</v>
      </c>
      <c r="G8" s="7">
        <v>0.52592899159663875</v>
      </c>
      <c r="H8" s="7">
        <v>0.54916092436974784</v>
      </c>
      <c r="I8" s="7">
        <v>0.55542974789915966</v>
      </c>
      <c r="K8" s="7">
        <v>0.51996924369747899</v>
      </c>
      <c r="L8" s="7">
        <v>0.54745176470588242</v>
      </c>
      <c r="M8" s="7">
        <v>0.54289344537815132</v>
      </c>
      <c r="N8" s="2">
        <v>3</v>
      </c>
      <c r="O8" s="2">
        <v>20</v>
      </c>
      <c r="P8" s="8">
        <v>5.9597478991596838E-3</v>
      </c>
      <c r="Q8" s="8">
        <v>1.7091596638655366E-3</v>
      </c>
      <c r="R8" s="7">
        <v>1.253630252100838E-2</v>
      </c>
      <c r="S8" s="2">
        <v>3</v>
      </c>
      <c r="T8" s="2">
        <v>20</v>
      </c>
      <c r="U8" s="7">
        <v>1.3503025210084034E-2</v>
      </c>
      <c r="V8" s="7">
        <v>1.8259915966386556E-2</v>
      </c>
      <c r="W8" s="7">
        <v>1.0752436974789918E-2</v>
      </c>
      <c r="X8" s="7">
        <v>1.2746806722689075E-2</v>
      </c>
      <c r="Y8" s="7">
        <v>1.0122605042016806E-2</v>
      </c>
      <c r="Z8" s="7">
        <v>1.1326386554621849E-2</v>
      </c>
    </row>
    <row r="9" spans="1:27" x14ac:dyDescent="0.2">
      <c r="A9" s="2">
        <v>6</v>
      </c>
      <c r="B9" s="2">
        <v>19</v>
      </c>
      <c r="D9">
        <v>1485.8271</v>
      </c>
      <c r="E9" s="2">
        <v>13</v>
      </c>
      <c r="F9" t="s">
        <v>214</v>
      </c>
      <c r="G9" s="7">
        <v>0.10477263736263738</v>
      </c>
      <c r="H9" s="7">
        <v>0.13181439560439562</v>
      </c>
      <c r="I9" s="7">
        <v>0.20343043956043957</v>
      </c>
      <c r="K9" s="7">
        <v>0.10158032967032968</v>
      </c>
      <c r="L9" s="7">
        <v>0.13069692307692307</v>
      </c>
      <c r="M9" s="7">
        <v>0.20010714285714287</v>
      </c>
      <c r="N9" s="2">
        <v>6</v>
      </c>
      <c r="O9" s="2">
        <v>19</v>
      </c>
      <c r="P9" s="8">
        <v>3.1923076923076948E-3</v>
      </c>
      <c r="Q9" s="8">
        <v>1.1174725274725379E-3</v>
      </c>
      <c r="R9" s="7">
        <v>3.3232967032966903E-3</v>
      </c>
      <c r="S9" s="2">
        <v>6</v>
      </c>
      <c r="T9" s="2">
        <v>19</v>
      </c>
      <c r="U9" s="7">
        <v>4.6749450549450552E-3</v>
      </c>
      <c r="V9" s="7">
        <v>4.6307692307692308E-3</v>
      </c>
      <c r="W9" s="7">
        <v>6.9308791208791218E-3</v>
      </c>
      <c r="X9" s="7">
        <v>4.9541758241758247E-3</v>
      </c>
      <c r="Y9" s="7">
        <v>1.7601538461538464E-2</v>
      </c>
      <c r="Z9" s="7">
        <v>2.7521978021978026E-3</v>
      </c>
    </row>
    <row r="10" spans="1:27" x14ac:dyDescent="0.2">
      <c r="A10" s="2">
        <v>32</v>
      </c>
      <c r="B10" s="2">
        <v>38</v>
      </c>
      <c r="D10">
        <v>874.58730000000003</v>
      </c>
      <c r="E10" s="2">
        <v>6</v>
      </c>
      <c r="F10" t="s">
        <v>215</v>
      </c>
      <c r="G10" s="7">
        <v>6.2439761904761908E-2</v>
      </c>
      <c r="H10" s="7">
        <v>9.1954523809523819E-2</v>
      </c>
      <c r="I10" s="7">
        <v>0.25825785714285715</v>
      </c>
      <c r="K10" s="7">
        <v>4.3380714285714293E-2</v>
      </c>
      <c r="L10" s="7">
        <v>9.9098095238095263E-2</v>
      </c>
      <c r="M10" s="7">
        <v>0.25693761904761903</v>
      </c>
      <c r="N10" s="2">
        <v>32</v>
      </c>
      <c r="O10" s="2">
        <v>38</v>
      </c>
      <c r="P10" s="8">
        <v>1.9059047619047621E-2</v>
      </c>
      <c r="Q10" s="8">
        <v>-7.1435714285714297E-3</v>
      </c>
      <c r="R10" s="7">
        <v>1.3202380952381271E-3</v>
      </c>
      <c r="S10" s="2">
        <v>32</v>
      </c>
      <c r="T10" s="2">
        <v>38</v>
      </c>
      <c r="U10" s="7">
        <v>1.0302619047619048E-2</v>
      </c>
      <c r="V10" s="7">
        <v>1.7935476190476189E-2</v>
      </c>
      <c r="W10" s="7">
        <v>3.9854761904761912E-3</v>
      </c>
      <c r="X10" s="7">
        <v>5.6009523809523818E-3</v>
      </c>
      <c r="Y10" s="7">
        <v>2.2394761904761907E-2</v>
      </c>
      <c r="Z10" s="7">
        <v>3.0545238095238099E-3</v>
      </c>
    </row>
    <row r="11" spans="1:27" x14ac:dyDescent="0.2">
      <c r="A11" s="2">
        <v>45</v>
      </c>
      <c r="B11" s="2">
        <v>51</v>
      </c>
      <c r="D11">
        <v>814.36180000000002</v>
      </c>
      <c r="E11" s="2">
        <v>6</v>
      </c>
      <c r="F11" t="s">
        <v>216</v>
      </c>
      <c r="G11" s="7">
        <v>0.47742095238095239</v>
      </c>
      <c r="H11" s="7">
        <v>0.47743809523809533</v>
      </c>
      <c r="I11" s="7">
        <v>0.45156976190476195</v>
      </c>
      <c r="K11" s="7">
        <v>0.46209761904761903</v>
      </c>
      <c r="L11" s="7">
        <v>0.45910476190476196</v>
      </c>
      <c r="M11" s="7">
        <v>0.46439261904761914</v>
      </c>
      <c r="N11" s="2">
        <v>45</v>
      </c>
      <c r="O11" s="2">
        <v>51</v>
      </c>
      <c r="P11" s="8">
        <v>1.5323333333333314E-2</v>
      </c>
      <c r="Q11" s="8">
        <v>1.8333333333333379E-2</v>
      </c>
      <c r="R11" s="7">
        <v>-1.2822857142857172E-2</v>
      </c>
      <c r="S11" s="2">
        <v>45</v>
      </c>
      <c r="T11" s="2">
        <v>51</v>
      </c>
      <c r="U11" s="7">
        <v>1.1390476190476192E-2</v>
      </c>
      <c r="V11" s="7">
        <v>1.5331428571428572E-2</v>
      </c>
      <c r="W11" s="7">
        <v>1.1363571428571429E-2</v>
      </c>
      <c r="X11" s="7">
        <v>2.8854761904761905E-3</v>
      </c>
      <c r="Y11" s="7">
        <v>8.9069047619047617E-3</v>
      </c>
      <c r="Z11" s="7">
        <v>6.4661904761904769E-3</v>
      </c>
    </row>
    <row r="12" spans="1:27" x14ac:dyDescent="0.2">
      <c r="A12" s="2">
        <v>54</v>
      </c>
      <c r="B12" s="2">
        <v>68</v>
      </c>
      <c r="D12">
        <v>1650.9033999999999</v>
      </c>
      <c r="E12" s="2">
        <v>14</v>
      </c>
      <c r="F12" t="s">
        <v>217</v>
      </c>
      <c r="G12" s="7">
        <v>0.21374642857142856</v>
      </c>
      <c r="H12" s="7">
        <v>0.25577877551020411</v>
      </c>
      <c r="I12" s="7">
        <v>0.29193510204081635</v>
      </c>
      <c r="K12" s="7">
        <v>0.21968224489795921</v>
      </c>
      <c r="L12" s="7">
        <v>0.24922734693877555</v>
      </c>
      <c r="M12" s="7">
        <v>0.28116734693877554</v>
      </c>
      <c r="N12" s="2">
        <v>54</v>
      </c>
      <c r="O12" s="2">
        <v>68</v>
      </c>
      <c r="P12" s="8">
        <v>-5.9358163265306333E-3</v>
      </c>
      <c r="Q12" s="8">
        <v>6.5514285714285874E-3</v>
      </c>
      <c r="R12" s="7">
        <v>1.0767755102040812E-2</v>
      </c>
      <c r="S12" s="2">
        <v>54</v>
      </c>
      <c r="T12" s="2">
        <v>68</v>
      </c>
      <c r="U12" s="7">
        <v>4.5502040816326533E-3</v>
      </c>
      <c r="V12" s="7">
        <v>6.7495918367346938E-3</v>
      </c>
      <c r="W12" s="7">
        <v>7.0821428571428563E-3</v>
      </c>
      <c r="X12" s="7">
        <v>5.628163265306122E-3</v>
      </c>
      <c r="Y12" s="7">
        <v>1.1176938775510206E-2</v>
      </c>
      <c r="Z12" s="7">
        <v>4.7553061224489797E-3</v>
      </c>
    </row>
    <row r="13" spans="1:27" x14ac:dyDescent="0.2">
      <c r="A13" s="2">
        <v>58</v>
      </c>
      <c r="B13" s="2">
        <v>70</v>
      </c>
      <c r="C13" t="s">
        <v>78</v>
      </c>
      <c r="D13">
        <v>1434.7828</v>
      </c>
      <c r="E13" s="2">
        <v>12</v>
      </c>
      <c r="F13" t="s">
        <v>218</v>
      </c>
      <c r="G13" s="7">
        <v>0.42352785714285718</v>
      </c>
      <c r="H13" s="7">
        <v>0.47008214285714289</v>
      </c>
      <c r="I13" s="7">
        <v>0.5568871428571428</v>
      </c>
      <c r="K13" s="7">
        <v>0.40149630952380955</v>
      </c>
      <c r="L13" s="7">
        <v>0.45342369047619047</v>
      </c>
      <c r="M13" s="7">
        <v>0.54801630952380953</v>
      </c>
      <c r="N13" s="2">
        <v>58</v>
      </c>
      <c r="O13" s="2">
        <v>70</v>
      </c>
      <c r="P13" s="8">
        <v>2.2031547619047652E-2</v>
      </c>
      <c r="Q13" s="8">
        <v>1.6658452380952413E-2</v>
      </c>
      <c r="R13" s="7">
        <v>8.8708333333333209E-3</v>
      </c>
      <c r="S13" s="2">
        <v>58</v>
      </c>
      <c r="T13" s="2">
        <v>70</v>
      </c>
      <c r="U13" s="7">
        <v>1.6415476190476191E-3</v>
      </c>
      <c r="V13" s="7">
        <v>3.8280345238095238E-14</v>
      </c>
      <c r="W13" s="7">
        <v>1.1780833333333334E-2</v>
      </c>
      <c r="X13" s="7">
        <v>6.1901190476190485E-3</v>
      </c>
      <c r="Y13" s="7">
        <v>1.6290476190476189E-3</v>
      </c>
      <c r="Z13" s="7">
        <v>6.9282142857142858E-3</v>
      </c>
    </row>
    <row r="14" spans="1:27" x14ac:dyDescent="0.2">
      <c r="A14" s="2">
        <v>61</v>
      </c>
      <c r="B14" s="2">
        <v>70</v>
      </c>
      <c r="D14">
        <v>1098.663</v>
      </c>
      <c r="E14" s="2">
        <v>9</v>
      </c>
      <c r="F14" t="s">
        <v>219</v>
      </c>
      <c r="G14" s="7">
        <v>0.25304920634920636</v>
      </c>
      <c r="H14" s="7">
        <v>0.33845174603174599</v>
      </c>
      <c r="I14" s="7">
        <v>0.42208873015873016</v>
      </c>
      <c r="K14" s="7">
        <v>0.26068619047619046</v>
      </c>
      <c r="L14" s="7">
        <v>0.33133730158730162</v>
      </c>
      <c r="M14" s="7">
        <v>0.41876428571428581</v>
      </c>
      <c r="N14" s="2">
        <v>61</v>
      </c>
      <c r="O14" s="2">
        <v>70</v>
      </c>
      <c r="P14" s="8">
        <v>-7.6369841269841388E-3</v>
      </c>
      <c r="Q14" s="8">
        <v>7.1144444444444094E-3</v>
      </c>
      <c r="R14" s="7">
        <v>3.3244444444443856E-3</v>
      </c>
      <c r="S14" s="2">
        <v>61</v>
      </c>
      <c r="T14" s="2">
        <v>70</v>
      </c>
      <c r="U14" s="7">
        <v>3.826666666666667E-3</v>
      </c>
      <c r="V14" s="7">
        <v>1.0578888888888889E-2</v>
      </c>
      <c r="W14" s="7">
        <v>4.821746031746032E-3</v>
      </c>
      <c r="X14" s="7">
        <v>7.1092063492063503E-3</v>
      </c>
      <c r="Y14" s="7">
        <v>3.7541269841269843E-3</v>
      </c>
      <c r="Z14" s="7">
        <v>4.7793174603174601E-2</v>
      </c>
    </row>
    <row r="15" spans="1:27" x14ac:dyDescent="0.2">
      <c r="A15" s="2">
        <v>101</v>
      </c>
      <c r="B15" s="2">
        <v>110</v>
      </c>
      <c r="D15">
        <v>1021.5928</v>
      </c>
      <c r="E15" s="2">
        <v>9</v>
      </c>
      <c r="F15" t="s">
        <v>220</v>
      </c>
      <c r="G15" s="7">
        <v>0.25503412698412697</v>
      </c>
      <c r="H15" s="7">
        <v>0.31142047619047619</v>
      </c>
      <c r="I15" s="7">
        <v>0.36037206349206352</v>
      </c>
      <c r="K15" s="7">
        <v>0.26424222222222221</v>
      </c>
      <c r="L15" s="7">
        <v>0.3199192063492064</v>
      </c>
      <c r="M15" s="7">
        <v>0.36811476190476189</v>
      </c>
      <c r="N15" s="2">
        <v>101</v>
      </c>
      <c r="O15" s="2">
        <v>110</v>
      </c>
      <c r="P15" s="8">
        <v>-9.2080952380952444E-3</v>
      </c>
      <c r="Q15" s="8">
        <v>-8.498730158730157E-3</v>
      </c>
      <c r="R15" s="7">
        <v>-7.7426984126983626E-3</v>
      </c>
      <c r="S15" s="2">
        <v>101</v>
      </c>
      <c r="T15" s="2">
        <v>110</v>
      </c>
      <c r="U15" s="7">
        <v>1.1494920634920636E-2</v>
      </c>
      <c r="V15" s="7">
        <v>5.4322222222222228E-3</v>
      </c>
      <c r="W15" s="7">
        <v>7.9455555555555564E-3</v>
      </c>
      <c r="X15" s="7">
        <v>4.9030158730158733E-3</v>
      </c>
      <c r="Y15" s="7">
        <v>1.0064920634920635E-2</v>
      </c>
      <c r="Z15" s="7">
        <v>8.8712698412698413E-3</v>
      </c>
    </row>
    <row r="16" spans="1:27" x14ac:dyDescent="0.2">
      <c r="A16" s="2">
        <v>110</v>
      </c>
      <c r="B16" s="2">
        <v>125</v>
      </c>
      <c r="D16">
        <v>1877.9763</v>
      </c>
      <c r="E16" s="2">
        <v>15</v>
      </c>
      <c r="F16" t="s">
        <v>221</v>
      </c>
      <c r="G16" s="7">
        <v>0.53557342857142864</v>
      </c>
      <c r="H16" s="7">
        <v>0.58254638095238087</v>
      </c>
      <c r="I16" s="7">
        <v>0.5898592380952381</v>
      </c>
      <c r="K16" s="7">
        <v>0.53562695238095237</v>
      </c>
      <c r="L16" s="7">
        <v>0.57329495238095241</v>
      </c>
      <c r="M16" s="7">
        <v>0.56921457142857146</v>
      </c>
      <c r="N16" s="2">
        <v>110</v>
      </c>
      <c r="O16" s="2">
        <v>125</v>
      </c>
      <c r="P16" s="8">
        <v>-5.3523809523762601E-5</v>
      </c>
      <c r="Q16" s="8">
        <v>9.2514285714285303E-3</v>
      </c>
      <c r="R16" s="7">
        <v>2.0644666666666603E-2</v>
      </c>
      <c r="S16" s="2">
        <v>110</v>
      </c>
      <c r="T16" s="2">
        <v>125</v>
      </c>
      <c r="U16" s="7">
        <v>7.4987619047619056E-3</v>
      </c>
      <c r="V16" s="7">
        <v>6.7067619047619055E-3</v>
      </c>
      <c r="W16" s="7">
        <v>8.410666666666667E-3</v>
      </c>
      <c r="X16" s="7">
        <v>1.0419333333333334E-2</v>
      </c>
      <c r="Y16" s="7">
        <v>9.332E-3</v>
      </c>
      <c r="Z16" s="7">
        <v>1.7486285714285715E-2</v>
      </c>
    </row>
  </sheetData>
  <conditionalFormatting sqref="A3:C3">
    <cfRule type="colorScale" priority="1">
      <colorScale>
        <cfvo type="num" val="$A$3"/>
        <cfvo type="num" val="$B$3"/>
        <cfvo type="num" val="$C$3"/>
        <color rgb="FF0000FF"/>
        <color rgb="FFFFFF00"/>
        <color rgb="FFFF0000"/>
      </colorScale>
    </cfRule>
  </conditionalFormatting>
  <conditionalFormatting sqref="G8:I16">
    <cfRule type="colorScale" priority="2">
      <colorScale>
        <cfvo type="num" val="$A$3"/>
        <cfvo type="num" val="$B$3"/>
        <cfvo type="num" val="$C$3"/>
        <color rgb="FF0000FF"/>
        <color rgb="FFFFFF00"/>
        <color rgb="FFFF0000"/>
      </colorScale>
    </cfRule>
    <cfRule type="cellIs" dxfId="454" priority="3" stopIfTrue="1" operator="between">
      <formula>0</formula>
      <formula>0.1</formula>
    </cfRule>
    <cfRule type="cellIs" dxfId="453" priority="4" stopIfTrue="1" operator="between">
      <formula>0.1</formula>
      <formula>1</formula>
    </cfRule>
  </conditionalFormatting>
  <conditionalFormatting sqref="K8:M16">
    <cfRule type="colorScale" priority="5">
      <colorScale>
        <cfvo type="num" val="$A$3"/>
        <cfvo type="num" val="$B$3"/>
        <cfvo type="num" val="$C$3"/>
        <color rgb="FF0000FF"/>
        <color rgb="FFFFFF00"/>
        <color rgb="FFFF0000"/>
      </colorScale>
    </cfRule>
    <cfRule type="cellIs" dxfId="452" priority="6" stopIfTrue="1" operator="between">
      <formula>0</formula>
      <formula>0.1</formula>
    </cfRule>
    <cfRule type="cellIs" dxfId="451" priority="7" stopIfTrue="1" operator="between">
      <formula>0.1</formula>
      <formula>1</formula>
    </cfRule>
  </conditionalFormatting>
  <conditionalFormatting sqref="P8:R16">
    <cfRule type="cellIs" dxfId="450" priority="8" stopIfTrue="1" operator="greaterThanOrEqual">
      <formula>$R$3</formula>
    </cfRule>
    <cfRule type="cellIs" dxfId="449" priority="9" stopIfTrue="1" operator="between">
      <formula>$Q$3</formula>
      <formula>$R$3</formula>
    </cfRule>
    <cfRule type="cellIs" dxfId="448" priority="10" stopIfTrue="1" operator="between">
      <formula>$P$3</formula>
      <formula>$Q$3</formula>
    </cfRule>
    <cfRule type="cellIs" dxfId="447" priority="11" stopIfTrue="1" operator="between">
      <formula>$O$3</formula>
      <formula>$P$3</formula>
    </cfRule>
    <cfRule type="cellIs" dxfId="44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19"/>
  <sheetViews>
    <sheetView workbookViewId="0">
      <selection activeCell="A19" sqref="A8:XFD1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109</v>
      </c>
      <c r="O3" s="3">
        <v>-0.1</v>
      </c>
      <c r="P3" s="4">
        <v>-0.05</v>
      </c>
      <c r="Q3" s="5">
        <v>0.05</v>
      </c>
      <c r="R3" s="6">
        <v>0.1</v>
      </c>
    </row>
    <row r="4" spans="1:27" x14ac:dyDescent="0.2">
      <c r="E4" t="s">
        <v>7</v>
      </c>
      <c r="H4" s="2" t="s">
        <v>8</v>
      </c>
    </row>
    <row r="5" spans="1:27" x14ac:dyDescent="0.2">
      <c r="U5" t="s">
        <v>9</v>
      </c>
      <c r="X5" t="s">
        <v>9</v>
      </c>
      <c r="AA5" s="8">
        <f>AVERAGE(U8:Z27)</f>
        <v>1.0023871873770901E-2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19</v>
      </c>
      <c r="C8" t="s">
        <v>110</v>
      </c>
      <c r="D8">
        <v>1990.9874</v>
      </c>
      <c r="E8" s="2">
        <v>15</v>
      </c>
      <c r="F8" t="s">
        <v>222</v>
      </c>
      <c r="G8" s="7">
        <v>0.2293206666666667</v>
      </c>
      <c r="H8" s="7">
        <v>0.30665285714285712</v>
      </c>
      <c r="I8" s="7">
        <v>0.3994766666666667</v>
      </c>
      <c r="K8" s="7">
        <v>0.22555085714285719</v>
      </c>
      <c r="L8" s="7">
        <v>0.28527066666666667</v>
      </c>
      <c r="M8" s="7">
        <v>0.3868584761904762</v>
      </c>
      <c r="N8" s="2">
        <v>3</v>
      </c>
      <c r="O8" s="2">
        <v>19</v>
      </c>
      <c r="P8" s="8">
        <v>3.7698095238095169E-3</v>
      </c>
      <c r="Q8" s="8">
        <v>2.1382190476190475E-2</v>
      </c>
      <c r="R8" s="7">
        <v>1.2618190476190554E-2</v>
      </c>
      <c r="S8" s="2">
        <v>3</v>
      </c>
      <c r="T8" s="2">
        <v>19</v>
      </c>
      <c r="U8" s="7">
        <v>9.8307619047619046E-3</v>
      </c>
      <c r="V8" s="7">
        <v>8.3283809523809534E-3</v>
      </c>
      <c r="W8" s="7">
        <v>8.7197142857142872E-3</v>
      </c>
      <c r="X8" s="7">
        <v>1.1286285714285716E-2</v>
      </c>
      <c r="Y8" s="7">
        <v>1.5789809523809525E-2</v>
      </c>
      <c r="Z8" s="7">
        <v>2.2133523809523811E-2</v>
      </c>
    </row>
    <row r="9" spans="1:27" x14ac:dyDescent="0.2">
      <c r="A9" s="2">
        <v>20</v>
      </c>
      <c r="B9" s="2">
        <v>34</v>
      </c>
      <c r="D9">
        <v>1566.8896999999999</v>
      </c>
      <c r="E9" s="2">
        <v>14</v>
      </c>
      <c r="F9" t="s">
        <v>223</v>
      </c>
      <c r="G9" s="7">
        <v>0.22073867346938778</v>
      </c>
      <c r="H9" s="7">
        <v>0.21791418367346943</v>
      </c>
      <c r="I9" s="7">
        <v>0.22397897959183674</v>
      </c>
      <c r="K9" s="7">
        <v>0.20342285714285716</v>
      </c>
      <c r="L9" s="7">
        <v>0.20644051020408166</v>
      </c>
      <c r="M9" s="7">
        <v>0.20888132653061225</v>
      </c>
      <c r="N9" s="2">
        <v>20</v>
      </c>
      <c r="O9" s="2">
        <v>34</v>
      </c>
      <c r="P9" s="8">
        <v>1.7315816326530606E-2</v>
      </c>
      <c r="Q9" s="8">
        <v>1.1473673469387772E-2</v>
      </c>
      <c r="R9" s="7">
        <v>1.5097653061224479E-2</v>
      </c>
      <c r="S9" s="2">
        <v>20</v>
      </c>
      <c r="T9" s="2">
        <v>34</v>
      </c>
      <c r="U9" s="7">
        <v>8.6805102040816325E-3</v>
      </c>
      <c r="V9" s="7">
        <v>1.0677142857142859E-2</v>
      </c>
      <c r="W9" s="7">
        <v>2.5505408163265308E-2</v>
      </c>
      <c r="X9" s="7">
        <v>9.1502040816326541E-3</v>
      </c>
      <c r="Y9" s="7">
        <v>1.1384693877551023E-2</v>
      </c>
      <c r="Z9" s="7">
        <v>7.6639795918367337E-3</v>
      </c>
    </row>
    <row r="10" spans="1:27" x14ac:dyDescent="0.2">
      <c r="A10" s="2">
        <v>25</v>
      </c>
      <c r="B10" s="2">
        <v>37</v>
      </c>
      <c r="D10">
        <v>1414.806</v>
      </c>
      <c r="E10" s="2">
        <v>12</v>
      </c>
      <c r="F10" t="s">
        <v>224</v>
      </c>
      <c r="G10" s="7">
        <v>0.62599285714285713</v>
      </c>
      <c r="H10" s="7">
        <v>0.62007309523809528</v>
      </c>
      <c r="I10" s="7">
        <v>0.61802928571428573</v>
      </c>
      <c r="K10" s="7">
        <v>0.62413178571428585</v>
      </c>
      <c r="L10" s="7">
        <v>0.63455166666666674</v>
      </c>
      <c r="M10" s="7">
        <v>0.61846357142857145</v>
      </c>
      <c r="N10" s="2">
        <v>25</v>
      </c>
      <c r="O10" s="2">
        <v>37</v>
      </c>
      <c r="P10" s="8">
        <v>1.8610714285713504E-3</v>
      </c>
      <c r="Q10" s="8">
        <v>-1.4478571428571436E-2</v>
      </c>
      <c r="R10" s="7">
        <v>-4.3428571428572575E-4</v>
      </c>
      <c r="S10" s="2">
        <v>25</v>
      </c>
      <c r="T10" s="2">
        <v>37</v>
      </c>
      <c r="U10" s="7">
        <v>8.8832142857142877E-3</v>
      </c>
      <c r="V10" s="7">
        <v>7.2471428571428582E-3</v>
      </c>
      <c r="W10" s="7">
        <v>1.0850595238095239E-2</v>
      </c>
      <c r="X10" s="7">
        <v>1.4211904761904765E-3</v>
      </c>
      <c r="Y10" s="7">
        <v>1.0501309523809524E-2</v>
      </c>
      <c r="Z10" s="7">
        <v>9.8845238095238088E-4</v>
      </c>
    </row>
    <row r="11" spans="1:27" x14ac:dyDescent="0.2">
      <c r="A11" s="2">
        <v>29</v>
      </c>
      <c r="B11" s="2">
        <v>47</v>
      </c>
      <c r="D11">
        <v>2150.2114000000001</v>
      </c>
      <c r="E11" s="2">
        <v>16</v>
      </c>
      <c r="F11" t="s">
        <v>225</v>
      </c>
      <c r="G11" s="7">
        <v>0.32930901785714284</v>
      </c>
      <c r="H11" s="7">
        <v>0.49616276785714292</v>
      </c>
      <c r="I11" s="7">
        <v>0.58362964285714292</v>
      </c>
      <c r="K11" s="7">
        <v>0.31548401785714292</v>
      </c>
      <c r="L11" s="7">
        <v>0.47867892857142857</v>
      </c>
      <c r="M11" s="7">
        <v>0.5686327678571429</v>
      </c>
      <c r="N11" s="2">
        <v>29</v>
      </c>
      <c r="O11" s="2">
        <v>47</v>
      </c>
      <c r="P11" s="8">
        <v>1.3824999999999969E-2</v>
      </c>
      <c r="Q11" s="8">
        <v>1.7483839285714304E-2</v>
      </c>
      <c r="R11" s="7">
        <v>1.4996874999999974E-2</v>
      </c>
      <c r="S11" s="2">
        <v>29</v>
      </c>
      <c r="T11" s="2">
        <v>47</v>
      </c>
      <c r="U11" s="7">
        <v>9.1209821428571425E-3</v>
      </c>
      <c r="V11" s="7">
        <v>8.175535714285715E-3</v>
      </c>
      <c r="W11" s="7">
        <v>5.9141964285714292E-3</v>
      </c>
      <c r="X11" s="7">
        <v>1.3499285714285714E-2</v>
      </c>
      <c r="Y11" s="7">
        <v>2.4304107142857145E-2</v>
      </c>
      <c r="Z11" s="7">
        <v>1.1497232142857142E-2</v>
      </c>
    </row>
    <row r="12" spans="1:27" x14ac:dyDescent="0.2">
      <c r="A12" s="2">
        <v>44</v>
      </c>
      <c r="B12" s="2">
        <v>63</v>
      </c>
      <c r="C12" t="s">
        <v>36</v>
      </c>
      <c r="D12">
        <v>2493.3993</v>
      </c>
      <c r="E12" s="2">
        <v>17</v>
      </c>
      <c r="F12" t="s">
        <v>226</v>
      </c>
      <c r="G12" s="7">
        <v>6.8620084033613457E-2</v>
      </c>
      <c r="H12" s="7">
        <v>8.4436050420168066E-2</v>
      </c>
      <c r="I12" s="7">
        <v>8.2740084033613451E-2</v>
      </c>
      <c r="K12" s="7">
        <v>6.0641932773109253E-2</v>
      </c>
      <c r="L12" s="7">
        <v>7.7009831932773123E-2</v>
      </c>
      <c r="M12" s="7">
        <v>8.104882352941177E-2</v>
      </c>
      <c r="N12" s="2">
        <v>44</v>
      </c>
      <c r="O12" s="2">
        <v>63</v>
      </c>
      <c r="P12" s="8">
        <v>7.9781512605042043E-3</v>
      </c>
      <c r="Q12" s="8">
        <v>7.42621848739495E-3</v>
      </c>
      <c r="R12" s="7">
        <v>1.6912605042016791E-3</v>
      </c>
      <c r="S12" s="2">
        <v>44</v>
      </c>
      <c r="T12" s="2">
        <v>63</v>
      </c>
      <c r="U12" s="7">
        <v>7.6241176470588238E-3</v>
      </c>
      <c r="V12" s="7">
        <v>8.9550420168067225E-3</v>
      </c>
      <c r="W12" s="7">
        <v>7.7736974789915977E-3</v>
      </c>
      <c r="X12" s="7">
        <v>7.6014285714285706E-3</v>
      </c>
      <c r="Y12" s="7">
        <v>9.8365546218487417E-3</v>
      </c>
      <c r="Z12" s="7">
        <v>5.5629411764705882E-3</v>
      </c>
    </row>
    <row r="13" spans="1:27" x14ac:dyDescent="0.2">
      <c r="A13" s="2">
        <v>47</v>
      </c>
      <c r="B13" s="2">
        <v>71</v>
      </c>
      <c r="C13" t="s">
        <v>111</v>
      </c>
      <c r="D13">
        <v>3005.7062999999998</v>
      </c>
      <c r="E13" s="2">
        <v>23</v>
      </c>
      <c r="F13" t="s">
        <v>227</v>
      </c>
      <c r="G13" s="7">
        <v>7.3734720496894418E-2</v>
      </c>
      <c r="H13" s="7">
        <v>0.14540403726708076</v>
      </c>
      <c r="I13" s="7">
        <v>0.20904198757763975</v>
      </c>
      <c r="K13" s="7">
        <v>7.1191863354037266E-2</v>
      </c>
      <c r="L13" s="7">
        <v>0.14301869565217393</v>
      </c>
      <c r="M13" s="7">
        <v>0.20479596273291928</v>
      </c>
      <c r="N13" s="2">
        <v>47</v>
      </c>
      <c r="O13" s="2">
        <v>71</v>
      </c>
      <c r="P13" s="8">
        <v>2.5428571428571553E-3</v>
      </c>
      <c r="Q13" s="8">
        <v>2.3853416149068251E-3</v>
      </c>
      <c r="R13" s="7">
        <v>4.2460248447204908E-3</v>
      </c>
      <c r="S13" s="2">
        <v>47</v>
      </c>
      <c r="T13" s="2">
        <v>71</v>
      </c>
      <c r="U13" s="7">
        <v>3.7374534161490683E-3</v>
      </c>
      <c r="V13" s="7">
        <v>1.1152981366459628E-2</v>
      </c>
      <c r="W13" s="7">
        <v>8.322857142857144E-3</v>
      </c>
      <c r="X13" s="7">
        <v>3.879937888198758E-3</v>
      </c>
      <c r="Y13" s="7">
        <v>4.5275155279503104E-3</v>
      </c>
      <c r="Z13" s="7">
        <v>6.8231677018633554E-3</v>
      </c>
    </row>
    <row r="14" spans="1:27" x14ac:dyDescent="0.2">
      <c r="A14" s="2">
        <v>57</v>
      </c>
      <c r="B14" s="2">
        <v>67</v>
      </c>
      <c r="D14">
        <v>1204.6684</v>
      </c>
      <c r="E14" s="2">
        <v>10</v>
      </c>
      <c r="F14" t="s">
        <v>228</v>
      </c>
      <c r="G14" s="7">
        <v>0.30463757142857145</v>
      </c>
      <c r="H14" s="7">
        <v>0.41596999999999995</v>
      </c>
      <c r="I14" s="7">
        <v>0.44259014285714288</v>
      </c>
      <c r="K14" s="7">
        <v>0.30206428571428579</v>
      </c>
      <c r="L14" s="7">
        <v>0.39435728571428574</v>
      </c>
      <c r="M14" s="7">
        <v>0.42747085714285715</v>
      </c>
      <c r="N14" s="2">
        <v>57</v>
      </c>
      <c r="O14" s="2">
        <v>67</v>
      </c>
      <c r="P14" s="8">
        <v>2.5732857142856912E-3</v>
      </c>
      <c r="Q14" s="8">
        <v>2.1612714285714256E-2</v>
      </c>
      <c r="R14" s="7">
        <v>1.5119285714285701E-2</v>
      </c>
      <c r="S14" s="2">
        <v>57</v>
      </c>
      <c r="T14" s="2">
        <v>67</v>
      </c>
      <c r="U14" s="7">
        <v>1.2981999999999999E-2</v>
      </c>
      <c r="V14" s="7">
        <v>1.8054571428571427E-2</v>
      </c>
      <c r="W14" s="7">
        <v>1.3820142857142857E-2</v>
      </c>
      <c r="X14" s="7">
        <v>1.3333142857142858E-2</v>
      </c>
      <c r="Y14" s="7">
        <v>1.4950285714285715E-2</v>
      </c>
      <c r="Z14" s="7">
        <v>1.1609714285714286E-2</v>
      </c>
    </row>
    <row r="15" spans="1:27" x14ac:dyDescent="0.2">
      <c r="A15" s="2">
        <v>68</v>
      </c>
      <c r="B15" s="2">
        <v>81</v>
      </c>
      <c r="D15">
        <v>1489.9074000000001</v>
      </c>
      <c r="E15" s="2">
        <v>13</v>
      </c>
      <c r="F15" t="s">
        <v>229</v>
      </c>
      <c r="G15" s="7">
        <v>0.13939076923076923</v>
      </c>
      <c r="H15" s="7">
        <v>0.17402736263736265</v>
      </c>
      <c r="I15" s="7">
        <v>0.19079714285714289</v>
      </c>
      <c r="K15" s="7">
        <v>0.13881703296703299</v>
      </c>
      <c r="L15" s="7">
        <v>0.16720736263736266</v>
      </c>
      <c r="M15" s="7">
        <v>0.18137</v>
      </c>
      <c r="N15" s="2">
        <v>68</v>
      </c>
      <c r="O15" s="2">
        <v>81</v>
      </c>
      <c r="P15" s="8">
        <v>5.7373626373625499E-4</v>
      </c>
      <c r="Q15" s="8">
        <v>6.8200000000000075E-3</v>
      </c>
      <c r="R15" s="7">
        <v>9.4271428571428631E-3</v>
      </c>
      <c r="S15" s="2">
        <v>68</v>
      </c>
      <c r="T15" s="2">
        <v>81</v>
      </c>
      <c r="U15" s="7">
        <v>1.2471208791208792E-2</v>
      </c>
      <c r="V15" s="7">
        <v>6.3029670329670332E-3</v>
      </c>
      <c r="W15" s="7">
        <v>7.316593406593408E-3</v>
      </c>
      <c r="X15" s="7">
        <v>7.1289010989011E-3</v>
      </c>
      <c r="Y15" s="7">
        <v>7.9853846153846164E-3</v>
      </c>
      <c r="Z15" s="7">
        <v>6.1359340659340664E-3</v>
      </c>
    </row>
    <row r="16" spans="1:27" x14ac:dyDescent="0.2">
      <c r="A16" s="2">
        <v>81</v>
      </c>
      <c r="B16" s="2">
        <v>100</v>
      </c>
      <c r="C16" t="s">
        <v>24</v>
      </c>
      <c r="D16">
        <v>2457.2941000000001</v>
      </c>
      <c r="E16" s="2">
        <v>19</v>
      </c>
      <c r="F16" t="s">
        <v>230</v>
      </c>
      <c r="G16" s="7">
        <v>0.32219075187969926</v>
      </c>
      <c r="H16" s="7">
        <v>0.4238241353383459</v>
      </c>
      <c r="I16" s="7">
        <v>0.48706902255639095</v>
      </c>
      <c r="K16" s="7">
        <v>0.31926917293233081</v>
      </c>
      <c r="L16" s="7">
        <v>0.41635556390977446</v>
      </c>
      <c r="M16" s="7">
        <v>0.48058924812030074</v>
      </c>
      <c r="N16" s="2">
        <v>81</v>
      </c>
      <c r="O16" s="2">
        <v>100</v>
      </c>
      <c r="P16" s="8">
        <v>2.9215789473684322E-3</v>
      </c>
      <c r="Q16" s="8">
        <v>7.4685714285713948E-3</v>
      </c>
      <c r="R16" s="7">
        <v>6.4797744360902141E-3</v>
      </c>
      <c r="S16" s="2">
        <v>81</v>
      </c>
      <c r="T16" s="2">
        <v>100</v>
      </c>
      <c r="U16" s="7">
        <v>6.4960902255639108E-3</v>
      </c>
      <c r="V16" s="7">
        <v>5.7351127819548877E-3</v>
      </c>
      <c r="W16" s="7">
        <v>1.1758947368421053E-2</v>
      </c>
      <c r="X16" s="7">
        <v>4.3958646616541362E-3</v>
      </c>
      <c r="Y16" s="7">
        <v>1.0788496240601506E-2</v>
      </c>
      <c r="Z16" s="7">
        <v>1.9038421052631583E-2</v>
      </c>
    </row>
    <row r="17" spans="1:26" x14ac:dyDescent="0.2">
      <c r="A17" s="2">
        <v>94</v>
      </c>
      <c r="B17" s="2">
        <v>114</v>
      </c>
      <c r="D17">
        <v>2545.3548000000001</v>
      </c>
      <c r="E17" s="2">
        <v>20</v>
      </c>
      <c r="F17" t="s">
        <v>231</v>
      </c>
      <c r="G17" s="7">
        <v>0.24671442857142858</v>
      </c>
      <c r="H17" s="7">
        <v>0.34288550000000001</v>
      </c>
      <c r="I17" s="7">
        <v>0.3958234285714286</v>
      </c>
      <c r="K17" s="7">
        <v>0.25614371428571431</v>
      </c>
      <c r="L17" s="7">
        <v>0.33700478571428572</v>
      </c>
      <c r="M17" s="7">
        <v>0.38116150000000004</v>
      </c>
      <c r="N17" s="2">
        <v>94</v>
      </c>
      <c r="O17" s="2">
        <v>114</v>
      </c>
      <c r="P17" s="8">
        <v>-9.4292857142857286E-3</v>
      </c>
      <c r="Q17" s="8">
        <v>5.8807142857143346E-3</v>
      </c>
      <c r="R17" s="7">
        <v>1.4661928571428515E-2</v>
      </c>
      <c r="S17" s="2">
        <v>94</v>
      </c>
      <c r="T17" s="2">
        <v>114</v>
      </c>
      <c r="U17" s="7">
        <v>1.8232500000000002E-2</v>
      </c>
      <c r="V17" s="7">
        <v>9.273357142857144E-3</v>
      </c>
      <c r="W17" s="7">
        <v>1.01335E-2</v>
      </c>
      <c r="X17" s="7">
        <v>9.9420714285714303E-3</v>
      </c>
      <c r="Y17" s="7">
        <v>1.830464285714286E-2</v>
      </c>
      <c r="Z17" s="7">
        <v>1.1956357142857144E-2</v>
      </c>
    </row>
    <row r="18" spans="1:26" x14ac:dyDescent="0.2">
      <c r="A18" s="2">
        <v>121</v>
      </c>
      <c r="B18" s="2">
        <v>130</v>
      </c>
      <c r="D18">
        <v>1160.5841</v>
      </c>
      <c r="E18" s="2">
        <v>8</v>
      </c>
      <c r="F18" t="s">
        <v>232</v>
      </c>
      <c r="G18" s="7">
        <v>0.12881178571428573</v>
      </c>
      <c r="H18" s="7">
        <v>0.17011642857142859</v>
      </c>
      <c r="I18" s="7">
        <v>0.24401482142857142</v>
      </c>
      <c r="K18" s="7">
        <v>0.1283144642857143</v>
      </c>
      <c r="L18" s="7">
        <v>0.18135535714285717</v>
      </c>
      <c r="M18" s="7">
        <v>0.22936589285714287</v>
      </c>
      <c r="N18" s="2">
        <v>121</v>
      </c>
      <c r="O18" s="2">
        <v>130</v>
      </c>
      <c r="P18" s="8">
        <v>4.9732142857143529E-4</v>
      </c>
      <c r="Q18" s="8">
        <v>-1.1238928571428561E-2</v>
      </c>
      <c r="R18" s="7">
        <v>1.4648928571428561E-2</v>
      </c>
      <c r="S18" s="2">
        <v>121</v>
      </c>
      <c r="T18" s="2">
        <v>130</v>
      </c>
      <c r="U18" s="7">
        <v>8.2917857142857151E-3</v>
      </c>
      <c r="V18" s="7">
        <v>1.4000357142857144E-2</v>
      </c>
      <c r="W18" s="7">
        <v>9.3246428571428577E-3</v>
      </c>
      <c r="X18" s="7">
        <v>1.0793928571428572E-2</v>
      </c>
      <c r="Y18" s="7">
        <v>1.1688392857142857E-2</v>
      </c>
      <c r="Z18" s="7">
        <v>1.6044107142857145E-2</v>
      </c>
    </row>
    <row r="19" spans="1:26" x14ac:dyDescent="0.2">
      <c r="A19" s="2">
        <v>131</v>
      </c>
      <c r="B19" s="2">
        <v>137</v>
      </c>
      <c r="D19">
        <v>633.33550000000002</v>
      </c>
      <c r="E19" s="2">
        <v>5</v>
      </c>
      <c r="F19" t="s">
        <v>233</v>
      </c>
      <c r="G19" s="7">
        <v>0.55040200000000006</v>
      </c>
      <c r="H19" s="7">
        <v>0.54468914285714287</v>
      </c>
      <c r="I19" s="7">
        <v>0.54249428571428582</v>
      </c>
      <c r="K19" s="7">
        <v>0.54943542857142869</v>
      </c>
      <c r="L19" s="7">
        <v>0.54541571428571434</v>
      </c>
      <c r="M19" s="7">
        <v>0.53535857142857146</v>
      </c>
      <c r="N19" s="2">
        <v>131</v>
      </c>
      <c r="O19" s="2">
        <v>137</v>
      </c>
      <c r="P19" s="8">
        <v>9.66571428571404E-4</v>
      </c>
      <c r="Q19" s="8">
        <v>-7.265714285714178E-4</v>
      </c>
      <c r="R19" s="7">
        <v>7.1357142857142782E-3</v>
      </c>
      <c r="S19" s="2">
        <v>131</v>
      </c>
      <c r="T19" s="2">
        <v>137</v>
      </c>
      <c r="U19" s="7">
        <v>3.9925714285714287E-3</v>
      </c>
      <c r="V19" s="7">
        <v>6.1337142857142857E-3</v>
      </c>
      <c r="W19" s="7">
        <v>1.0528571428571429E-3</v>
      </c>
      <c r="X19" s="7">
        <v>5.7074285714285716E-3</v>
      </c>
      <c r="Y19" s="7">
        <v>1.2173142857142858E-2</v>
      </c>
      <c r="Z19" s="7">
        <v>7.0182857142857148E-3</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445" priority="3" stopIfTrue="1" operator="between">
      <formula>0</formula>
      <formula>0.1</formula>
    </cfRule>
    <cfRule type="cellIs" dxfId="444"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443" priority="6" stopIfTrue="1" operator="between">
      <formula>0</formula>
      <formula>0.1</formula>
    </cfRule>
    <cfRule type="cellIs" dxfId="442" priority="7" stopIfTrue="1" operator="between">
      <formula>0.1</formula>
      <formula>1</formula>
    </cfRule>
  </conditionalFormatting>
  <conditionalFormatting sqref="P8:R19">
    <cfRule type="cellIs" dxfId="441" priority="8" stopIfTrue="1" operator="greaterThanOrEqual">
      <formula>$R$3</formula>
    </cfRule>
    <cfRule type="cellIs" dxfId="440" priority="9" stopIfTrue="1" operator="between">
      <formula>$Q$3</formula>
      <formula>$R$3</formula>
    </cfRule>
    <cfRule type="cellIs" dxfId="439" priority="10" stopIfTrue="1" operator="between">
      <formula>$P$3</formula>
      <formula>$Q$3</formula>
    </cfRule>
    <cfRule type="cellIs" dxfId="438" priority="11" stopIfTrue="1" operator="between">
      <formula>$O$3</formula>
      <formula>$P$3</formula>
    </cfRule>
    <cfRule type="cellIs" dxfId="43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25"/>
  <sheetViews>
    <sheetView workbookViewId="0">
      <selection activeCell="A25" sqref="A8:XFD2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86</v>
      </c>
      <c r="O3" s="3">
        <v>-0.1</v>
      </c>
      <c r="P3" s="4">
        <v>-0.05</v>
      </c>
      <c r="Q3" s="5">
        <v>0.05</v>
      </c>
      <c r="R3" s="6">
        <v>0.1</v>
      </c>
    </row>
    <row r="4" spans="1:27" x14ac:dyDescent="0.2">
      <c r="E4" t="s">
        <v>7</v>
      </c>
      <c r="H4" s="2" t="s">
        <v>8</v>
      </c>
    </row>
    <row r="5" spans="1:27" x14ac:dyDescent="0.2">
      <c r="U5" t="s">
        <v>9</v>
      </c>
      <c r="X5" t="s">
        <v>9</v>
      </c>
      <c r="AA5" s="8">
        <f>AVERAGE(U8:Z27)</f>
        <v>1.0662366564708424E-2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20</v>
      </c>
      <c r="D8">
        <v>2037.1128000000001</v>
      </c>
      <c r="E8" s="2">
        <v>15</v>
      </c>
      <c r="F8" t="s">
        <v>329</v>
      </c>
      <c r="G8" s="7">
        <v>0.20195514285714283</v>
      </c>
      <c r="H8" s="7">
        <v>0.26087561904761908</v>
      </c>
      <c r="I8" s="7">
        <v>0.32805438095238099</v>
      </c>
      <c r="K8" s="7">
        <v>0.21001257142857144</v>
      </c>
      <c r="L8" s="7">
        <v>0.24860685714285716</v>
      </c>
      <c r="M8" s="7">
        <v>0.31677723809523811</v>
      </c>
      <c r="N8" s="2">
        <v>3</v>
      </c>
      <c r="O8" s="2">
        <v>20</v>
      </c>
      <c r="P8" s="8">
        <v>-8.0574285714285696E-3</v>
      </c>
      <c r="Q8" s="8">
        <v>1.2268761904761904E-2</v>
      </c>
      <c r="R8" s="7">
        <v>1.1277142857142848E-2</v>
      </c>
      <c r="S8" s="2">
        <v>3</v>
      </c>
      <c r="T8" s="2">
        <v>20</v>
      </c>
      <c r="U8" s="7">
        <v>9.1606666666666677E-3</v>
      </c>
      <c r="V8" s="7">
        <v>1.6829714285714288E-2</v>
      </c>
      <c r="W8" s="7">
        <v>9.4873333333333337E-3</v>
      </c>
      <c r="X8" s="7">
        <v>6.2472380952380956E-3</v>
      </c>
      <c r="Y8" s="7">
        <v>1.4222380952380953E-2</v>
      </c>
      <c r="Z8" s="7">
        <v>4.2862857142857147E-3</v>
      </c>
    </row>
    <row r="9" spans="1:27" x14ac:dyDescent="0.2">
      <c r="A9" s="2">
        <v>12</v>
      </c>
      <c r="B9" s="2">
        <v>26</v>
      </c>
      <c r="D9">
        <v>1734.9861000000001</v>
      </c>
      <c r="E9" s="2">
        <v>13</v>
      </c>
      <c r="F9" t="s">
        <v>373</v>
      </c>
      <c r="G9" s="7">
        <v>0.63376923076923086</v>
      </c>
      <c r="H9" s="7">
        <v>0.75729307692307701</v>
      </c>
      <c r="I9" s="7">
        <v>0.85849461538461536</v>
      </c>
      <c r="K9" s="7">
        <v>0.61233725274725281</v>
      </c>
      <c r="L9" s="7">
        <v>0.74048648351648361</v>
      </c>
      <c r="M9" s="7">
        <v>0.85799934065934069</v>
      </c>
      <c r="N9" s="2">
        <v>12</v>
      </c>
      <c r="O9" s="2">
        <v>26</v>
      </c>
      <c r="P9" s="8">
        <v>2.1431978021977945E-2</v>
      </c>
      <c r="Q9" s="8">
        <v>1.6806593406593417E-2</v>
      </c>
      <c r="R9" s="7">
        <v>4.9527472527465639E-4</v>
      </c>
      <c r="S9" s="2">
        <v>12</v>
      </c>
      <c r="T9" s="2">
        <v>26</v>
      </c>
      <c r="U9" s="7">
        <v>5.0794505494505494E-3</v>
      </c>
      <c r="V9" s="7">
        <v>1.0713846153846155E-2</v>
      </c>
      <c r="W9" s="7">
        <v>1.5242527472527474E-2</v>
      </c>
      <c r="X9" s="7">
        <v>5.2225274725274731E-3</v>
      </c>
      <c r="Y9" s="7">
        <v>1.027032967032967E-2</v>
      </c>
      <c r="Z9" s="7">
        <v>1.1693516483516485E-2</v>
      </c>
    </row>
    <row r="10" spans="1:27" x14ac:dyDescent="0.2">
      <c r="A10" s="2">
        <v>19</v>
      </c>
      <c r="B10" s="2">
        <v>33</v>
      </c>
      <c r="C10" t="s">
        <v>83</v>
      </c>
      <c r="D10">
        <v>1866.0319999999999</v>
      </c>
      <c r="E10" s="2">
        <v>14</v>
      </c>
      <c r="F10" t="s">
        <v>374</v>
      </c>
      <c r="G10" s="7">
        <v>0.21043367346938779</v>
      </c>
      <c r="H10" s="7">
        <v>0.25906020408163266</v>
      </c>
      <c r="I10" s="7">
        <v>0.39744959183673467</v>
      </c>
      <c r="K10" s="7">
        <v>0.20401489795918371</v>
      </c>
      <c r="L10" s="7">
        <v>0.23834275510204084</v>
      </c>
      <c r="M10" s="7">
        <v>0.3728295918367347</v>
      </c>
      <c r="N10" s="2">
        <v>19</v>
      </c>
      <c r="O10" s="2">
        <v>33</v>
      </c>
      <c r="P10" s="8">
        <v>6.4187755102040889E-3</v>
      </c>
      <c r="Q10" s="8">
        <v>2.0717448979591858E-2</v>
      </c>
      <c r="R10" s="7">
        <v>2.4620000000000006E-2</v>
      </c>
      <c r="S10" s="2">
        <v>19</v>
      </c>
      <c r="T10" s="2">
        <v>33</v>
      </c>
      <c r="U10" s="7">
        <v>6.4168367346938773E-3</v>
      </c>
      <c r="V10" s="7">
        <v>7.2638775510204083E-3</v>
      </c>
      <c r="W10" s="7">
        <v>4.4254081632653063E-3</v>
      </c>
      <c r="X10" s="7">
        <v>5.4087755102040815E-3</v>
      </c>
      <c r="Y10" s="7">
        <v>1.5791632653061227E-2</v>
      </c>
      <c r="Z10" s="7">
        <v>7.4920408163265317E-3</v>
      </c>
    </row>
    <row r="11" spans="1:27" x14ac:dyDescent="0.2">
      <c r="A11" s="2">
        <v>22</v>
      </c>
      <c r="B11" s="2">
        <v>32</v>
      </c>
      <c r="D11">
        <v>1231.7369000000001</v>
      </c>
      <c r="E11" s="2">
        <v>10</v>
      </c>
      <c r="F11" t="s">
        <v>375</v>
      </c>
      <c r="G11" s="7">
        <v>0.54721157142857146</v>
      </c>
      <c r="H11" s="7">
        <v>0.62053242857142865</v>
      </c>
      <c r="I11" s="7">
        <v>0.61512042857142868</v>
      </c>
      <c r="K11" s="7">
        <v>0.54601657142857141</v>
      </c>
      <c r="L11" s="7">
        <v>0.60957600000000012</v>
      </c>
      <c r="M11" s="7">
        <v>0.62125114285714289</v>
      </c>
      <c r="N11" s="2">
        <v>22</v>
      </c>
      <c r="O11" s="2">
        <v>32</v>
      </c>
      <c r="P11" s="8">
        <v>1.1949999999999938E-3</v>
      </c>
      <c r="Q11" s="8">
        <v>1.0956428571428567E-2</v>
      </c>
      <c r="R11" s="7">
        <v>-6.1307142857142593E-3</v>
      </c>
      <c r="S11" s="2">
        <v>22</v>
      </c>
      <c r="T11" s="2">
        <v>32</v>
      </c>
      <c r="U11" s="7">
        <v>4.2822857142857142E-3</v>
      </c>
      <c r="V11" s="7">
        <v>9.6628571428571449E-3</v>
      </c>
      <c r="W11" s="7">
        <v>6.739285714285715E-3</v>
      </c>
      <c r="X11" s="7">
        <v>4.9434285714285717E-3</v>
      </c>
      <c r="Y11" s="7">
        <v>9.7028571428571433E-3</v>
      </c>
      <c r="Z11" s="7">
        <v>1.2897E-2</v>
      </c>
    </row>
    <row r="12" spans="1:27" x14ac:dyDescent="0.2">
      <c r="A12" s="2">
        <v>22</v>
      </c>
      <c r="B12" s="2">
        <v>35</v>
      </c>
      <c r="D12">
        <v>1587.9428</v>
      </c>
      <c r="E12" s="2">
        <v>13</v>
      </c>
      <c r="F12" t="s">
        <v>376</v>
      </c>
      <c r="G12" s="7">
        <v>0.2382832967032967</v>
      </c>
      <c r="H12" s="7">
        <v>0.26667703296703299</v>
      </c>
      <c r="I12" s="7">
        <v>0.3367625274725275</v>
      </c>
      <c r="K12" s="7">
        <v>0.23787087912087915</v>
      </c>
      <c r="L12" s="7">
        <v>0.25672956043956041</v>
      </c>
      <c r="M12" s="7">
        <v>0.33391714285714291</v>
      </c>
      <c r="N12" s="2">
        <v>22</v>
      </c>
      <c r="O12" s="2">
        <v>35</v>
      </c>
      <c r="P12" s="8">
        <v>4.1241758241759537E-4</v>
      </c>
      <c r="Q12" s="8">
        <v>9.9474725274725263E-3</v>
      </c>
      <c r="R12" s="7">
        <v>2.8453846153846099E-3</v>
      </c>
      <c r="S12" s="2">
        <v>22</v>
      </c>
      <c r="T12" s="2">
        <v>35</v>
      </c>
      <c r="U12" s="7">
        <v>7.1578021978021978E-3</v>
      </c>
      <c r="V12" s="7">
        <v>1.0801428571428573E-2</v>
      </c>
      <c r="W12" s="7">
        <v>5.3040659340659341E-3</v>
      </c>
      <c r="X12" s="7">
        <v>7.5876923076923083E-3</v>
      </c>
      <c r="Y12" s="7">
        <v>1.419769230769231E-2</v>
      </c>
      <c r="Z12" s="7">
        <v>7.4107692307692312E-3</v>
      </c>
    </row>
    <row r="13" spans="1:27" x14ac:dyDescent="0.2">
      <c r="A13" s="2">
        <v>28</v>
      </c>
      <c r="B13" s="2">
        <v>45</v>
      </c>
      <c r="C13" t="s">
        <v>70</v>
      </c>
      <c r="D13">
        <v>2053.0511000000001</v>
      </c>
      <c r="E13" s="2">
        <v>17</v>
      </c>
      <c r="F13" t="s">
        <v>377</v>
      </c>
      <c r="G13" s="7">
        <v>0.26942991596638655</v>
      </c>
      <c r="H13" s="7">
        <v>0.29868336134453782</v>
      </c>
      <c r="I13" s="7">
        <v>0.33747714285714286</v>
      </c>
      <c r="K13" s="7">
        <v>0.26658596638655463</v>
      </c>
      <c r="L13" s="7">
        <v>0.28990764705882355</v>
      </c>
      <c r="M13" s="7">
        <v>0.32237394957983195</v>
      </c>
      <c r="N13" s="2">
        <v>28</v>
      </c>
      <c r="O13" s="2">
        <v>45</v>
      </c>
      <c r="P13" s="8">
        <v>2.8439495798319387E-3</v>
      </c>
      <c r="Q13" s="8">
        <v>8.7757142857142808E-3</v>
      </c>
      <c r="R13" s="7">
        <v>1.510319327731088E-2</v>
      </c>
      <c r="S13" s="2">
        <v>28</v>
      </c>
      <c r="T13" s="2">
        <v>45</v>
      </c>
      <c r="U13" s="7">
        <v>5.0802521008403365E-3</v>
      </c>
      <c r="V13" s="7">
        <v>7.578067226890757E-3</v>
      </c>
      <c r="W13" s="7">
        <v>3.8948739495798324E-3</v>
      </c>
      <c r="X13" s="7">
        <v>2.6053781512605043E-3</v>
      </c>
      <c r="Y13" s="7">
        <v>6.6958823529411765E-3</v>
      </c>
      <c r="Z13" s="7">
        <v>2.1604201680672269E-3</v>
      </c>
    </row>
    <row r="14" spans="1:27" x14ac:dyDescent="0.2">
      <c r="A14" s="2">
        <v>31</v>
      </c>
      <c r="B14" s="2">
        <v>40</v>
      </c>
      <c r="D14">
        <v>1090.5813000000001</v>
      </c>
      <c r="E14" s="2">
        <v>9</v>
      </c>
      <c r="F14" t="s">
        <v>378</v>
      </c>
      <c r="G14" s="7">
        <v>5.3900317460317461E-2</v>
      </c>
      <c r="H14" s="7">
        <v>0.10520492063492064</v>
      </c>
      <c r="I14" s="7">
        <v>0.27242841269841273</v>
      </c>
      <c r="K14" s="7">
        <v>3.902984126984127E-2</v>
      </c>
      <c r="L14" s="7">
        <v>6.8348571428571425E-2</v>
      </c>
      <c r="M14" s="7">
        <v>0.23349095238095238</v>
      </c>
      <c r="N14" s="2">
        <v>31</v>
      </c>
      <c r="O14" s="2">
        <v>40</v>
      </c>
      <c r="P14" s="8">
        <v>1.4870476190476191E-2</v>
      </c>
      <c r="Q14" s="8">
        <v>3.6856349206349212E-2</v>
      </c>
      <c r="R14" s="7">
        <v>3.8937460317460322E-2</v>
      </c>
      <c r="S14" s="2">
        <v>31</v>
      </c>
      <c r="T14" s="2">
        <v>40</v>
      </c>
      <c r="U14" s="7">
        <v>5.0749206349206353E-3</v>
      </c>
      <c r="V14" s="7">
        <v>4.2484126984126984E-3</v>
      </c>
      <c r="W14" s="7">
        <v>1.0340000000000002E-2</v>
      </c>
      <c r="X14" s="7">
        <v>8.157619047619049E-3</v>
      </c>
      <c r="Y14" s="7">
        <v>1.2134126984126985E-2</v>
      </c>
      <c r="Z14" s="7">
        <v>4.7207936507936508E-3</v>
      </c>
    </row>
    <row r="15" spans="1:27" x14ac:dyDescent="0.2">
      <c r="A15" s="2">
        <v>40</v>
      </c>
      <c r="B15" s="2">
        <v>51</v>
      </c>
      <c r="D15">
        <v>1383.8794</v>
      </c>
      <c r="E15" s="2">
        <v>11</v>
      </c>
      <c r="F15" t="s">
        <v>379</v>
      </c>
      <c r="G15" s="7">
        <v>0.21488246753246756</v>
      </c>
      <c r="H15" s="7">
        <v>0.32456337662337659</v>
      </c>
      <c r="I15" s="7">
        <v>0.43004909090909094</v>
      </c>
      <c r="K15" s="7">
        <v>0.21247740259740261</v>
      </c>
      <c r="L15" s="7">
        <v>0.3067738961038961</v>
      </c>
      <c r="M15" s="7">
        <v>0.41203064935064937</v>
      </c>
      <c r="N15" s="2">
        <v>40</v>
      </c>
      <c r="O15" s="2">
        <v>51</v>
      </c>
      <c r="P15" s="8">
        <v>2.4050649350649289E-3</v>
      </c>
      <c r="Q15" s="8">
        <v>1.7789480519480486E-2</v>
      </c>
      <c r="R15" s="7">
        <v>1.8018441558441577E-2</v>
      </c>
      <c r="S15" s="2">
        <v>40</v>
      </c>
      <c r="T15" s="2">
        <v>51</v>
      </c>
      <c r="U15" s="7">
        <v>1.2820259740259741E-2</v>
      </c>
      <c r="V15" s="7">
        <v>2.0797922077922082E-2</v>
      </c>
      <c r="W15" s="7">
        <v>1.1651298701298701E-2</v>
      </c>
      <c r="X15" s="7">
        <v>1.317896103896104E-2</v>
      </c>
      <c r="Y15" s="7">
        <v>1.0842337662337664E-2</v>
      </c>
      <c r="Z15" s="7">
        <v>1.1501558441558441E-2</v>
      </c>
    </row>
    <row r="16" spans="1:27" x14ac:dyDescent="0.2">
      <c r="A16" s="2">
        <v>54</v>
      </c>
      <c r="B16" s="2">
        <v>65</v>
      </c>
      <c r="D16">
        <v>1416.8354999999999</v>
      </c>
      <c r="E16" s="2">
        <v>10</v>
      </c>
      <c r="F16" t="s">
        <v>380</v>
      </c>
      <c r="G16" s="7">
        <v>0.19503371428571428</v>
      </c>
      <c r="H16" s="7">
        <v>0.27990357142857147</v>
      </c>
      <c r="I16" s="7">
        <v>0.31639057142857141</v>
      </c>
      <c r="K16" s="7">
        <v>0.1840005714285714</v>
      </c>
      <c r="L16" s="7">
        <v>0.29949328571428568</v>
      </c>
      <c r="M16" s="7">
        <v>0.30138985714285721</v>
      </c>
      <c r="N16" s="2">
        <v>54</v>
      </c>
      <c r="O16" s="2">
        <v>65</v>
      </c>
      <c r="P16" s="8">
        <v>1.1033142857142854E-2</v>
      </c>
      <c r="Q16" s="8">
        <v>-1.9589714285714276E-2</v>
      </c>
      <c r="R16" s="7">
        <v>1.5000714285714256E-2</v>
      </c>
      <c r="S16" s="2">
        <v>54</v>
      </c>
      <c r="T16" s="2">
        <v>65</v>
      </c>
      <c r="U16" s="7">
        <v>5.7590000000000002E-3</v>
      </c>
      <c r="V16" s="7">
        <v>1.2340285714285715E-2</v>
      </c>
      <c r="W16" s="7">
        <v>7.3978571428571435E-3</v>
      </c>
      <c r="X16" s="7">
        <v>9.8537142857142851E-3</v>
      </c>
      <c r="Y16" s="7">
        <v>1.5591571428571429E-2</v>
      </c>
      <c r="Z16" s="7">
        <v>6.4552857142857138E-3</v>
      </c>
    </row>
    <row r="17" spans="1:26" x14ac:dyDescent="0.2">
      <c r="A17" s="2">
        <v>61</v>
      </c>
      <c r="B17" s="2">
        <v>80</v>
      </c>
      <c r="D17">
        <v>2352.2240999999999</v>
      </c>
      <c r="E17" s="2">
        <v>18</v>
      </c>
      <c r="F17" t="s">
        <v>381</v>
      </c>
      <c r="G17" s="7">
        <v>0.14407944444444445</v>
      </c>
      <c r="H17" s="7">
        <v>0.1828602380952381</v>
      </c>
      <c r="I17" s="7">
        <v>0.23623833333333333</v>
      </c>
      <c r="K17" s="7">
        <v>0.13965357142857143</v>
      </c>
      <c r="L17" s="7">
        <v>0.17464753968253971</v>
      </c>
      <c r="M17" s="7">
        <v>0.22543960317460318</v>
      </c>
      <c r="N17" s="2">
        <v>61</v>
      </c>
      <c r="O17" s="2">
        <v>80</v>
      </c>
      <c r="P17" s="8">
        <v>4.425873015873015E-3</v>
      </c>
      <c r="Q17" s="8">
        <v>8.2126984126983972E-3</v>
      </c>
      <c r="R17" s="7">
        <v>1.0798730158730138E-2</v>
      </c>
      <c r="S17" s="2">
        <v>61</v>
      </c>
      <c r="T17" s="2">
        <v>80</v>
      </c>
      <c r="U17" s="7">
        <v>6.9611904761904767E-3</v>
      </c>
      <c r="V17" s="7">
        <v>1.4103095238095239E-2</v>
      </c>
      <c r="W17" s="7">
        <v>1.106873015873016E-2</v>
      </c>
      <c r="X17" s="7">
        <v>6.7792063492063499E-3</v>
      </c>
      <c r="Y17" s="7">
        <v>8.7608730158730171E-3</v>
      </c>
      <c r="Z17" s="7">
        <v>1.1169841269841271E-2</v>
      </c>
    </row>
    <row r="18" spans="1:26" x14ac:dyDescent="0.2">
      <c r="A18" s="2">
        <v>85</v>
      </c>
      <c r="B18" s="2">
        <v>98</v>
      </c>
      <c r="D18">
        <v>1643.9228000000001</v>
      </c>
      <c r="E18" s="2">
        <v>12</v>
      </c>
      <c r="F18" t="s">
        <v>382</v>
      </c>
      <c r="G18" s="7">
        <v>0.36003773809523809</v>
      </c>
      <c r="H18" s="7">
        <v>0.45504107142857142</v>
      </c>
      <c r="I18" s="7">
        <v>0.54149345238095237</v>
      </c>
      <c r="K18" s="7">
        <v>0.36620726190476194</v>
      </c>
      <c r="L18" s="7">
        <v>0.43554499999999996</v>
      </c>
      <c r="M18" s="7">
        <v>0.53266833333333341</v>
      </c>
      <c r="N18" s="2">
        <v>85</v>
      </c>
      <c r="O18" s="2">
        <v>98</v>
      </c>
      <c r="P18" s="8">
        <v>-6.169523809523794E-3</v>
      </c>
      <c r="Q18" s="8">
        <v>1.9496071428571429E-2</v>
      </c>
      <c r="R18" s="7">
        <v>8.8251190476189897E-3</v>
      </c>
      <c r="S18" s="2">
        <v>85</v>
      </c>
      <c r="T18" s="2">
        <v>98</v>
      </c>
      <c r="U18" s="7">
        <v>9.8096428571428588E-3</v>
      </c>
      <c r="V18" s="7">
        <v>1.2172738095238096E-2</v>
      </c>
      <c r="W18" s="7">
        <v>1.2190833333333333E-2</v>
      </c>
      <c r="X18" s="7">
        <v>1.3183571428571428E-2</v>
      </c>
      <c r="Y18" s="7">
        <v>2.2081071428571429E-2</v>
      </c>
      <c r="Z18" s="7">
        <v>8.8898809523809547E-3</v>
      </c>
    </row>
    <row r="19" spans="1:26" x14ac:dyDescent="0.2">
      <c r="A19" s="2">
        <v>85</v>
      </c>
      <c r="B19" s="2">
        <v>100</v>
      </c>
      <c r="D19">
        <v>1900.0762999999999</v>
      </c>
      <c r="E19" s="2">
        <v>14</v>
      </c>
      <c r="F19" t="s">
        <v>383</v>
      </c>
      <c r="G19" s="7">
        <v>0.20683653061224491</v>
      </c>
      <c r="H19" s="7">
        <v>0.35541908163265307</v>
      </c>
      <c r="I19" s="7">
        <v>0.59569775510204082</v>
      </c>
      <c r="K19" s="7">
        <v>0.21104775510204088</v>
      </c>
      <c r="L19" s="7">
        <v>0.36494091836734699</v>
      </c>
      <c r="M19" s="7">
        <v>0.59697622448979604</v>
      </c>
      <c r="N19" s="2">
        <v>85</v>
      </c>
      <c r="O19" s="2">
        <v>100</v>
      </c>
      <c r="P19" s="8">
        <v>-4.2112244897959559E-3</v>
      </c>
      <c r="Q19" s="8">
        <v>-9.521836734693867E-3</v>
      </c>
      <c r="R19" s="7">
        <v>-1.2784693877551715E-3</v>
      </c>
      <c r="S19" s="2">
        <v>85</v>
      </c>
      <c r="T19" s="2">
        <v>100</v>
      </c>
      <c r="U19" s="7">
        <v>4.249183673469388E-3</v>
      </c>
      <c r="V19" s="7">
        <v>1.4221836734693877E-2</v>
      </c>
      <c r="W19" s="7">
        <v>4.0360204081632649E-3</v>
      </c>
      <c r="X19" s="7">
        <v>4.3329591836734696E-3</v>
      </c>
      <c r="Y19" s="7">
        <v>1.4762448979591836E-2</v>
      </c>
      <c r="Z19" s="7">
        <v>1.2930204081632653E-2</v>
      </c>
    </row>
    <row r="20" spans="1:26" x14ac:dyDescent="0.2">
      <c r="A20" s="2">
        <v>87</v>
      </c>
      <c r="B20" s="2">
        <v>102</v>
      </c>
      <c r="C20" t="s">
        <v>31</v>
      </c>
      <c r="D20">
        <v>1929.0205000000001</v>
      </c>
      <c r="E20" s="2">
        <v>14</v>
      </c>
      <c r="F20" t="s">
        <v>384</v>
      </c>
      <c r="G20" s="7">
        <v>0.15221214285714288</v>
      </c>
      <c r="H20" s="7">
        <v>0.17439316326530613</v>
      </c>
      <c r="I20" s="7">
        <v>0.25736744897959185</v>
      </c>
      <c r="K20" s="7">
        <v>0.14198500000000003</v>
      </c>
      <c r="L20" s="7">
        <v>0.16848408163265308</v>
      </c>
      <c r="M20" s="7">
        <v>0.25225918367346944</v>
      </c>
      <c r="N20" s="2">
        <v>87</v>
      </c>
      <c r="O20" s="2">
        <v>102</v>
      </c>
      <c r="P20" s="8">
        <v>1.022714285714285E-2</v>
      </c>
      <c r="Q20" s="8">
        <v>5.9090816326530602E-3</v>
      </c>
      <c r="R20" s="7">
        <v>5.1082653061224406E-3</v>
      </c>
      <c r="S20" s="2">
        <v>87</v>
      </c>
      <c r="T20" s="2">
        <v>102</v>
      </c>
      <c r="U20" s="7">
        <v>8.4860204081632657E-3</v>
      </c>
      <c r="V20" s="7">
        <v>1.2570204081632655E-2</v>
      </c>
      <c r="W20" s="7">
        <v>1.1166122448979594E-2</v>
      </c>
      <c r="X20" s="7">
        <v>1.2246122448979593E-2</v>
      </c>
      <c r="Y20" s="7">
        <v>1.6437346938775511E-2</v>
      </c>
      <c r="Z20" s="7">
        <v>5.2089795918367349E-3</v>
      </c>
    </row>
    <row r="21" spans="1:26" x14ac:dyDescent="0.2">
      <c r="A21" s="2">
        <v>91</v>
      </c>
      <c r="B21" s="2">
        <v>106</v>
      </c>
      <c r="D21">
        <v>1751.9902</v>
      </c>
      <c r="E21" s="2">
        <v>14</v>
      </c>
      <c r="F21" t="s">
        <v>385</v>
      </c>
      <c r="G21" s="7">
        <v>0.32593857142857147</v>
      </c>
      <c r="H21" s="7">
        <v>0.36022714285714286</v>
      </c>
      <c r="I21" s="7">
        <v>0.42758142857142867</v>
      </c>
      <c r="K21" s="7">
        <v>0.32183510204081633</v>
      </c>
      <c r="L21" s="7">
        <v>0.37605959183673476</v>
      </c>
      <c r="M21" s="7">
        <v>0.42152908163265307</v>
      </c>
      <c r="N21" s="2">
        <v>91</v>
      </c>
      <c r="O21" s="2">
        <v>106</v>
      </c>
      <c r="P21" s="8">
        <v>4.1034693877551216E-3</v>
      </c>
      <c r="Q21" s="8">
        <v>-1.5832448979591851E-2</v>
      </c>
      <c r="R21" s="7">
        <v>6.0523469387755505E-3</v>
      </c>
      <c r="S21" s="2">
        <v>91</v>
      </c>
      <c r="T21" s="2">
        <v>106</v>
      </c>
      <c r="U21" s="7">
        <v>1.6420510204081633E-2</v>
      </c>
      <c r="V21" s="7">
        <v>1.8454285714285715E-2</v>
      </c>
      <c r="W21" s="7">
        <v>2.070857142857143E-2</v>
      </c>
      <c r="X21" s="7">
        <v>1.8725918367346942E-2</v>
      </c>
      <c r="Y21" s="7">
        <v>1.5309897959183675E-2</v>
      </c>
      <c r="Z21" s="7">
        <v>2.1015918367346939E-2</v>
      </c>
    </row>
    <row r="22" spans="1:26" x14ac:dyDescent="0.2">
      <c r="A22" s="2">
        <v>95</v>
      </c>
      <c r="B22" s="2">
        <v>104</v>
      </c>
      <c r="D22">
        <v>1117.6463000000001</v>
      </c>
      <c r="E22" s="2">
        <v>9</v>
      </c>
      <c r="F22" t="s">
        <v>386</v>
      </c>
      <c r="G22" s="7">
        <v>0.11825396825396826</v>
      </c>
      <c r="H22" s="7">
        <v>0.15818079365079366</v>
      </c>
      <c r="I22" s="7">
        <v>0.29823444444444441</v>
      </c>
      <c r="K22" s="7">
        <v>0.11647952380952381</v>
      </c>
      <c r="L22" s="7">
        <v>0.15428904761904763</v>
      </c>
      <c r="M22" s="7">
        <v>0.30369444444444449</v>
      </c>
      <c r="N22" s="2">
        <v>95</v>
      </c>
      <c r="O22" s="2">
        <v>104</v>
      </c>
      <c r="P22" s="8">
        <v>1.7744444444444524E-3</v>
      </c>
      <c r="Q22" s="8">
        <v>3.8917460317460205E-3</v>
      </c>
      <c r="R22" s="7">
        <v>-5.4600000000000247E-3</v>
      </c>
      <c r="S22" s="2">
        <v>95</v>
      </c>
      <c r="T22" s="2">
        <v>104</v>
      </c>
      <c r="U22" s="7">
        <v>2.8942857142857147E-3</v>
      </c>
      <c r="V22" s="7">
        <v>1.5795555555555556E-2</v>
      </c>
      <c r="W22" s="7">
        <v>1.0777777777777778E-4</v>
      </c>
      <c r="X22" s="7">
        <v>5.6731746031746036E-3</v>
      </c>
      <c r="Y22" s="7">
        <v>2.2621587301587306E-2</v>
      </c>
      <c r="Z22" s="7">
        <v>8.7079365079365083E-3</v>
      </c>
    </row>
    <row r="23" spans="1:26" x14ac:dyDescent="0.2">
      <c r="A23" s="2">
        <v>97</v>
      </c>
      <c r="B23" s="2">
        <v>103</v>
      </c>
      <c r="D23">
        <v>788.48760000000004</v>
      </c>
      <c r="E23" s="2">
        <v>6</v>
      </c>
      <c r="F23" t="s">
        <v>387</v>
      </c>
      <c r="G23" s="7">
        <v>0.79640880952380966</v>
      </c>
      <c r="H23" s="7">
        <v>0.76579023809523816</v>
      </c>
      <c r="I23" s="7">
        <v>0.77549904761904775</v>
      </c>
      <c r="K23" s="7">
        <v>0.78236404761904765</v>
      </c>
      <c r="L23" s="7">
        <v>0.78354785714285724</v>
      </c>
      <c r="M23" s="7">
        <v>0.77851333333333339</v>
      </c>
      <c r="N23" s="2">
        <v>97</v>
      </c>
      <c r="O23" s="2">
        <v>103</v>
      </c>
      <c r="P23" s="8">
        <v>1.404476190476197E-2</v>
      </c>
      <c r="Q23" s="8">
        <v>-1.7757619047619033E-2</v>
      </c>
      <c r="R23" s="7">
        <v>-3.014285714285689E-3</v>
      </c>
      <c r="S23" s="2">
        <v>97</v>
      </c>
      <c r="T23" s="2">
        <v>103</v>
      </c>
      <c r="U23" s="7">
        <v>1.964142857142857E-2</v>
      </c>
      <c r="V23" s="7">
        <v>2.1730714285714287E-2</v>
      </c>
      <c r="W23" s="7">
        <v>1.5259999999999999E-2</v>
      </c>
      <c r="X23" s="7">
        <v>4.876190476190476E-4</v>
      </c>
      <c r="Y23" s="7">
        <v>8.6378571428571433E-3</v>
      </c>
      <c r="Z23" s="7">
        <v>1.8673095238095239E-2</v>
      </c>
    </row>
    <row r="24" spans="1:26" x14ac:dyDescent="0.2">
      <c r="A24" s="2">
        <v>109</v>
      </c>
      <c r="B24" s="2">
        <v>116</v>
      </c>
      <c r="D24">
        <v>845.4615</v>
      </c>
      <c r="E24" s="2">
        <v>7</v>
      </c>
      <c r="F24" t="s">
        <v>388</v>
      </c>
      <c r="G24" s="7">
        <v>0.44931755102040816</v>
      </c>
      <c r="H24" s="7">
        <v>0.46451857142857145</v>
      </c>
      <c r="I24" s="7">
        <v>0.47708122448979601</v>
      </c>
      <c r="K24" s="7">
        <v>0.44857510204081635</v>
      </c>
      <c r="L24" s="7">
        <v>0.46916244897959192</v>
      </c>
      <c r="M24" s="7">
        <v>0.46771571428571429</v>
      </c>
      <c r="N24" s="2">
        <v>109</v>
      </c>
      <c r="O24" s="2">
        <v>116</v>
      </c>
      <c r="P24" s="8">
        <v>7.4244897959184291E-4</v>
      </c>
      <c r="Q24" s="8">
        <v>-4.6438775510204248E-3</v>
      </c>
      <c r="R24" s="7">
        <v>9.3655102040816583E-3</v>
      </c>
      <c r="S24" s="2">
        <v>109</v>
      </c>
      <c r="T24" s="2">
        <v>116</v>
      </c>
      <c r="U24" s="7">
        <v>2.280204081632653E-2</v>
      </c>
      <c r="V24" s="7">
        <v>3.6265714285714283E-2</v>
      </c>
      <c r="W24" s="7">
        <v>1.889938775510204E-2</v>
      </c>
      <c r="X24" s="7">
        <v>1.4588367346938778E-2</v>
      </c>
      <c r="Y24" s="7">
        <v>1.3009591836734695E-2</v>
      </c>
      <c r="Z24" s="7">
        <v>4.0426530612244901E-3</v>
      </c>
    </row>
    <row r="25" spans="1:26" x14ac:dyDescent="0.2">
      <c r="A25" s="2">
        <v>112</v>
      </c>
      <c r="B25" s="2">
        <v>119</v>
      </c>
      <c r="D25">
        <v>817.43020000000001</v>
      </c>
      <c r="E25" s="2">
        <v>7</v>
      </c>
      <c r="F25" t="s">
        <v>389</v>
      </c>
      <c r="G25" s="7">
        <v>0.72342979591836731</v>
      </c>
      <c r="H25" s="7">
        <v>0.76955734693877542</v>
      </c>
      <c r="I25" s="7">
        <v>0.77849836734693878</v>
      </c>
      <c r="K25" s="7">
        <v>0.71652530612244913</v>
      </c>
      <c r="L25" s="7">
        <v>0.77497653061224492</v>
      </c>
      <c r="M25" s="7">
        <v>0.79643428571428576</v>
      </c>
      <c r="N25" s="2">
        <v>112</v>
      </c>
      <c r="O25" s="2">
        <v>119</v>
      </c>
      <c r="P25" s="8">
        <v>6.9044897959183388E-3</v>
      </c>
      <c r="Q25" s="8">
        <v>-5.4191836734693811E-3</v>
      </c>
      <c r="R25" s="7">
        <v>-1.7935918367346967E-2</v>
      </c>
      <c r="S25" s="2">
        <v>112</v>
      </c>
      <c r="T25" s="2">
        <v>119</v>
      </c>
      <c r="U25" s="7">
        <v>2.4483673469387758E-3</v>
      </c>
      <c r="V25" s="7">
        <v>1.5720204081632654E-2</v>
      </c>
      <c r="W25" s="7">
        <v>1.2439795918367349E-2</v>
      </c>
      <c r="X25" s="7">
        <v>6.1846938775510212E-3</v>
      </c>
      <c r="Y25" s="7">
        <v>4.758979591836735E-3</v>
      </c>
      <c r="Z25" s="7">
        <v>1.4869183673469387E-2</v>
      </c>
    </row>
  </sheetData>
  <conditionalFormatting sqref="A3:C3">
    <cfRule type="colorScale" priority="1">
      <colorScale>
        <cfvo type="num" val="$A$3"/>
        <cfvo type="num" val="$B$3"/>
        <cfvo type="num" val="$C$3"/>
        <color rgb="FF0000FF"/>
        <color rgb="FFFFFF00"/>
        <color rgb="FFFF0000"/>
      </colorScale>
    </cfRule>
  </conditionalFormatting>
  <conditionalFormatting sqref="G8:I25">
    <cfRule type="colorScale" priority="2">
      <colorScale>
        <cfvo type="num" val="$A$3"/>
        <cfvo type="num" val="$B$3"/>
        <cfvo type="num" val="$C$3"/>
        <color rgb="FF0000FF"/>
        <color rgb="FFFFFF00"/>
        <color rgb="FFFF0000"/>
      </colorScale>
    </cfRule>
    <cfRule type="cellIs" dxfId="436" priority="3" stopIfTrue="1" operator="between">
      <formula>0</formula>
      <formula>0.1</formula>
    </cfRule>
    <cfRule type="cellIs" dxfId="435" priority="4" stopIfTrue="1" operator="between">
      <formula>0.1</formula>
      <formula>1</formula>
    </cfRule>
  </conditionalFormatting>
  <conditionalFormatting sqref="K8:M25">
    <cfRule type="colorScale" priority="5">
      <colorScale>
        <cfvo type="num" val="$A$3"/>
        <cfvo type="num" val="$B$3"/>
        <cfvo type="num" val="$C$3"/>
        <color rgb="FF0000FF"/>
        <color rgb="FFFFFF00"/>
        <color rgb="FFFF0000"/>
      </colorScale>
    </cfRule>
    <cfRule type="cellIs" dxfId="434" priority="6" stopIfTrue="1" operator="between">
      <formula>0</formula>
      <formula>0.1</formula>
    </cfRule>
    <cfRule type="cellIs" dxfId="433" priority="7" stopIfTrue="1" operator="between">
      <formula>0.1</formula>
      <formula>1</formula>
    </cfRule>
  </conditionalFormatting>
  <conditionalFormatting sqref="P8:R25">
    <cfRule type="cellIs" dxfId="432" priority="8" stopIfTrue="1" operator="greaterThanOrEqual">
      <formula>$R$3</formula>
    </cfRule>
    <cfRule type="cellIs" dxfId="431" priority="9" stopIfTrue="1" operator="between">
      <formula>$Q$3</formula>
      <formula>$R$3</formula>
    </cfRule>
    <cfRule type="cellIs" dxfId="430" priority="10" stopIfTrue="1" operator="between">
      <formula>$P$3</formula>
      <formula>$Q$3</formula>
    </cfRule>
    <cfRule type="cellIs" dxfId="429" priority="11" stopIfTrue="1" operator="between">
      <formula>$O$3</formula>
      <formula>$P$3</formula>
    </cfRule>
    <cfRule type="cellIs" dxfId="42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17"/>
  <sheetViews>
    <sheetView workbookViewId="0">
      <selection activeCell="A17" sqref="A8:XFD1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87</v>
      </c>
      <c r="O3" s="3">
        <v>-0.1</v>
      </c>
      <c r="P3" s="4">
        <v>-0.05</v>
      </c>
      <c r="Q3" s="5">
        <v>0.05</v>
      </c>
      <c r="R3" s="6">
        <v>0.1</v>
      </c>
    </row>
    <row r="4" spans="1:27" x14ac:dyDescent="0.2">
      <c r="E4" t="s">
        <v>7</v>
      </c>
      <c r="H4" s="2" t="s">
        <v>8</v>
      </c>
    </row>
    <row r="5" spans="1:27" x14ac:dyDescent="0.2">
      <c r="U5" t="s">
        <v>9</v>
      </c>
      <c r="X5" t="s">
        <v>9</v>
      </c>
      <c r="AA5" s="8">
        <f>AVERAGE(U8:Z27)</f>
        <v>8.770050958565246E-3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76</v>
      </c>
      <c r="B8" s="2">
        <v>87</v>
      </c>
      <c r="D8">
        <v>1331.6736000000001</v>
      </c>
      <c r="E8" s="2">
        <v>11</v>
      </c>
      <c r="F8" t="s">
        <v>390</v>
      </c>
      <c r="G8" s="7">
        <v>0.15970467532467536</v>
      </c>
      <c r="H8" s="7">
        <v>0.2916662337662338</v>
      </c>
      <c r="I8" s="7">
        <v>0.49381441558441558</v>
      </c>
      <c r="K8" s="7">
        <v>0.18327636363636365</v>
      </c>
      <c r="L8" s="7">
        <v>0.30500298701298706</v>
      </c>
      <c r="M8" s="7">
        <v>0.48747428571428569</v>
      </c>
      <c r="N8" s="2">
        <v>76</v>
      </c>
      <c r="O8" s="2">
        <v>87</v>
      </c>
      <c r="P8" s="8">
        <v>-2.357168831168829E-2</v>
      </c>
      <c r="Q8" s="8">
        <v>-1.3336753246753239E-2</v>
      </c>
      <c r="R8" s="7">
        <v>6.3401298701298639E-3</v>
      </c>
      <c r="S8" s="2">
        <v>76</v>
      </c>
      <c r="T8" s="2">
        <v>87</v>
      </c>
      <c r="U8" s="7">
        <v>4.4006493506493511E-3</v>
      </c>
      <c r="V8" s="7">
        <v>7.8997402597402594E-3</v>
      </c>
      <c r="W8" s="7">
        <v>6.2475324675324677E-3</v>
      </c>
      <c r="X8" s="7">
        <v>6.4379220779220772E-3</v>
      </c>
      <c r="Y8" s="7">
        <v>1.3121688311688312E-2</v>
      </c>
      <c r="Z8" s="7">
        <v>9.1206493506493513E-3</v>
      </c>
    </row>
    <row r="9" spans="1:27" x14ac:dyDescent="0.2">
      <c r="A9" s="2">
        <v>82</v>
      </c>
      <c r="B9" s="2">
        <v>96</v>
      </c>
      <c r="D9">
        <v>1680.9577999999999</v>
      </c>
      <c r="E9" s="2">
        <v>14</v>
      </c>
      <c r="F9" t="s">
        <v>391</v>
      </c>
      <c r="G9" s="7">
        <v>0.34493867346938784</v>
      </c>
      <c r="H9" s="7">
        <v>0.37444500000000003</v>
      </c>
      <c r="I9" s="7">
        <v>0.42862510204081633</v>
      </c>
      <c r="K9" s="7">
        <v>0.34414806122448982</v>
      </c>
      <c r="L9" s="7">
        <v>0.36936163265306127</v>
      </c>
      <c r="M9" s="7">
        <v>0.4050189795918368</v>
      </c>
      <c r="N9" s="2">
        <v>82</v>
      </c>
      <c r="O9" s="2">
        <v>96</v>
      </c>
      <c r="P9" s="8">
        <v>7.9061224489799088E-4</v>
      </c>
      <c r="Q9" s="8">
        <v>5.0833673469387764E-3</v>
      </c>
      <c r="R9" s="7">
        <v>2.3606122448979583E-2</v>
      </c>
      <c r="S9" s="2">
        <v>82</v>
      </c>
      <c r="T9" s="2">
        <v>96</v>
      </c>
      <c r="U9" s="7">
        <v>1.1068775510204082E-2</v>
      </c>
      <c r="V9" s="7">
        <v>1.5852244897959184E-2</v>
      </c>
      <c r="W9" s="7">
        <v>1.3724387755102041E-2</v>
      </c>
      <c r="X9" s="7">
        <v>5.311326530612245E-3</v>
      </c>
      <c r="Y9" s="7">
        <v>1.5035612244897962E-2</v>
      </c>
      <c r="Z9" s="7">
        <v>6.6944897959183673E-3</v>
      </c>
    </row>
    <row r="10" spans="1:27" x14ac:dyDescent="0.2">
      <c r="A10" s="2">
        <v>83</v>
      </c>
      <c r="B10" s="2">
        <v>95</v>
      </c>
      <c r="D10">
        <v>1481.8257000000001</v>
      </c>
      <c r="E10" s="2">
        <v>12</v>
      </c>
      <c r="F10" t="s">
        <v>392</v>
      </c>
      <c r="G10" s="7">
        <v>0.11459392857142858</v>
      </c>
      <c r="H10" s="7">
        <v>0.18302035714285717</v>
      </c>
      <c r="I10" s="7">
        <v>0.28236369047619048</v>
      </c>
      <c r="K10" s="7">
        <v>0.10651416666666667</v>
      </c>
      <c r="L10" s="7">
        <v>0.17869214285714288</v>
      </c>
      <c r="M10" s="7">
        <v>0.27022880952380957</v>
      </c>
      <c r="N10" s="2">
        <v>83</v>
      </c>
      <c r="O10" s="2">
        <v>95</v>
      </c>
      <c r="P10" s="8">
        <v>8.0797619047619038E-3</v>
      </c>
      <c r="Q10" s="8">
        <v>4.3282142857142825E-3</v>
      </c>
      <c r="R10" s="7">
        <v>1.2134880952380932E-2</v>
      </c>
      <c r="S10" s="2">
        <v>83</v>
      </c>
      <c r="T10" s="2">
        <v>95</v>
      </c>
      <c r="U10" s="7">
        <v>2.4998809523809526E-3</v>
      </c>
      <c r="V10" s="7">
        <v>5.2367857142857147E-3</v>
      </c>
      <c r="W10" s="7">
        <v>7.0438095238095242E-3</v>
      </c>
      <c r="X10" s="7">
        <v>9.6998809523809529E-3</v>
      </c>
      <c r="Y10" s="7">
        <v>8.3414285714285726E-3</v>
      </c>
      <c r="Z10" s="7">
        <v>8.1727380952380958E-3</v>
      </c>
    </row>
    <row r="11" spans="1:27" x14ac:dyDescent="0.2">
      <c r="A11" s="2">
        <v>85</v>
      </c>
      <c r="B11" s="2">
        <v>94</v>
      </c>
      <c r="D11">
        <v>1084.5818999999999</v>
      </c>
      <c r="E11" s="2">
        <v>9</v>
      </c>
      <c r="F11" t="s">
        <v>393</v>
      </c>
      <c r="G11" s="7">
        <v>7.8596507936507937E-2</v>
      </c>
      <c r="H11" s="7">
        <v>0.14197555555555555</v>
      </c>
      <c r="I11" s="7">
        <v>0.23900333333333335</v>
      </c>
      <c r="K11" s="7">
        <v>6.0400317460317467E-2</v>
      </c>
      <c r="L11" s="7">
        <v>0.14786761904761905</v>
      </c>
      <c r="M11" s="7">
        <v>0.20312523809523814</v>
      </c>
      <c r="N11" s="2">
        <v>85</v>
      </c>
      <c r="O11" s="2">
        <v>94</v>
      </c>
      <c r="P11" s="8">
        <v>1.8196190476190473E-2</v>
      </c>
      <c r="Q11" s="8">
        <v>-5.8920634920634988E-3</v>
      </c>
      <c r="R11" s="7">
        <v>3.5878095238095244E-2</v>
      </c>
      <c r="S11" s="2">
        <v>85</v>
      </c>
      <c r="T11" s="2">
        <v>94</v>
      </c>
      <c r="U11" s="7">
        <v>1.4794761904761906E-2</v>
      </c>
      <c r="V11" s="7">
        <v>3.5265079365079366E-3</v>
      </c>
      <c r="W11" s="7">
        <v>1.3090793650793653E-2</v>
      </c>
      <c r="X11" s="7">
        <v>2.3455714285714292E-2</v>
      </c>
      <c r="Y11" s="7">
        <v>7.6577777777777781E-3</v>
      </c>
      <c r="Z11" s="7">
        <v>3.1326349206349212E-2</v>
      </c>
    </row>
    <row r="12" spans="1:27" x14ac:dyDescent="0.2">
      <c r="A12" s="2">
        <v>86</v>
      </c>
      <c r="B12" s="2">
        <v>97</v>
      </c>
      <c r="C12" t="s">
        <v>36</v>
      </c>
      <c r="D12">
        <v>1415.8021000000001</v>
      </c>
      <c r="E12" s="2">
        <v>11</v>
      </c>
      <c r="F12" t="s">
        <v>394</v>
      </c>
      <c r="G12" s="7">
        <v>0.23968818181818183</v>
      </c>
      <c r="H12" s="7">
        <v>0.28124597402597401</v>
      </c>
      <c r="I12" s="7">
        <v>0.32902753246753252</v>
      </c>
      <c r="K12" s="7">
        <v>0.23386831168831171</v>
      </c>
      <c r="L12" s="7">
        <v>0.27862597402597405</v>
      </c>
      <c r="M12" s="7">
        <v>0.31620038961038965</v>
      </c>
      <c r="N12" s="2">
        <v>86</v>
      </c>
      <c r="O12" s="2">
        <v>97</v>
      </c>
      <c r="P12" s="8">
        <v>5.819870129870129E-3</v>
      </c>
      <c r="Q12" s="8">
        <v>2.6199999999999891E-3</v>
      </c>
      <c r="R12" s="7">
        <v>1.2827142857142843E-2</v>
      </c>
      <c r="S12" s="2">
        <v>86</v>
      </c>
      <c r="T12" s="2">
        <v>97</v>
      </c>
      <c r="U12" s="7">
        <v>1.2043896103896104E-2</v>
      </c>
      <c r="V12" s="7">
        <v>6.8957142857142854E-3</v>
      </c>
      <c r="W12" s="7">
        <v>4.9797402597402604E-3</v>
      </c>
      <c r="X12" s="7">
        <v>6.1055844155844165E-3</v>
      </c>
      <c r="Y12" s="7">
        <v>1.7547922077922076E-2</v>
      </c>
      <c r="Z12" s="7">
        <v>8.1227272727272745E-3</v>
      </c>
    </row>
    <row r="13" spans="1:27" x14ac:dyDescent="0.2">
      <c r="A13" s="2">
        <v>94</v>
      </c>
      <c r="B13" s="2">
        <v>116</v>
      </c>
      <c r="D13">
        <v>2331.3004000000001</v>
      </c>
      <c r="E13" s="2">
        <v>20</v>
      </c>
      <c r="F13" t="s">
        <v>395</v>
      </c>
      <c r="G13" s="7">
        <v>0.37782557142857154</v>
      </c>
      <c r="H13" s="7">
        <v>0.42578499999999997</v>
      </c>
      <c r="I13" s="7">
        <v>0.48147071428571431</v>
      </c>
      <c r="K13" s="7">
        <v>0.36010685714285723</v>
      </c>
      <c r="L13" s="7">
        <v>0.41013650000000001</v>
      </c>
      <c r="M13" s="7">
        <v>0.46934085714285717</v>
      </c>
      <c r="N13" s="2">
        <v>94</v>
      </c>
      <c r="O13" s="2">
        <v>116</v>
      </c>
      <c r="P13" s="8">
        <v>1.7718714285714286E-2</v>
      </c>
      <c r="Q13" s="8">
        <v>1.5648499999999985E-2</v>
      </c>
      <c r="R13" s="7">
        <v>1.2129857142857163E-2</v>
      </c>
      <c r="S13" s="2">
        <v>94</v>
      </c>
      <c r="T13" s="2">
        <v>116</v>
      </c>
      <c r="U13" s="7">
        <v>7.0768571428571425E-3</v>
      </c>
      <c r="V13" s="7">
        <v>5.9081428571428575E-3</v>
      </c>
      <c r="W13" s="7">
        <v>8.8564999999999998E-3</v>
      </c>
      <c r="X13" s="7">
        <v>3.9868571428571427E-3</v>
      </c>
      <c r="Y13" s="7">
        <v>6.2335714285714295E-3</v>
      </c>
      <c r="Z13" s="7">
        <v>3.4176428571428574E-3</v>
      </c>
    </row>
    <row r="14" spans="1:27" x14ac:dyDescent="0.2">
      <c r="A14" s="2">
        <v>95</v>
      </c>
      <c r="B14" s="2">
        <v>106</v>
      </c>
      <c r="D14">
        <v>1314.7963999999999</v>
      </c>
      <c r="E14" s="2">
        <v>11</v>
      </c>
      <c r="F14" t="s">
        <v>255</v>
      </c>
      <c r="G14" s="7">
        <v>0.21045168831168831</v>
      </c>
      <c r="H14" s="7">
        <v>0.27608467532467534</v>
      </c>
      <c r="I14" s="7">
        <v>0.31826194805194802</v>
      </c>
      <c r="K14" s="7">
        <v>0.20830597402597403</v>
      </c>
      <c r="L14" s="7">
        <v>0.26164649350649355</v>
      </c>
      <c r="M14" s="7">
        <v>0.31364896103896106</v>
      </c>
      <c r="N14" s="2">
        <v>95</v>
      </c>
      <c r="O14" s="2">
        <v>106</v>
      </c>
      <c r="P14" s="8">
        <v>2.145714285714305E-3</v>
      </c>
      <c r="Q14" s="8">
        <v>1.4438181818181834E-2</v>
      </c>
      <c r="R14" s="7">
        <v>4.6129870129870132E-3</v>
      </c>
      <c r="S14" s="2">
        <v>95</v>
      </c>
      <c r="T14" s="2">
        <v>106</v>
      </c>
      <c r="U14" s="7">
        <v>8.0072727272727275E-3</v>
      </c>
      <c r="V14" s="7">
        <v>6.2957142857142864E-3</v>
      </c>
      <c r="W14" s="7">
        <v>6.4928571428571422E-3</v>
      </c>
      <c r="X14" s="7">
        <v>1.0582597402597404E-2</v>
      </c>
      <c r="Y14" s="7">
        <v>1.5609870129870132E-2</v>
      </c>
      <c r="Z14" s="7">
        <v>8.1190909090909091E-3</v>
      </c>
    </row>
    <row r="15" spans="1:27" x14ac:dyDescent="0.2">
      <c r="A15" s="2">
        <v>107</v>
      </c>
      <c r="B15" s="2">
        <v>117</v>
      </c>
      <c r="D15">
        <v>1054.5640000000001</v>
      </c>
      <c r="E15" s="2">
        <v>8</v>
      </c>
      <c r="F15" t="s">
        <v>396</v>
      </c>
      <c r="G15" s="7">
        <v>0.29112928571428576</v>
      </c>
      <c r="H15" s="7">
        <v>0.36558285714285721</v>
      </c>
      <c r="I15" s="7">
        <v>0.42498696428571431</v>
      </c>
      <c r="K15" s="7">
        <v>0.25947982142857146</v>
      </c>
      <c r="L15" s="7">
        <v>0.34151607142857143</v>
      </c>
      <c r="M15" s="7">
        <v>0.42059642857142859</v>
      </c>
      <c r="N15" s="2">
        <v>107</v>
      </c>
      <c r="O15" s="2">
        <v>117</v>
      </c>
      <c r="P15" s="8">
        <v>3.1649464285714302E-2</v>
      </c>
      <c r="Q15" s="8">
        <v>2.4066785714285745E-2</v>
      </c>
      <c r="R15" s="7">
        <v>4.3905357142856993E-3</v>
      </c>
      <c r="S15" s="2">
        <v>107</v>
      </c>
      <c r="T15" s="2">
        <v>117</v>
      </c>
      <c r="U15" s="7">
        <v>5.455714285714286E-3</v>
      </c>
      <c r="V15" s="7">
        <v>2.5926785714285717E-3</v>
      </c>
      <c r="W15" s="7">
        <v>7.8269642857142861E-3</v>
      </c>
      <c r="X15" s="7">
        <v>1.7420178571428573E-2</v>
      </c>
      <c r="Y15" s="7">
        <v>4.3939285714285712E-3</v>
      </c>
      <c r="Z15" s="7">
        <v>8.9805357142857152E-3</v>
      </c>
    </row>
    <row r="16" spans="1:27" x14ac:dyDescent="0.2">
      <c r="A16" s="2">
        <v>117</v>
      </c>
      <c r="B16" s="2">
        <v>128</v>
      </c>
      <c r="D16">
        <v>1315.7738999999999</v>
      </c>
      <c r="E16" s="2">
        <v>11</v>
      </c>
      <c r="F16" t="s">
        <v>397</v>
      </c>
      <c r="G16" s="7">
        <v>5.4970909090909091E-2</v>
      </c>
      <c r="H16" s="7">
        <v>6.0529480519480532E-2</v>
      </c>
      <c r="I16" s="7">
        <v>9.5599220779220784E-2</v>
      </c>
      <c r="K16" s="7">
        <v>3.7750649350649347E-2</v>
      </c>
      <c r="L16" s="7">
        <v>5.0992987012987011E-2</v>
      </c>
      <c r="M16" s="7">
        <v>6.7926103896103901E-2</v>
      </c>
      <c r="N16" s="2">
        <v>117</v>
      </c>
      <c r="O16" s="2">
        <v>128</v>
      </c>
      <c r="P16" s="8">
        <v>1.7220259740259741E-2</v>
      </c>
      <c r="Q16" s="8">
        <v>9.5364935064935104E-3</v>
      </c>
      <c r="R16" s="7">
        <v>2.7673116883116886E-2</v>
      </c>
      <c r="S16" s="2">
        <v>117</v>
      </c>
      <c r="T16" s="2">
        <v>128</v>
      </c>
      <c r="U16" s="7">
        <v>3.9970129870129873E-3</v>
      </c>
      <c r="V16" s="7">
        <v>1.32E-2</v>
      </c>
      <c r="W16" s="7">
        <v>1.0983766233766235E-2</v>
      </c>
      <c r="X16" s="7">
        <v>5.4205194805194805E-3</v>
      </c>
      <c r="Y16" s="7">
        <v>7.1015584415584426E-3</v>
      </c>
      <c r="Z16" s="7">
        <v>4.4394805194805194E-3</v>
      </c>
    </row>
    <row r="17" spans="1:26" x14ac:dyDescent="0.2">
      <c r="A17" s="2">
        <v>135</v>
      </c>
      <c r="B17" s="2">
        <v>146</v>
      </c>
      <c r="D17">
        <v>1329.7346</v>
      </c>
      <c r="E17" s="2">
        <v>10</v>
      </c>
      <c r="F17" t="s">
        <v>398</v>
      </c>
      <c r="G17" s="7">
        <v>0.79078085714285717</v>
      </c>
      <c r="H17" s="7">
        <v>0.80362471428571436</v>
      </c>
      <c r="I17" s="7">
        <v>0.80315371428571436</v>
      </c>
      <c r="K17" s="7">
        <v>0.77994857142857144</v>
      </c>
      <c r="L17" s="7">
        <v>0.77263042857142872</v>
      </c>
      <c r="M17" s="7">
        <v>0.77793100000000004</v>
      </c>
      <c r="N17" s="2">
        <v>135</v>
      </c>
      <c r="O17" s="2">
        <v>146</v>
      </c>
      <c r="P17" s="8">
        <v>1.083228571428574E-2</v>
      </c>
      <c r="Q17" s="8">
        <v>3.0994285714285627E-2</v>
      </c>
      <c r="R17" s="7">
        <v>2.5222714285714307E-2</v>
      </c>
      <c r="S17" s="2">
        <v>135</v>
      </c>
      <c r="T17" s="2">
        <v>146</v>
      </c>
      <c r="U17" s="7">
        <v>3.5828571428571433E-3</v>
      </c>
      <c r="V17" s="7">
        <v>5.8308571428571428E-3</v>
      </c>
      <c r="W17" s="7">
        <v>4.7277142857142856E-3</v>
      </c>
      <c r="X17" s="7">
        <v>7.8082857142857147E-3</v>
      </c>
      <c r="Y17" s="7">
        <v>2.740714285714286E-3</v>
      </c>
      <c r="Z17" s="7">
        <v>1.3656285714285715E-2</v>
      </c>
    </row>
  </sheetData>
  <conditionalFormatting sqref="A3:C3">
    <cfRule type="colorScale" priority="1">
      <colorScale>
        <cfvo type="num" val="$A$3"/>
        <cfvo type="num" val="$B$3"/>
        <cfvo type="num" val="$C$3"/>
        <color rgb="FF0000FF"/>
        <color rgb="FFFFFF00"/>
        <color rgb="FFFF0000"/>
      </colorScale>
    </cfRule>
  </conditionalFormatting>
  <conditionalFormatting sqref="G8:I17">
    <cfRule type="colorScale" priority="2">
      <colorScale>
        <cfvo type="num" val="$A$3"/>
        <cfvo type="num" val="$B$3"/>
        <cfvo type="num" val="$C$3"/>
        <color rgb="FF0000FF"/>
        <color rgb="FFFFFF00"/>
        <color rgb="FFFF0000"/>
      </colorScale>
    </cfRule>
    <cfRule type="cellIs" dxfId="427" priority="3" stopIfTrue="1" operator="between">
      <formula>0</formula>
      <formula>0.1</formula>
    </cfRule>
    <cfRule type="cellIs" dxfId="426" priority="4" stopIfTrue="1" operator="between">
      <formula>0.1</formula>
      <formula>1</formula>
    </cfRule>
  </conditionalFormatting>
  <conditionalFormatting sqref="K8:M17">
    <cfRule type="colorScale" priority="5">
      <colorScale>
        <cfvo type="num" val="$A$3"/>
        <cfvo type="num" val="$B$3"/>
        <cfvo type="num" val="$C$3"/>
        <color rgb="FF0000FF"/>
        <color rgb="FFFFFF00"/>
        <color rgb="FFFF0000"/>
      </colorScale>
    </cfRule>
    <cfRule type="cellIs" dxfId="425" priority="6" stopIfTrue="1" operator="between">
      <formula>0</formula>
      <formula>0.1</formula>
    </cfRule>
    <cfRule type="cellIs" dxfId="424" priority="7" stopIfTrue="1" operator="between">
      <formula>0.1</formula>
      <formula>1</formula>
    </cfRule>
  </conditionalFormatting>
  <conditionalFormatting sqref="P8:R17">
    <cfRule type="cellIs" dxfId="423" priority="8" stopIfTrue="1" operator="greaterThanOrEqual">
      <formula>$R$3</formula>
    </cfRule>
    <cfRule type="cellIs" dxfId="422" priority="9" stopIfTrue="1" operator="between">
      <formula>$Q$3</formula>
      <formula>$R$3</formula>
    </cfRule>
    <cfRule type="cellIs" dxfId="421" priority="10" stopIfTrue="1" operator="between">
      <formula>$P$3</formula>
      <formula>$Q$3</formula>
    </cfRule>
    <cfRule type="cellIs" dxfId="420" priority="11" stopIfTrue="1" operator="between">
      <formula>$O$3</formula>
      <formula>$P$3</formula>
    </cfRule>
    <cfRule type="cellIs" dxfId="41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A18"/>
  <sheetViews>
    <sheetView workbookViewId="0">
      <selection activeCell="A1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88</v>
      </c>
      <c r="O3" s="3">
        <v>-0.1</v>
      </c>
      <c r="P3" s="4">
        <v>-0.05</v>
      </c>
      <c r="Q3" s="5">
        <v>0.05</v>
      </c>
      <c r="R3" s="6">
        <v>0.1</v>
      </c>
    </row>
    <row r="4" spans="1:27" x14ac:dyDescent="0.2">
      <c r="E4" t="s">
        <v>7</v>
      </c>
      <c r="H4" s="2" t="s">
        <v>8</v>
      </c>
    </row>
    <row r="5" spans="1:27" x14ac:dyDescent="0.2">
      <c r="U5" t="s">
        <v>9</v>
      </c>
      <c r="X5" t="s">
        <v>9</v>
      </c>
      <c r="AA5" s="8">
        <f>AVERAGE(U8:Z27)</f>
        <v>8.9887481527903372E-3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22</v>
      </c>
      <c r="B8" s="2">
        <v>42</v>
      </c>
      <c r="D8">
        <v>2410.2779</v>
      </c>
      <c r="E8" s="2">
        <v>19</v>
      </c>
      <c r="F8" t="s">
        <v>399</v>
      </c>
      <c r="G8" s="7">
        <v>0.2658715037593985</v>
      </c>
      <c r="H8" s="7">
        <v>0.36425315789473683</v>
      </c>
      <c r="I8" s="7">
        <v>0.45509774436090233</v>
      </c>
      <c r="K8" s="7">
        <v>0.26200518796992478</v>
      </c>
      <c r="L8" s="7">
        <v>0.35821616541353385</v>
      </c>
      <c r="M8" s="7">
        <v>0.45339360902255643</v>
      </c>
      <c r="N8" s="2">
        <v>22</v>
      </c>
      <c r="O8" s="2">
        <v>42</v>
      </c>
      <c r="P8" s="8">
        <v>3.8663157894736904E-3</v>
      </c>
      <c r="Q8" s="8">
        <v>6.0369924812030094E-3</v>
      </c>
      <c r="R8" s="7">
        <v>1.7041353383459266E-3</v>
      </c>
      <c r="S8" s="2">
        <v>22</v>
      </c>
      <c r="T8" s="2">
        <v>42</v>
      </c>
      <c r="U8" s="7">
        <v>4.1848120300751884E-3</v>
      </c>
      <c r="V8" s="7">
        <v>1.0066691729323309E-2</v>
      </c>
      <c r="W8" s="7">
        <v>3.6825563909774436E-3</v>
      </c>
      <c r="X8" s="7">
        <v>1.3054135338345865E-2</v>
      </c>
      <c r="Y8" s="7">
        <v>1.261714285714286E-2</v>
      </c>
      <c r="Z8" s="7">
        <v>6.521503759398496E-3</v>
      </c>
    </row>
    <row r="9" spans="1:27" x14ac:dyDescent="0.2">
      <c r="A9" s="2">
        <v>41</v>
      </c>
      <c r="B9" s="2">
        <v>58</v>
      </c>
      <c r="D9">
        <v>1797.9857999999999</v>
      </c>
      <c r="E9" s="2">
        <v>17</v>
      </c>
      <c r="F9" t="s">
        <v>400</v>
      </c>
      <c r="G9" s="7">
        <v>0.13522319327731094</v>
      </c>
      <c r="H9" s="7">
        <v>0.1588046218487395</v>
      </c>
      <c r="I9" s="7">
        <v>0.20599050420168072</v>
      </c>
      <c r="K9" s="7">
        <v>0.12994092436974791</v>
      </c>
      <c r="L9" s="7">
        <v>0.17295243697478993</v>
      </c>
      <c r="M9" s="7">
        <v>0.18533058823529411</v>
      </c>
      <c r="N9" s="2">
        <v>41</v>
      </c>
      <c r="O9" s="2">
        <v>58</v>
      </c>
      <c r="P9" s="8">
        <v>5.2822689075630253E-3</v>
      </c>
      <c r="Q9" s="8">
        <v>-1.4147815126050414E-2</v>
      </c>
      <c r="R9" s="7">
        <v>2.0659915966386583E-2</v>
      </c>
      <c r="S9" s="2">
        <v>41</v>
      </c>
      <c r="T9" s="2">
        <v>58</v>
      </c>
      <c r="U9" s="7">
        <v>1.3278991596638656E-2</v>
      </c>
      <c r="V9" s="7">
        <v>5.1786554621848745E-3</v>
      </c>
      <c r="W9" s="7">
        <v>1.2363781512605044E-2</v>
      </c>
      <c r="X9" s="7">
        <v>1.02309243697479E-2</v>
      </c>
      <c r="Y9" s="7">
        <v>1.7861680672268909E-2</v>
      </c>
      <c r="Z9" s="7">
        <v>6.4541176470588237E-3</v>
      </c>
    </row>
    <row r="10" spans="1:27" x14ac:dyDescent="0.2">
      <c r="A10" s="2">
        <v>42</v>
      </c>
      <c r="B10" s="2">
        <v>62</v>
      </c>
      <c r="C10" t="s">
        <v>70</v>
      </c>
      <c r="D10">
        <v>2155.1271000000002</v>
      </c>
      <c r="E10" s="2">
        <v>19</v>
      </c>
      <c r="F10" t="s">
        <v>401</v>
      </c>
      <c r="G10" s="7">
        <v>0.2036926315789474</v>
      </c>
      <c r="H10" s="7">
        <v>0.21778112781954886</v>
      </c>
      <c r="I10" s="7">
        <v>0.26780142857142858</v>
      </c>
      <c r="K10" s="7">
        <v>0.20494947368421054</v>
      </c>
      <c r="L10" s="7">
        <v>0.21700390977443609</v>
      </c>
      <c r="M10" s="7">
        <v>0.26000962406015038</v>
      </c>
      <c r="N10" s="2">
        <v>42</v>
      </c>
      <c r="O10" s="2">
        <v>62</v>
      </c>
      <c r="P10" s="8">
        <v>-1.2568421052631376E-3</v>
      </c>
      <c r="Q10" s="8">
        <v>7.7721804511276843E-4</v>
      </c>
      <c r="R10" s="7">
        <v>7.791804511278198E-3</v>
      </c>
      <c r="S10" s="2">
        <v>42</v>
      </c>
      <c r="T10" s="2">
        <v>62</v>
      </c>
      <c r="U10" s="7">
        <v>6.1531578947368422E-3</v>
      </c>
      <c r="V10" s="7">
        <v>6.218045112781955E-3</v>
      </c>
      <c r="W10" s="7">
        <v>4.972706766917293E-3</v>
      </c>
      <c r="X10" s="7">
        <v>2.0340601503759403E-3</v>
      </c>
      <c r="Y10" s="7">
        <v>1.4447894736842106E-2</v>
      </c>
      <c r="Z10" s="7">
        <v>8.4503759398496248E-3</v>
      </c>
    </row>
    <row r="11" spans="1:27" x14ac:dyDescent="0.2">
      <c r="A11" s="2">
        <v>44</v>
      </c>
      <c r="B11" s="2">
        <v>57</v>
      </c>
      <c r="C11" t="s">
        <v>89</v>
      </c>
      <c r="D11">
        <v>1487.7981</v>
      </c>
      <c r="E11" s="2">
        <v>13</v>
      </c>
      <c r="F11" t="s">
        <v>402</v>
      </c>
      <c r="G11" s="7">
        <v>0.17511417582417585</v>
      </c>
      <c r="H11" s="7">
        <v>0.28821351648351645</v>
      </c>
      <c r="I11" s="7">
        <v>0.39187516483516482</v>
      </c>
      <c r="K11" s="7">
        <v>0.16427109890109892</v>
      </c>
      <c r="L11" s="7">
        <v>0.29319945054945057</v>
      </c>
      <c r="M11" s="7">
        <v>0.3956256043956044</v>
      </c>
      <c r="N11" s="2">
        <v>44</v>
      </c>
      <c r="O11" s="2">
        <v>57</v>
      </c>
      <c r="P11" s="8">
        <v>1.0843076923076934E-2</v>
      </c>
      <c r="Q11" s="8">
        <v>-4.9859340659340629E-3</v>
      </c>
      <c r="R11" s="7">
        <v>-3.7504395604395688E-3</v>
      </c>
      <c r="S11" s="2">
        <v>44</v>
      </c>
      <c r="T11" s="2">
        <v>57</v>
      </c>
      <c r="U11" s="7">
        <v>1.2056813186813186E-2</v>
      </c>
      <c r="V11" s="7">
        <v>1.1262417582417581E-2</v>
      </c>
      <c r="W11" s="7">
        <v>1.0046703296703298E-2</v>
      </c>
      <c r="X11" s="7">
        <v>1.2744725274725276E-2</v>
      </c>
      <c r="Y11" s="7">
        <v>8.5784615384615383E-3</v>
      </c>
      <c r="Z11" s="7">
        <v>2.4029010989010991E-2</v>
      </c>
    </row>
    <row r="12" spans="1:27" x14ac:dyDescent="0.2">
      <c r="A12" s="2">
        <v>48</v>
      </c>
      <c r="B12" s="2">
        <v>57</v>
      </c>
      <c r="D12">
        <v>1041.6667</v>
      </c>
      <c r="E12" s="2">
        <v>9</v>
      </c>
      <c r="F12" t="s">
        <v>403</v>
      </c>
      <c r="G12" s="7">
        <v>6.5341904761904768E-2</v>
      </c>
      <c r="H12" s="7">
        <v>7.6534126984126996E-2</v>
      </c>
      <c r="I12" s="7">
        <v>7.5609206349206357E-2</v>
      </c>
      <c r="K12" s="7">
        <v>6.8774603174603183E-2</v>
      </c>
      <c r="L12" s="7">
        <v>7.6550952380952386E-2</v>
      </c>
      <c r="M12" s="7">
        <v>7.4019047619047623E-2</v>
      </c>
      <c r="N12" s="2">
        <v>48</v>
      </c>
      <c r="O12" s="2">
        <v>57</v>
      </c>
      <c r="P12" s="8">
        <v>-3.4326984126984098E-3</v>
      </c>
      <c r="Q12" s="8">
        <v>-1.6825396825396032E-5</v>
      </c>
      <c r="R12" s="7">
        <v>1.5901587301587257E-3</v>
      </c>
      <c r="S12" s="2">
        <v>48</v>
      </c>
      <c r="T12" s="2">
        <v>57</v>
      </c>
      <c r="U12" s="7">
        <v>2.8844444444444447E-3</v>
      </c>
      <c r="V12" s="7">
        <v>3.3442857142857146E-3</v>
      </c>
      <c r="W12" s="7">
        <v>6.758253968253968E-3</v>
      </c>
      <c r="X12" s="7">
        <v>1.4890476190476194E-3</v>
      </c>
      <c r="Y12" s="7">
        <v>7.0820634920634919E-3</v>
      </c>
      <c r="Z12" s="7">
        <v>2.0380952380952386E-3</v>
      </c>
    </row>
    <row r="13" spans="1:27" x14ac:dyDescent="0.2">
      <c r="A13" s="2">
        <v>74</v>
      </c>
      <c r="B13" s="2">
        <v>82</v>
      </c>
      <c r="D13">
        <v>1014.667</v>
      </c>
      <c r="E13" s="2">
        <v>8</v>
      </c>
      <c r="F13" t="s">
        <v>404</v>
      </c>
      <c r="G13" s="7">
        <v>0.15947214285714287</v>
      </c>
      <c r="H13" s="7">
        <v>0.16227857142857144</v>
      </c>
      <c r="I13" s="7">
        <v>0.14732803571428574</v>
      </c>
      <c r="K13" s="7">
        <v>0.16310214285714286</v>
      </c>
      <c r="L13" s="7">
        <v>0.15976517857142858</v>
      </c>
      <c r="M13" s="7">
        <v>0.15146428571428572</v>
      </c>
      <c r="N13" s="2">
        <v>74</v>
      </c>
      <c r="O13" s="2">
        <v>82</v>
      </c>
      <c r="P13" s="8">
        <v>-3.6300000000000026E-3</v>
      </c>
      <c r="Q13" s="8">
        <v>2.5133928571428681E-3</v>
      </c>
      <c r="R13" s="7">
        <v>-4.136249999999988E-3</v>
      </c>
      <c r="S13" s="2">
        <v>74</v>
      </c>
      <c r="T13" s="2">
        <v>82</v>
      </c>
      <c r="U13" s="7">
        <v>6.3437500000000004E-3</v>
      </c>
      <c r="V13" s="7">
        <v>9.0017857142857156E-3</v>
      </c>
      <c r="W13" s="7">
        <v>2.667214285714286E-2</v>
      </c>
      <c r="X13" s="7">
        <v>8.3069642857142856E-3</v>
      </c>
      <c r="Y13" s="7">
        <v>5.6803571428571432E-3</v>
      </c>
      <c r="Z13" s="7">
        <v>7.7987500000000001E-3</v>
      </c>
    </row>
    <row r="14" spans="1:27" x14ac:dyDescent="0.2">
      <c r="A14" s="2">
        <v>102</v>
      </c>
      <c r="B14" s="2">
        <v>120</v>
      </c>
      <c r="D14">
        <v>1940.0613000000001</v>
      </c>
      <c r="E14" s="2">
        <v>17</v>
      </c>
      <c r="F14" t="s">
        <v>179</v>
      </c>
      <c r="G14" s="7">
        <v>0.16254957983193277</v>
      </c>
      <c r="H14" s="7">
        <v>0.23569630252100843</v>
      </c>
      <c r="I14" s="7">
        <v>0.35085798319327732</v>
      </c>
      <c r="K14" s="7">
        <v>0.16979126050420171</v>
      </c>
      <c r="L14" s="7">
        <v>0.23258067226890758</v>
      </c>
      <c r="M14" s="7">
        <v>0.33658277310924373</v>
      </c>
      <c r="N14" s="2">
        <v>102</v>
      </c>
      <c r="O14" s="2">
        <v>120</v>
      </c>
      <c r="P14" s="8">
        <v>-7.2416806722689301E-3</v>
      </c>
      <c r="Q14" s="8">
        <v>3.115630252100831E-3</v>
      </c>
      <c r="R14" s="7">
        <v>1.4275210084033632E-2</v>
      </c>
      <c r="S14" s="2">
        <v>102</v>
      </c>
      <c r="T14" s="2">
        <v>120</v>
      </c>
      <c r="U14" s="7">
        <v>4.2506722689075634E-3</v>
      </c>
      <c r="V14" s="7">
        <v>7.4844537815126058E-3</v>
      </c>
      <c r="W14" s="7">
        <v>1.1884117647058823E-2</v>
      </c>
      <c r="X14" s="7">
        <v>1.0077310924369748E-2</v>
      </c>
      <c r="Y14" s="7">
        <v>6.6668907563025214E-3</v>
      </c>
      <c r="Z14" s="7">
        <v>6.3893277310924377E-3</v>
      </c>
    </row>
    <row r="15" spans="1:27" x14ac:dyDescent="0.2">
      <c r="A15" s="2">
        <v>110</v>
      </c>
      <c r="B15" s="2">
        <v>130</v>
      </c>
      <c r="D15">
        <v>2205.2865999999999</v>
      </c>
      <c r="E15" s="2">
        <v>19</v>
      </c>
      <c r="F15" t="s">
        <v>405</v>
      </c>
      <c r="G15" s="7">
        <v>0.18809729323308272</v>
      </c>
      <c r="H15" s="7">
        <v>0.25007248120300751</v>
      </c>
      <c r="I15" s="7">
        <v>0.39355759398496243</v>
      </c>
      <c r="K15" s="7">
        <v>0.1890914285714286</v>
      </c>
      <c r="L15" s="7">
        <v>0.24625195488721807</v>
      </c>
      <c r="M15" s="7">
        <v>0.38410857142857147</v>
      </c>
      <c r="N15" s="2">
        <v>110</v>
      </c>
      <c r="O15" s="2">
        <v>130</v>
      </c>
      <c r="P15" s="8">
        <v>-9.9413533834585301E-4</v>
      </c>
      <c r="Q15" s="8">
        <v>3.820526315789457E-3</v>
      </c>
      <c r="R15" s="7">
        <v>9.4490225563909624E-3</v>
      </c>
      <c r="S15" s="2">
        <v>110</v>
      </c>
      <c r="T15" s="2">
        <v>130</v>
      </c>
      <c r="U15" s="7">
        <v>1.0077067669172933E-2</v>
      </c>
      <c r="V15" s="7">
        <v>8.5396240601503769E-3</v>
      </c>
      <c r="W15" s="7">
        <v>2.891827067669173E-2</v>
      </c>
      <c r="X15" s="7">
        <v>7.3962406015037601E-3</v>
      </c>
      <c r="Y15" s="7">
        <v>8.5309774436090231E-3</v>
      </c>
      <c r="Z15" s="7">
        <v>3.3688721804511282E-3</v>
      </c>
    </row>
    <row r="16" spans="1:27" x14ac:dyDescent="0.2">
      <c r="A16" s="2">
        <v>114</v>
      </c>
      <c r="B16" s="2">
        <v>127</v>
      </c>
      <c r="D16">
        <v>1541.9161999999999</v>
      </c>
      <c r="E16" s="2">
        <v>12</v>
      </c>
      <c r="F16" t="s">
        <v>276</v>
      </c>
      <c r="G16" s="7">
        <v>0.1041175</v>
      </c>
      <c r="H16" s="7">
        <v>0.13765607142857145</v>
      </c>
      <c r="I16" s="7">
        <v>0.15855178571428574</v>
      </c>
      <c r="K16" s="7">
        <v>9.6858690476190473E-2</v>
      </c>
      <c r="L16" s="7">
        <v>0.12865416666666668</v>
      </c>
      <c r="M16" s="7">
        <v>0.14425142857142859</v>
      </c>
      <c r="N16" s="2">
        <v>114</v>
      </c>
      <c r="O16" s="2">
        <v>127</v>
      </c>
      <c r="P16" s="8">
        <v>7.2588095238095207E-3</v>
      </c>
      <c r="Q16" s="8">
        <v>9.0019047619047769E-3</v>
      </c>
      <c r="R16" s="7">
        <v>1.4300357142857168E-2</v>
      </c>
      <c r="S16" s="2">
        <v>114</v>
      </c>
      <c r="T16" s="2">
        <v>127</v>
      </c>
      <c r="U16" s="7">
        <v>2.9467857142857143E-3</v>
      </c>
      <c r="V16" s="7">
        <v>5.9263095238095238E-3</v>
      </c>
      <c r="W16" s="7">
        <v>7.6204761904761905E-3</v>
      </c>
      <c r="X16" s="7">
        <v>9.9320238095238107E-3</v>
      </c>
      <c r="Y16" s="7">
        <v>1.2076309523809524E-2</v>
      </c>
      <c r="Z16" s="7">
        <v>3.5385714285714287E-3</v>
      </c>
    </row>
    <row r="17" spans="1:26" x14ac:dyDescent="0.2">
      <c r="A17" s="2">
        <v>121</v>
      </c>
      <c r="B17" s="2">
        <v>130</v>
      </c>
      <c r="D17">
        <v>1056.6776</v>
      </c>
      <c r="E17" s="2">
        <v>9</v>
      </c>
      <c r="F17" t="s">
        <v>406</v>
      </c>
      <c r="G17" s="7">
        <v>0.24357380952380953</v>
      </c>
      <c r="H17" s="7">
        <v>0.25878857142857148</v>
      </c>
      <c r="I17" s="7">
        <v>0.3941601587301588</v>
      </c>
      <c r="K17" s="7">
        <v>0.23962015873015874</v>
      </c>
      <c r="L17" s="7">
        <v>0.26288793650793651</v>
      </c>
      <c r="M17" s="7">
        <v>0.3976325396825397</v>
      </c>
      <c r="N17" s="2">
        <v>121</v>
      </c>
      <c r="O17" s="2">
        <v>130</v>
      </c>
      <c r="P17" s="8">
        <v>3.9536507936508182E-3</v>
      </c>
      <c r="Q17" s="8">
        <v>-4.0993650793650646E-3</v>
      </c>
      <c r="R17" s="7">
        <v>-3.4723809523809182E-3</v>
      </c>
      <c r="S17" s="2">
        <v>121</v>
      </c>
      <c r="T17" s="2">
        <v>130</v>
      </c>
      <c r="U17" s="7">
        <v>1.0084920634920634E-2</v>
      </c>
      <c r="V17" s="7">
        <v>6.7855555555555568E-3</v>
      </c>
      <c r="W17" s="7">
        <v>8.2969841269841266E-3</v>
      </c>
      <c r="X17" s="7">
        <v>1.1525873015873017E-2</v>
      </c>
      <c r="Y17" s="7">
        <v>1.1073809523809524E-2</v>
      </c>
      <c r="Z17" s="7">
        <v>1.0032698412698413E-2</v>
      </c>
    </row>
    <row r="18" spans="1:26" x14ac:dyDescent="0.2">
      <c r="A18" s="2">
        <v>132</v>
      </c>
      <c r="B18" s="2">
        <v>141</v>
      </c>
      <c r="D18">
        <v>1189.7052000000001</v>
      </c>
      <c r="E18" s="2">
        <v>8</v>
      </c>
      <c r="F18" t="s">
        <v>407</v>
      </c>
      <c r="G18" s="7">
        <v>0.23922874999999999</v>
      </c>
      <c r="H18" s="7">
        <v>0.33356964285714291</v>
      </c>
      <c r="I18" s="7">
        <v>0.56454089285714293</v>
      </c>
      <c r="K18" s="7">
        <v>0.24075160714285715</v>
      </c>
      <c r="L18" s="7">
        <v>0.33189017857142861</v>
      </c>
      <c r="M18" s="7">
        <v>0.55403392857142864</v>
      </c>
      <c r="N18" s="2">
        <v>132</v>
      </c>
      <c r="O18" s="2">
        <v>141</v>
      </c>
      <c r="P18" s="8">
        <v>-1.5228571428571591E-3</v>
      </c>
      <c r="Q18" s="8">
        <v>1.6794642857143049E-3</v>
      </c>
      <c r="R18" s="7">
        <v>1.0506964285714262E-2</v>
      </c>
      <c r="S18" s="2">
        <v>132</v>
      </c>
      <c r="T18" s="2">
        <v>141</v>
      </c>
      <c r="U18" s="7">
        <v>9.1787500000000011E-3</v>
      </c>
      <c r="V18" s="7">
        <v>1.475625E-2</v>
      </c>
      <c r="W18" s="7">
        <v>1.7017857142857144E-2</v>
      </c>
      <c r="X18" s="7">
        <v>9.9360714285714295E-3</v>
      </c>
      <c r="Y18" s="7">
        <v>3.0937500000000001E-3</v>
      </c>
      <c r="Z18" s="7">
        <v>1.9612499999999999E-3</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418" priority="3" stopIfTrue="1" operator="between">
      <formula>0</formula>
      <formula>0.1</formula>
    </cfRule>
    <cfRule type="cellIs" dxfId="417"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416" priority="6" stopIfTrue="1" operator="between">
      <formula>0</formula>
      <formula>0.1</formula>
    </cfRule>
    <cfRule type="cellIs" dxfId="415" priority="7" stopIfTrue="1" operator="between">
      <formula>0.1</formula>
      <formula>1</formula>
    </cfRule>
  </conditionalFormatting>
  <conditionalFormatting sqref="P8:R18">
    <cfRule type="cellIs" dxfId="414" priority="8" stopIfTrue="1" operator="greaterThanOrEqual">
      <formula>$R$3</formula>
    </cfRule>
    <cfRule type="cellIs" dxfId="413" priority="9" stopIfTrue="1" operator="between">
      <formula>$Q$3</formula>
      <formula>$R$3</formula>
    </cfRule>
    <cfRule type="cellIs" dxfId="412" priority="10" stopIfTrue="1" operator="between">
      <formula>$P$3</formula>
      <formula>$Q$3</formula>
    </cfRule>
    <cfRule type="cellIs" dxfId="411" priority="11" stopIfTrue="1" operator="between">
      <formula>$O$3</formula>
      <formula>$P$3</formula>
    </cfRule>
    <cfRule type="cellIs" dxfId="41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43"/>
  <sheetViews>
    <sheetView workbookViewId="0">
      <selection activeCell="P31" sqref="P31"/>
    </sheetView>
  </sheetViews>
  <sheetFormatPr baseColWidth="10" defaultRowHeight="16" x14ac:dyDescent="0.2"/>
  <cols>
    <col min="10" max="10" width="0" hidden="1" customWidth="1"/>
    <col min="14" max="15" width="10.83203125" customWidth="1"/>
    <col min="19" max="20" width="10.83203125" customWidth="1"/>
    <col min="30" max="31" width="0" hidden="1" customWidth="1"/>
  </cols>
  <sheetData>
    <row r="1" spans="1:37" x14ac:dyDescent="0.2">
      <c r="W1" t="s">
        <v>829</v>
      </c>
      <c r="X1" s="207">
        <f>AVERAGE(U5:Z1043)</f>
        <v>1.1755304878269221E-2</v>
      </c>
    </row>
    <row r="2" spans="1:37" x14ac:dyDescent="0.2">
      <c r="O2" t="s">
        <v>830</v>
      </c>
      <c r="P2">
        <f>AVERAGE(P5:R1043)*100</f>
        <v>0.56183935995242418</v>
      </c>
      <c r="U2" t="s">
        <v>9</v>
      </c>
      <c r="X2" t="s">
        <v>9</v>
      </c>
      <c r="AB2">
        <f>AVERAGE(AA5:AC1043)</f>
        <v>7.4697851413905253E-2</v>
      </c>
      <c r="AG2">
        <f>AVERAGE(AF5:AH1043)</f>
        <v>0.14602250973921854</v>
      </c>
      <c r="AJ2">
        <f>AVERAGE(AI5:AK1043)</f>
        <v>0.14356081488610883</v>
      </c>
    </row>
    <row r="3" spans="1:37" x14ac:dyDescent="0.2">
      <c r="C3" t="s">
        <v>10</v>
      </c>
      <c r="E3" s="2">
        <v>0.7</v>
      </c>
      <c r="G3" t="s">
        <v>11</v>
      </c>
      <c r="H3" t="s">
        <v>12</v>
      </c>
      <c r="K3" t="s">
        <v>13</v>
      </c>
      <c r="L3" t="s">
        <v>14</v>
      </c>
      <c r="P3" t="s">
        <v>15</v>
      </c>
      <c r="U3" t="s">
        <v>16</v>
      </c>
      <c r="V3" t="s">
        <v>12</v>
      </c>
      <c r="X3" t="s">
        <v>17</v>
      </c>
      <c r="Y3" t="s">
        <v>14</v>
      </c>
      <c r="AB3" t="s">
        <v>831</v>
      </c>
      <c r="AG3" t="s">
        <v>832</v>
      </c>
      <c r="AJ3" t="s">
        <v>832</v>
      </c>
    </row>
    <row r="4" spans="1:37" x14ac:dyDescent="0.2">
      <c r="A4" s="2" t="s">
        <v>18</v>
      </c>
      <c r="B4" s="2" t="s">
        <v>19</v>
      </c>
      <c r="C4" s="2" t="s">
        <v>20</v>
      </c>
      <c r="D4" s="2" t="s">
        <v>21</v>
      </c>
      <c r="E4" s="2" t="s">
        <v>22</v>
      </c>
      <c r="F4" s="2" t="s">
        <v>23</v>
      </c>
      <c r="G4" s="2">
        <v>5</v>
      </c>
      <c r="H4" s="2">
        <v>50.000003999999997</v>
      </c>
      <c r="I4" s="2">
        <v>500.00003099999998</v>
      </c>
      <c r="K4" s="2">
        <v>5</v>
      </c>
      <c r="L4" s="2">
        <v>50.000003999999997</v>
      </c>
      <c r="M4" s="2">
        <v>500.00003099999998</v>
      </c>
      <c r="N4" s="2" t="s">
        <v>18</v>
      </c>
      <c r="O4" s="2" t="s">
        <v>19</v>
      </c>
      <c r="P4" s="2">
        <v>5</v>
      </c>
      <c r="Q4" s="2">
        <v>50.000003999999997</v>
      </c>
      <c r="R4" s="2">
        <v>500.00003099999998</v>
      </c>
      <c r="S4" s="2" t="s">
        <v>18</v>
      </c>
      <c r="T4" s="2" t="s">
        <v>19</v>
      </c>
      <c r="U4" s="2">
        <v>5</v>
      </c>
      <c r="V4" s="2">
        <v>50.000003999999997</v>
      </c>
      <c r="W4" s="2">
        <v>500.00003099999998</v>
      </c>
      <c r="X4" s="2">
        <v>5</v>
      </c>
      <c r="Y4" s="2">
        <v>50.000003999999997</v>
      </c>
      <c r="Z4" s="2">
        <v>500.00003099999998</v>
      </c>
    </row>
    <row r="5" spans="1:37" x14ac:dyDescent="0.2">
      <c r="A5">
        <v>4</v>
      </c>
      <c r="B5">
        <v>12</v>
      </c>
      <c r="C5" t="s">
        <v>24</v>
      </c>
      <c r="D5">
        <v>1081.5877</v>
      </c>
      <c r="E5">
        <v>8</v>
      </c>
      <c r="F5" t="s">
        <v>25</v>
      </c>
      <c r="G5">
        <v>5.0090357142857145E-2</v>
      </c>
      <c r="H5">
        <v>6.807125E-2</v>
      </c>
      <c r="I5">
        <v>0.14740357142857144</v>
      </c>
      <c r="K5">
        <v>4.6672499999999999E-2</v>
      </c>
      <c r="L5">
        <v>4.8506964285714292E-2</v>
      </c>
      <c r="M5">
        <v>0.14051232142857145</v>
      </c>
      <c r="N5">
        <v>4</v>
      </c>
      <c r="O5">
        <v>12</v>
      </c>
      <c r="P5">
        <v>3.4178571428571413E-3</v>
      </c>
      <c r="Q5">
        <v>1.9564285714285715E-2</v>
      </c>
      <c r="R5">
        <v>6.8912499999999885E-3</v>
      </c>
      <c r="S5">
        <v>4</v>
      </c>
      <c r="T5">
        <v>12</v>
      </c>
      <c r="U5">
        <v>4.7925000000000008E-3</v>
      </c>
      <c r="V5">
        <v>6.2523214285714291E-3</v>
      </c>
      <c r="W5">
        <v>9.1571428571428568E-3</v>
      </c>
      <c r="X5">
        <v>5.9605357142857142E-3</v>
      </c>
      <c r="Y5">
        <v>8.7458928571428583E-3</v>
      </c>
      <c r="Z5">
        <v>2.0476785714285714E-3</v>
      </c>
      <c r="AA5">
        <f>P5*$E5</f>
        <v>2.7342857142857131E-2</v>
      </c>
      <c r="AB5">
        <f t="shared" ref="AB5:AC5" si="0">Q5*$E5</f>
        <v>0.15651428571428572</v>
      </c>
      <c r="AC5">
        <f t="shared" si="0"/>
        <v>5.5129999999999908E-2</v>
      </c>
      <c r="AF5">
        <f t="shared" ref="AF5" si="1">U5*$E5</f>
        <v>3.8340000000000006E-2</v>
      </c>
      <c r="AG5">
        <f t="shared" ref="AG5" si="2">V5*$E5</f>
        <v>5.0018571428571433E-2</v>
      </c>
      <c r="AH5">
        <f t="shared" ref="AH5" si="3">W5*$E5</f>
        <v>7.3257142857142854E-2</v>
      </c>
      <c r="AI5">
        <f t="shared" ref="AI5" si="4">X5*$E5</f>
        <v>4.7684285714285714E-2</v>
      </c>
      <c r="AJ5">
        <f t="shared" ref="AJ5" si="5">Y5*$E5</f>
        <v>6.9967142857142867E-2</v>
      </c>
      <c r="AK5">
        <f t="shared" ref="AK5" si="6">Z5*$E5</f>
        <v>1.6381428571428571E-2</v>
      </c>
    </row>
    <row r="6" spans="1:37" x14ac:dyDescent="0.2">
      <c r="A6">
        <v>16</v>
      </c>
      <c r="B6">
        <v>30</v>
      </c>
      <c r="D6">
        <v>1732.9745</v>
      </c>
      <c r="E6">
        <v>13</v>
      </c>
      <c r="F6" t="s">
        <v>26</v>
      </c>
      <c r="G6">
        <v>0.68350395604395608</v>
      </c>
      <c r="H6">
        <v>0.72057934065934071</v>
      </c>
      <c r="I6">
        <v>0.71126340659340659</v>
      </c>
      <c r="K6">
        <v>0.69113120879120882</v>
      </c>
      <c r="L6">
        <v>0.72622824175824174</v>
      </c>
      <c r="M6">
        <v>0.72593043956043957</v>
      </c>
      <c r="N6">
        <v>16</v>
      </c>
      <c r="O6">
        <v>30</v>
      </c>
      <c r="P6">
        <v>-7.6272527472527624E-3</v>
      </c>
      <c r="Q6">
        <v>-5.6489010989010918E-3</v>
      </c>
      <c r="R6">
        <v>-1.4667032967032964E-2</v>
      </c>
      <c r="S6">
        <v>16</v>
      </c>
      <c r="T6">
        <v>30</v>
      </c>
      <c r="U6">
        <v>1.8548901098901099E-2</v>
      </c>
      <c r="V6">
        <v>7.2514285714285727E-3</v>
      </c>
      <c r="W6">
        <v>1.5265164835164838E-2</v>
      </c>
      <c r="X6">
        <v>6.8540659340659343E-3</v>
      </c>
      <c r="Y6">
        <v>1.4927362637362638E-2</v>
      </c>
      <c r="Z6">
        <v>1.6800879120879124E-2</v>
      </c>
      <c r="AA6">
        <f>P6*$E6</f>
        <v>-9.9154285714285917E-2</v>
      </c>
      <c r="AB6">
        <f t="shared" ref="AB6:AB7" si="7">Q6*$E6</f>
        <v>-7.3435714285714188E-2</v>
      </c>
      <c r="AC6">
        <f t="shared" ref="AC6:AC7" si="8">R6*$E6</f>
        <v>-0.19067142857142855</v>
      </c>
      <c r="AF6">
        <f t="shared" ref="AF6:AF7" si="9">U6*$E6</f>
        <v>0.24113571428571429</v>
      </c>
      <c r="AG6">
        <f t="shared" ref="AG6:AG7" si="10">V6*$E6</f>
        <v>9.4268571428571452E-2</v>
      </c>
      <c r="AH6">
        <f t="shared" ref="AH6:AH7" si="11">W6*$E6</f>
        <v>0.19844714285714288</v>
      </c>
      <c r="AI6">
        <f t="shared" ref="AI6:AI7" si="12">X6*$E6</f>
        <v>8.910285714285715E-2</v>
      </c>
      <c r="AJ6">
        <f t="shared" ref="AJ6:AJ7" si="13">Y6*$E6</f>
        <v>0.1940557142857143</v>
      </c>
      <c r="AK6">
        <f t="shared" ref="AK6:AK7" si="14">Z6*$E6</f>
        <v>0.21841142857142862</v>
      </c>
    </row>
    <row r="7" spans="1:37" x14ac:dyDescent="0.2">
      <c r="A7">
        <v>34</v>
      </c>
      <c r="B7">
        <v>57</v>
      </c>
      <c r="D7">
        <v>2658.5236</v>
      </c>
      <c r="E7">
        <v>22</v>
      </c>
      <c r="F7" t="s">
        <v>27</v>
      </c>
      <c r="G7">
        <v>0.20667025974025974</v>
      </c>
      <c r="H7">
        <v>0.22910545454545456</v>
      </c>
      <c r="I7">
        <v>0.27696402597402603</v>
      </c>
      <c r="K7">
        <v>0.21051805194805195</v>
      </c>
      <c r="L7">
        <v>0.23384090909090913</v>
      </c>
      <c r="M7">
        <v>0.26466487012987017</v>
      </c>
      <c r="N7">
        <v>34</v>
      </c>
      <c r="O7">
        <v>57</v>
      </c>
      <c r="P7">
        <v>-3.8477922077922067E-3</v>
      </c>
      <c r="Q7">
        <v>-4.7354545454545626E-3</v>
      </c>
      <c r="R7">
        <v>1.2299155844155852E-2</v>
      </c>
      <c r="S7">
        <v>34</v>
      </c>
      <c r="T7">
        <v>57</v>
      </c>
      <c r="U7">
        <v>5.624545454545455E-3</v>
      </c>
      <c r="V7">
        <v>7.1506493506493509E-3</v>
      </c>
      <c r="W7">
        <v>9.3903896103896111E-3</v>
      </c>
      <c r="X7">
        <v>7.1016233766233779E-3</v>
      </c>
      <c r="Y7">
        <v>1.1073116883116884E-2</v>
      </c>
      <c r="Z7">
        <v>6.2656493506493506E-3</v>
      </c>
      <c r="AA7">
        <f t="shared" ref="AA7:AA70" si="15">P7*$E7</f>
        <v>-8.4651428571428544E-2</v>
      </c>
      <c r="AB7">
        <f t="shared" si="7"/>
        <v>-0.10418000000000038</v>
      </c>
      <c r="AC7">
        <f t="shared" si="8"/>
        <v>0.27058142857142875</v>
      </c>
      <c r="AF7">
        <f t="shared" si="9"/>
        <v>0.12374000000000002</v>
      </c>
      <c r="AG7">
        <f t="shared" si="10"/>
        <v>0.15731428571428571</v>
      </c>
      <c r="AH7">
        <f t="shared" si="11"/>
        <v>0.20658857142857145</v>
      </c>
      <c r="AI7">
        <f t="shared" si="12"/>
        <v>0.15623571428571431</v>
      </c>
      <c r="AJ7">
        <f t="shared" si="13"/>
        <v>0.24360857142857145</v>
      </c>
      <c r="AK7">
        <f t="shared" si="14"/>
        <v>0.13784428571428572</v>
      </c>
    </row>
    <row r="8" spans="1:37" x14ac:dyDescent="0.2">
      <c r="A8">
        <v>43</v>
      </c>
      <c r="B8">
        <v>58</v>
      </c>
      <c r="D8">
        <v>1701.0017</v>
      </c>
      <c r="E8">
        <v>15</v>
      </c>
      <c r="F8" t="s">
        <v>28</v>
      </c>
      <c r="G8">
        <v>0.46899533333333343</v>
      </c>
      <c r="H8">
        <v>0.43062971428571434</v>
      </c>
      <c r="I8">
        <v>0.40471885714285716</v>
      </c>
      <c r="K8">
        <v>0.47930000000000006</v>
      </c>
      <c r="L8">
        <v>0.41374133333333335</v>
      </c>
      <c r="M8">
        <v>0.42514523809523819</v>
      </c>
      <c r="N8">
        <v>43</v>
      </c>
      <c r="O8">
        <v>58</v>
      </c>
      <c r="P8">
        <v>-1.0304666666666662E-2</v>
      </c>
      <c r="Q8">
        <v>1.6888380952380967E-2</v>
      </c>
      <c r="R8">
        <v>-2.0426380952380998E-2</v>
      </c>
      <c r="S8">
        <v>43</v>
      </c>
      <c r="T8">
        <v>58</v>
      </c>
      <c r="U8">
        <v>3.3699047619047619E-3</v>
      </c>
      <c r="V8">
        <v>2.7887904761904763E-2</v>
      </c>
      <c r="W8">
        <v>8.5100952380952385E-3</v>
      </c>
      <c r="X8">
        <v>1.1253333333333334E-2</v>
      </c>
      <c r="Y8">
        <v>1.842361904761905E-2</v>
      </c>
      <c r="Z8">
        <v>9.9081904761904767E-3</v>
      </c>
      <c r="AA8">
        <f t="shared" si="15"/>
        <v>-0.15456999999999993</v>
      </c>
      <c r="AB8">
        <f t="shared" ref="AB8:AB71" si="16">Q8*$E8</f>
        <v>0.25332571428571449</v>
      </c>
      <c r="AC8">
        <f t="shared" ref="AC8:AC71" si="17">R8*$E8</f>
        <v>-0.30639571428571499</v>
      </c>
      <c r="AF8">
        <f t="shared" ref="AF8:AF71" si="18">U8*$E8</f>
        <v>5.0548571428571429E-2</v>
      </c>
      <c r="AG8">
        <f t="shared" ref="AG8:AG71" si="19">V8*$E8</f>
        <v>0.41831857142857143</v>
      </c>
      <c r="AH8">
        <f t="shared" ref="AH8:AH71" si="20">W8*$E8</f>
        <v>0.12765142857142858</v>
      </c>
      <c r="AI8">
        <f t="shared" ref="AI8:AI71" si="21">X8*$E8</f>
        <v>0.16880000000000001</v>
      </c>
      <c r="AJ8">
        <f t="shared" ref="AJ8:AJ71" si="22">Y8*$E8</f>
        <v>0.27635428571428577</v>
      </c>
      <c r="AK8">
        <f t="shared" ref="AK8:AK71" si="23">Z8*$E8</f>
        <v>0.14862285714285714</v>
      </c>
    </row>
    <row r="9" spans="1:37" x14ac:dyDescent="0.2">
      <c r="A9">
        <v>52</v>
      </c>
      <c r="B9">
        <v>64</v>
      </c>
      <c r="D9">
        <v>1275.6903</v>
      </c>
      <c r="E9">
        <v>12</v>
      </c>
      <c r="F9" t="s">
        <v>29</v>
      </c>
      <c r="G9">
        <v>7.5721190476190484E-2</v>
      </c>
      <c r="H9">
        <v>9.6142023809523816E-2</v>
      </c>
      <c r="I9">
        <v>0.1102834523809524</v>
      </c>
      <c r="K9">
        <v>8.217369047619047E-2</v>
      </c>
      <c r="L9">
        <v>8.578440476190477E-2</v>
      </c>
      <c r="M9">
        <v>9.8723690476190479E-2</v>
      </c>
      <c r="N9">
        <v>52</v>
      </c>
      <c r="O9">
        <v>64</v>
      </c>
      <c r="P9">
        <v>-6.4524999999999938E-3</v>
      </c>
      <c r="Q9">
        <v>1.0357619047619044E-2</v>
      </c>
      <c r="R9">
        <v>1.1559761904761908E-2</v>
      </c>
      <c r="S9">
        <v>52</v>
      </c>
      <c r="T9">
        <v>64</v>
      </c>
      <c r="U9">
        <v>9.0029761904761915E-3</v>
      </c>
      <c r="V9">
        <v>1.7220238095238098E-3</v>
      </c>
      <c r="W9">
        <v>6.5811904761904766E-3</v>
      </c>
      <c r="X9">
        <v>3.1645238095238102E-3</v>
      </c>
      <c r="Y9">
        <v>6.0903571428571439E-3</v>
      </c>
      <c r="Z9">
        <v>9.3138095238095246E-3</v>
      </c>
      <c r="AA9">
        <f t="shared" si="15"/>
        <v>-7.7429999999999929E-2</v>
      </c>
      <c r="AB9">
        <f t="shared" si="16"/>
        <v>0.12429142857142852</v>
      </c>
      <c r="AC9">
        <f t="shared" si="17"/>
        <v>0.1387171428571429</v>
      </c>
      <c r="AF9">
        <f t="shared" si="18"/>
        <v>0.10803571428571429</v>
      </c>
      <c r="AG9">
        <f t="shared" si="19"/>
        <v>2.0664285714285718E-2</v>
      </c>
      <c r="AH9">
        <f t="shared" si="20"/>
        <v>7.8974285714285719E-2</v>
      </c>
      <c r="AI9">
        <f t="shared" si="21"/>
        <v>3.7974285714285724E-2</v>
      </c>
      <c r="AJ9">
        <f t="shared" si="22"/>
        <v>7.3084285714285727E-2</v>
      </c>
      <c r="AK9">
        <f t="shared" si="23"/>
        <v>0.1117657142857143</v>
      </c>
    </row>
    <row r="10" spans="1:37" x14ac:dyDescent="0.2">
      <c r="A10">
        <v>52</v>
      </c>
      <c r="B10">
        <v>71</v>
      </c>
      <c r="D10">
        <v>2106.1552999999999</v>
      </c>
      <c r="E10">
        <v>19</v>
      </c>
      <c r="F10" t="s">
        <v>30</v>
      </c>
      <c r="G10">
        <v>5.5721353383458655E-2</v>
      </c>
      <c r="H10">
        <v>7.6917293233082704E-2</v>
      </c>
      <c r="I10">
        <v>0.11471383458646617</v>
      </c>
      <c r="K10">
        <v>5.5033984962406024E-2</v>
      </c>
      <c r="L10">
        <v>6.8370827067669171E-2</v>
      </c>
      <c r="M10">
        <v>0.10151278195488722</v>
      </c>
      <c r="N10">
        <v>52</v>
      </c>
      <c r="O10">
        <v>71</v>
      </c>
      <c r="P10">
        <v>6.8736842105263031E-4</v>
      </c>
      <c r="Q10">
        <v>8.5464661654135257E-3</v>
      </c>
      <c r="R10">
        <v>1.3201052631578955E-2</v>
      </c>
      <c r="S10">
        <v>52</v>
      </c>
      <c r="T10">
        <v>71</v>
      </c>
      <c r="U10">
        <v>1.8851127819548873E-3</v>
      </c>
      <c r="V10">
        <v>1.3660827067669173E-2</v>
      </c>
      <c r="W10">
        <v>8.4009774436090232E-3</v>
      </c>
      <c r="X10">
        <v>2.1309022556390981E-3</v>
      </c>
      <c r="Y10">
        <v>1.3881503759398497E-2</v>
      </c>
      <c r="Z10">
        <v>7.4321052631578961E-3</v>
      </c>
      <c r="AA10">
        <f t="shared" si="15"/>
        <v>1.3059999999999976E-2</v>
      </c>
      <c r="AB10">
        <f t="shared" si="16"/>
        <v>0.162382857142857</v>
      </c>
      <c r="AC10">
        <f t="shared" si="17"/>
        <v>0.25082000000000015</v>
      </c>
      <c r="AF10">
        <f t="shared" si="18"/>
        <v>3.581714285714286E-2</v>
      </c>
      <c r="AG10">
        <f t="shared" si="19"/>
        <v>0.25955571428571428</v>
      </c>
      <c r="AH10">
        <f t="shared" si="20"/>
        <v>0.15961857142857144</v>
      </c>
      <c r="AI10">
        <f t="shared" si="21"/>
        <v>4.048714285714286E-2</v>
      </c>
      <c r="AJ10">
        <f t="shared" si="22"/>
        <v>0.26374857142857144</v>
      </c>
      <c r="AK10">
        <f t="shared" si="23"/>
        <v>0.14121000000000003</v>
      </c>
    </row>
    <row r="11" spans="1:37" x14ac:dyDescent="0.2">
      <c r="A11">
        <v>52</v>
      </c>
      <c r="B11">
        <v>72</v>
      </c>
      <c r="C11" t="s">
        <v>31</v>
      </c>
      <c r="D11">
        <v>2257.1588000000002</v>
      </c>
      <c r="E11">
        <v>20</v>
      </c>
      <c r="F11" t="s">
        <v>32</v>
      </c>
      <c r="G11">
        <v>0.15762514285714285</v>
      </c>
      <c r="H11">
        <v>0.18573592857142857</v>
      </c>
      <c r="I11">
        <v>0.19451064285714284</v>
      </c>
      <c r="K11">
        <v>0.17255735714285717</v>
      </c>
      <c r="L11">
        <v>0.19706778571428574</v>
      </c>
      <c r="M11">
        <v>0.21153042857142856</v>
      </c>
      <c r="N11">
        <v>52</v>
      </c>
      <c r="O11">
        <v>72</v>
      </c>
      <c r="P11">
        <v>-1.4932214285714293E-2</v>
      </c>
      <c r="Q11">
        <v>-1.1331857142857149E-2</v>
      </c>
      <c r="R11">
        <v>-1.701978571428572E-2</v>
      </c>
      <c r="S11">
        <v>52</v>
      </c>
      <c r="T11">
        <v>72</v>
      </c>
      <c r="U11">
        <v>5.6857142857142861E-3</v>
      </c>
      <c r="V11">
        <v>4.8075000000000001E-3</v>
      </c>
      <c r="W11">
        <v>6.5355000000000005E-3</v>
      </c>
      <c r="X11">
        <v>8.2539285714285718E-3</v>
      </c>
      <c r="Y11">
        <v>7.5281428571428582E-3</v>
      </c>
      <c r="Z11">
        <v>8.4507857142857145E-3</v>
      </c>
      <c r="AA11">
        <f t="shared" si="15"/>
        <v>-0.29864428571428586</v>
      </c>
      <c r="AB11">
        <f t="shared" si="16"/>
        <v>-0.22663714285714298</v>
      </c>
      <c r="AC11">
        <f t="shared" si="17"/>
        <v>-0.34039571428571441</v>
      </c>
      <c r="AF11">
        <f t="shared" si="18"/>
        <v>0.11371428571428573</v>
      </c>
      <c r="AG11">
        <f t="shared" si="19"/>
        <v>9.6149999999999999E-2</v>
      </c>
      <c r="AH11">
        <f t="shared" si="20"/>
        <v>0.13071000000000002</v>
      </c>
      <c r="AI11">
        <f t="shared" si="21"/>
        <v>0.16507857142857144</v>
      </c>
      <c r="AJ11">
        <f t="shared" si="22"/>
        <v>0.15056285714285716</v>
      </c>
      <c r="AK11">
        <f t="shared" si="23"/>
        <v>0.1690157142857143</v>
      </c>
    </row>
    <row r="12" spans="1:37" x14ac:dyDescent="0.2">
      <c r="A12">
        <v>53</v>
      </c>
      <c r="B12">
        <v>66</v>
      </c>
      <c r="D12">
        <v>1429.8122000000001</v>
      </c>
      <c r="E12">
        <v>13</v>
      </c>
      <c r="F12" t="s">
        <v>33</v>
      </c>
      <c r="G12">
        <v>0.14811219780219781</v>
      </c>
      <c r="H12">
        <v>0.14892274725274726</v>
      </c>
      <c r="I12">
        <v>0.17921054945054948</v>
      </c>
      <c r="K12">
        <v>0.14942241758241759</v>
      </c>
      <c r="L12">
        <v>0.15460637362637364</v>
      </c>
      <c r="M12">
        <v>0.17733483516483517</v>
      </c>
      <c r="N12">
        <v>53</v>
      </c>
      <c r="O12">
        <v>66</v>
      </c>
      <c r="P12">
        <v>-1.3102197802197942E-3</v>
      </c>
      <c r="Q12">
        <v>-5.683626373626364E-3</v>
      </c>
      <c r="R12">
        <v>1.8757142857142861E-3</v>
      </c>
      <c r="S12">
        <v>53</v>
      </c>
      <c r="T12">
        <v>66</v>
      </c>
      <c r="U12">
        <v>7.2467032967032967E-3</v>
      </c>
      <c r="V12">
        <v>9.4495604395604393E-3</v>
      </c>
      <c r="W12">
        <v>7.6790109890109894E-3</v>
      </c>
      <c r="X12">
        <v>8.9079120879120878E-3</v>
      </c>
      <c r="Y12">
        <v>9.9826373626373636E-3</v>
      </c>
      <c r="Z12">
        <v>6.5090109890109885E-3</v>
      </c>
      <c r="AA12">
        <f t="shared" si="15"/>
        <v>-1.7032857142857325E-2</v>
      </c>
      <c r="AB12">
        <f t="shared" si="16"/>
        <v>-7.3887142857142735E-2</v>
      </c>
      <c r="AC12">
        <f t="shared" si="17"/>
        <v>2.4384285714285719E-2</v>
      </c>
      <c r="AF12">
        <f t="shared" si="18"/>
        <v>9.420714285714285E-2</v>
      </c>
      <c r="AG12">
        <f t="shared" si="19"/>
        <v>0.12284428571428571</v>
      </c>
      <c r="AH12">
        <f t="shared" si="20"/>
        <v>9.9827142857142864E-2</v>
      </c>
      <c r="AI12">
        <f t="shared" si="21"/>
        <v>0.11580285714285714</v>
      </c>
      <c r="AJ12">
        <f t="shared" si="22"/>
        <v>0.12977428571428573</v>
      </c>
      <c r="AK12">
        <f t="shared" si="23"/>
        <v>8.4617142857142849E-2</v>
      </c>
    </row>
    <row r="13" spans="1:37" x14ac:dyDescent="0.2">
      <c r="A13">
        <v>59</v>
      </c>
      <c r="B13">
        <v>69</v>
      </c>
      <c r="D13">
        <v>1206.6477</v>
      </c>
      <c r="E13">
        <v>10</v>
      </c>
      <c r="F13" t="s">
        <v>34</v>
      </c>
      <c r="G13">
        <v>7.0602142857142863E-2</v>
      </c>
      <c r="H13">
        <v>9.8326285714285713E-2</v>
      </c>
      <c r="I13">
        <v>0.16873742857142859</v>
      </c>
      <c r="K13">
        <v>6.971685714285715E-2</v>
      </c>
      <c r="L13">
        <v>9.5835714285714274E-2</v>
      </c>
      <c r="M13">
        <v>0.17150371428571429</v>
      </c>
      <c r="N13">
        <v>59</v>
      </c>
      <c r="O13">
        <v>69</v>
      </c>
      <c r="P13">
        <v>8.8528571428571551E-4</v>
      </c>
      <c r="Q13">
        <v>2.4905714285714375E-3</v>
      </c>
      <c r="R13">
        <v>-2.7662857142857055E-3</v>
      </c>
      <c r="S13">
        <v>59</v>
      </c>
      <c r="T13">
        <v>69</v>
      </c>
      <c r="U13">
        <v>3.5278571428571438E-3</v>
      </c>
      <c r="V13">
        <v>3.5942857142857144E-3</v>
      </c>
      <c r="W13">
        <v>4.2137142857142859E-3</v>
      </c>
      <c r="X13">
        <v>0</v>
      </c>
      <c r="Y13">
        <v>4.9662857142857147E-3</v>
      </c>
      <c r="Z13">
        <v>8.3414285714285708E-4</v>
      </c>
      <c r="AA13">
        <f t="shared" si="15"/>
        <v>8.8528571428571554E-3</v>
      </c>
      <c r="AB13">
        <f t="shared" si="16"/>
        <v>2.4905714285714375E-2</v>
      </c>
      <c r="AC13">
        <f t="shared" si="17"/>
        <v>-2.7662857142857055E-2</v>
      </c>
      <c r="AF13">
        <f t="shared" si="18"/>
        <v>3.5278571428571437E-2</v>
      </c>
      <c r="AG13">
        <f t="shared" si="19"/>
        <v>3.5942857142857144E-2</v>
      </c>
      <c r="AH13">
        <f t="shared" si="20"/>
        <v>4.2137142857142859E-2</v>
      </c>
      <c r="AI13">
        <f t="shared" si="21"/>
        <v>0</v>
      </c>
      <c r="AJ13">
        <f t="shared" si="22"/>
        <v>4.9662857142857147E-2</v>
      </c>
      <c r="AK13">
        <f t="shared" si="23"/>
        <v>8.3414285714285708E-3</v>
      </c>
    </row>
    <row r="14" spans="1:37" x14ac:dyDescent="0.2">
      <c r="A14">
        <v>70</v>
      </c>
      <c r="B14">
        <v>86</v>
      </c>
      <c r="D14">
        <v>1994.0706</v>
      </c>
      <c r="E14">
        <v>16</v>
      </c>
      <c r="F14" t="s">
        <v>35</v>
      </c>
      <c r="G14">
        <v>0.14798535714285715</v>
      </c>
      <c r="H14">
        <v>0.19026955357142861</v>
      </c>
      <c r="I14">
        <v>0.2565257142857143</v>
      </c>
      <c r="K14">
        <v>0.14177624999999999</v>
      </c>
      <c r="L14">
        <v>0.20586026785714287</v>
      </c>
      <c r="M14">
        <v>0.2515439285714286</v>
      </c>
      <c r="N14">
        <v>70</v>
      </c>
      <c r="O14">
        <v>86</v>
      </c>
      <c r="P14">
        <v>6.2091071428571429E-3</v>
      </c>
      <c r="Q14">
        <v>-1.5590714285714275E-2</v>
      </c>
      <c r="R14">
        <v>4.9817857142857112E-3</v>
      </c>
      <c r="S14">
        <v>70</v>
      </c>
      <c r="T14">
        <v>86</v>
      </c>
      <c r="U14">
        <v>9.9616964285714291E-3</v>
      </c>
      <c r="V14">
        <v>1.5022500000000003E-2</v>
      </c>
      <c r="W14">
        <v>5.9520535714285717E-3</v>
      </c>
      <c r="X14">
        <v>8.3556250000000002E-3</v>
      </c>
      <c r="Y14">
        <v>4.8407142857142859E-3</v>
      </c>
      <c r="Z14">
        <v>1.8835714285714287E-3</v>
      </c>
      <c r="AA14">
        <f t="shared" si="15"/>
        <v>9.9345714285714287E-2</v>
      </c>
      <c r="AB14">
        <f t="shared" si="16"/>
        <v>-0.24945142857142841</v>
      </c>
      <c r="AC14">
        <f t="shared" si="17"/>
        <v>7.9708571428571379E-2</v>
      </c>
      <c r="AF14">
        <f t="shared" si="18"/>
        <v>0.15938714285714287</v>
      </c>
      <c r="AG14">
        <f t="shared" si="19"/>
        <v>0.24036000000000005</v>
      </c>
      <c r="AH14">
        <f t="shared" si="20"/>
        <v>9.5232857142857147E-2</v>
      </c>
      <c r="AI14">
        <f t="shared" si="21"/>
        <v>0.13369</v>
      </c>
      <c r="AJ14">
        <f t="shared" si="22"/>
        <v>7.7451428571428574E-2</v>
      </c>
      <c r="AK14">
        <f t="shared" si="23"/>
        <v>3.0137142857142859E-2</v>
      </c>
    </row>
    <row r="15" spans="1:37" x14ac:dyDescent="0.2">
      <c r="A15">
        <v>83</v>
      </c>
      <c r="B15">
        <v>98</v>
      </c>
      <c r="C15" t="s">
        <v>36</v>
      </c>
      <c r="D15">
        <v>1916.9550999999999</v>
      </c>
      <c r="E15">
        <v>15</v>
      </c>
      <c r="F15" t="s">
        <v>37</v>
      </c>
      <c r="G15">
        <v>0.24146990476190477</v>
      </c>
      <c r="H15">
        <v>0.29446685714285714</v>
      </c>
      <c r="I15">
        <v>0.31870028571428577</v>
      </c>
      <c r="K15">
        <v>0.23560161904761906</v>
      </c>
      <c r="L15">
        <v>0.28739742857142858</v>
      </c>
      <c r="M15">
        <v>0.31077314285714286</v>
      </c>
      <c r="N15">
        <v>83</v>
      </c>
      <c r="O15">
        <v>98</v>
      </c>
      <c r="P15">
        <v>5.8682857142857182E-3</v>
      </c>
      <c r="Q15">
        <v>7.0694285714286032E-3</v>
      </c>
      <c r="R15">
        <v>7.9271428571428739E-3</v>
      </c>
      <c r="S15">
        <v>83</v>
      </c>
      <c r="T15">
        <v>98</v>
      </c>
      <c r="U15">
        <v>1.4356190476190477E-2</v>
      </c>
      <c r="V15">
        <v>7.2116190476190474E-3</v>
      </c>
      <c r="W15">
        <v>3.6124761904761907E-3</v>
      </c>
      <c r="X15">
        <v>7.7474285714285726E-3</v>
      </c>
      <c r="Y15">
        <v>9.906380952380953E-3</v>
      </c>
      <c r="Z15">
        <v>9.0930476190476204E-3</v>
      </c>
      <c r="AA15">
        <f t="shared" si="15"/>
        <v>8.8024285714285777E-2</v>
      </c>
      <c r="AB15">
        <f t="shared" si="16"/>
        <v>0.10604142857142905</v>
      </c>
      <c r="AC15">
        <f t="shared" si="17"/>
        <v>0.11890714285714311</v>
      </c>
      <c r="AF15">
        <f t="shared" si="18"/>
        <v>0.21534285714285717</v>
      </c>
      <c r="AG15">
        <f t="shared" si="19"/>
        <v>0.10817428571428571</v>
      </c>
      <c r="AH15">
        <f t="shared" si="20"/>
        <v>5.4187142857142857E-2</v>
      </c>
      <c r="AI15">
        <f t="shared" si="21"/>
        <v>0.11621142857142859</v>
      </c>
      <c r="AJ15">
        <f t="shared" si="22"/>
        <v>0.1485957142857143</v>
      </c>
      <c r="AK15">
        <f t="shared" si="23"/>
        <v>0.13639571428571431</v>
      </c>
    </row>
    <row r="16" spans="1:37" x14ac:dyDescent="0.2">
      <c r="A16">
        <v>90</v>
      </c>
      <c r="B16">
        <v>104</v>
      </c>
      <c r="D16">
        <v>1678.7311999999999</v>
      </c>
      <c r="E16">
        <v>14</v>
      </c>
      <c r="F16" t="s">
        <v>38</v>
      </c>
      <c r="G16">
        <v>0.21007612244897961</v>
      </c>
      <c r="H16">
        <v>0.28101469387755107</v>
      </c>
      <c r="I16">
        <v>0.31330295918367351</v>
      </c>
      <c r="K16">
        <v>0.19968734693877552</v>
      </c>
      <c r="L16">
        <v>0.25925071428571428</v>
      </c>
      <c r="M16">
        <v>0.29707561224489798</v>
      </c>
      <c r="N16">
        <v>90</v>
      </c>
      <c r="O16">
        <v>104</v>
      </c>
      <c r="P16">
        <v>1.0388775510204101E-2</v>
      </c>
      <c r="Q16">
        <v>2.1763979591836759E-2</v>
      </c>
      <c r="R16">
        <v>1.6227346938775481E-2</v>
      </c>
      <c r="S16">
        <v>90</v>
      </c>
      <c r="T16">
        <v>104</v>
      </c>
      <c r="U16">
        <v>4.4111224489795913E-3</v>
      </c>
      <c r="V16">
        <v>1.326938775510204E-2</v>
      </c>
      <c r="W16">
        <v>8.3250000000000008E-3</v>
      </c>
      <c r="X16">
        <v>6.0141836734693872E-3</v>
      </c>
      <c r="Y16">
        <v>7.8866326530612242E-3</v>
      </c>
      <c r="Z16">
        <v>9.7779591836734715E-3</v>
      </c>
      <c r="AA16">
        <f t="shared" si="15"/>
        <v>0.1454428571428574</v>
      </c>
      <c r="AB16">
        <f t="shared" si="16"/>
        <v>0.30469571428571463</v>
      </c>
      <c r="AC16">
        <f t="shared" si="17"/>
        <v>0.22718285714285674</v>
      </c>
      <c r="AF16">
        <f t="shared" si="18"/>
        <v>6.1755714285714275E-2</v>
      </c>
      <c r="AG16">
        <f t="shared" si="19"/>
        <v>0.18577142857142856</v>
      </c>
      <c r="AH16">
        <f t="shared" si="20"/>
        <v>0.11655000000000001</v>
      </c>
      <c r="AI16">
        <f t="shared" si="21"/>
        <v>8.4198571428571428E-2</v>
      </c>
      <c r="AJ16">
        <f t="shared" si="22"/>
        <v>0.11041285714285715</v>
      </c>
      <c r="AK16">
        <f t="shared" si="23"/>
        <v>0.13689142857142861</v>
      </c>
    </row>
    <row r="17" spans="1:37" x14ac:dyDescent="0.2">
      <c r="A17">
        <v>112</v>
      </c>
      <c r="B17">
        <v>129</v>
      </c>
      <c r="D17">
        <v>2131.1037999999999</v>
      </c>
      <c r="E17">
        <v>17</v>
      </c>
      <c r="F17" t="s">
        <v>39</v>
      </c>
      <c r="G17">
        <v>0.33661798319327729</v>
      </c>
      <c r="H17">
        <v>0.37885957983193275</v>
      </c>
      <c r="I17">
        <v>0.41347865546218493</v>
      </c>
      <c r="K17">
        <v>0.3326242016806723</v>
      </c>
      <c r="L17">
        <v>0.37530084033613442</v>
      </c>
      <c r="M17">
        <v>0.39975957983193272</v>
      </c>
      <c r="N17">
        <v>112</v>
      </c>
      <c r="O17">
        <v>129</v>
      </c>
      <c r="P17">
        <v>3.993781512605001E-3</v>
      </c>
      <c r="Q17">
        <v>3.5587394957982982E-3</v>
      </c>
      <c r="R17">
        <v>1.3719075630252157E-2</v>
      </c>
      <c r="S17">
        <v>112</v>
      </c>
      <c r="T17">
        <v>129</v>
      </c>
      <c r="U17">
        <v>9.8118487394957994E-3</v>
      </c>
      <c r="V17">
        <v>3.4547058823529413E-3</v>
      </c>
      <c r="W17">
        <v>1.1103361344537816E-3</v>
      </c>
      <c r="X17">
        <v>4.1291596638655462E-3</v>
      </c>
      <c r="Y17">
        <v>4.7127731092436974E-3</v>
      </c>
      <c r="Z17">
        <v>8.4142857142857153E-4</v>
      </c>
      <c r="AA17">
        <f t="shared" si="15"/>
        <v>6.7894285714285019E-2</v>
      </c>
      <c r="AB17">
        <f t="shared" si="16"/>
        <v>6.0498571428571069E-2</v>
      </c>
      <c r="AC17">
        <f t="shared" si="17"/>
        <v>0.23322428571428666</v>
      </c>
      <c r="AF17">
        <f t="shared" si="18"/>
        <v>0.1668014285714286</v>
      </c>
      <c r="AG17">
        <f t="shared" si="19"/>
        <v>5.8730000000000004E-2</v>
      </c>
      <c r="AH17">
        <f t="shared" si="20"/>
        <v>1.8875714285714287E-2</v>
      </c>
      <c r="AI17">
        <f t="shared" si="21"/>
        <v>7.0195714285714278E-2</v>
      </c>
      <c r="AJ17">
        <f t="shared" si="22"/>
        <v>8.0117142857142859E-2</v>
      </c>
      <c r="AK17">
        <f t="shared" si="23"/>
        <v>1.4304285714285716E-2</v>
      </c>
    </row>
    <row r="18" spans="1:37" x14ac:dyDescent="0.2">
      <c r="A18">
        <v>124</v>
      </c>
      <c r="B18">
        <v>134</v>
      </c>
      <c r="D18">
        <v>1247.6266000000001</v>
      </c>
      <c r="E18">
        <v>10</v>
      </c>
      <c r="F18" t="s">
        <v>40</v>
      </c>
      <c r="G18">
        <v>0.180419</v>
      </c>
      <c r="H18">
        <v>0.23095400000000002</v>
      </c>
      <c r="I18">
        <v>0.30884342857142855</v>
      </c>
      <c r="K18">
        <v>0.17846757142857145</v>
      </c>
      <c r="L18">
        <v>0.21552414285714286</v>
      </c>
      <c r="M18">
        <v>0.30030742857142856</v>
      </c>
      <c r="N18">
        <v>124</v>
      </c>
      <c r="O18">
        <v>134</v>
      </c>
      <c r="P18">
        <v>1.9514285714285723E-3</v>
      </c>
      <c r="Q18">
        <v>1.5429857142857146E-2</v>
      </c>
      <c r="R18">
        <v>8.5360000000000037E-3</v>
      </c>
      <c r="S18">
        <v>124</v>
      </c>
      <c r="T18">
        <v>134</v>
      </c>
      <c r="U18">
        <v>5.6237142857142866E-3</v>
      </c>
      <c r="V18">
        <v>6.592714285714286E-3</v>
      </c>
      <c r="W18">
        <v>3.7652857142857145E-3</v>
      </c>
      <c r="X18">
        <v>4.5030000000000001E-3</v>
      </c>
      <c r="Y18">
        <v>1.4812285714285715E-2</v>
      </c>
      <c r="Z18">
        <v>3.6568571428571431E-3</v>
      </c>
      <c r="AA18">
        <f t="shared" si="15"/>
        <v>1.9514285714285724E-2</v>
      </c>
      <c r="AB18">
        <f t="shared" si="16"/>
        <v>0.15429857142857145</v>
      </c>
      <c r="AC18">
        <f t="shared" si="17"/>
        <v>8.5360000000000033E-2</v>
      </c>
      <c r="AF18">
        <f t="shared" si="18"/>
        <v>5.6237142857142867E-2</v>
      </c>
      <c r="AG18">
        <f t="shared" si="19"/>
        <v>6.5927142857142865E-2</v>
      </c>
      <c r="AH18">
        <f t="shared" si="20"/>
        <v>3.7652857142857148E-2</v>
      </c>
      <c r="AI18">
        <f t="shared" si="21"/>
        <v>4.5030000000000001E-2</v>
      </c>
      <c r="AJ18">
        <f t="shared" si="22"/>
        <v>0.14812285714285717</v>
      </c>
      <c r="AK18">
        <f t="shared" si="23"/>
        <v>3.6568571428571429E-2</v>
      </c>
    </row>
    <row r="19" spans="1:37" x14ac:dyDescent="0.2">
      <c r="A19">
        <v>148</v>
      </c>
      <c r="B19">
        <v>157</v>
      </c>
      <c r="D19">
        <v>1208.6382000000001</v>
      </c>
      <c r="E19">
        <v>9</v>
      </c>
      <c r="F19" t="s">
        <v>41</v>
      </c>
      <c r="G19">
        <v>0.11240063492063493</v>
      </c>
      <c r="H19">
        <v>0.21522777777777777</v>
      </c>
      <c r="I19">
        <v>0.2659953968253968</v>
      </c>
      <c r="K19">
        <v>0.11328444444444445</v>
      </c>
      <c r="L19">
        <v>0.21487555555555554</v>
      </c>
      <c r="M19">
        <v>0.24865825396825394</v>
      </c>
      <c r="N19">
        <v>148</v>
      </c>
      <c r="O19">
        <v>157</v>
      </c>
      <c r="P19">
        <v>-8.8380952380952662E-4</v>
      </c>
      <c r="Q19">
        <v>3.5222222222221764E-4</v>
      </c>
      <c r="R19">
        <v>1.7337142857142857E-2</v>
      </c>
      <c r="S19">
        <v>148</v>
      </c>
      <c r="T19">
        <v>157</v>
      </c>
      <c r="U19">
        <v>1.8671111111111111E-2</v>
      </c>
      <c r="V19">
        <v>1.4080793650793653E-2</v>
      </c>
      <c r="W19">
        <v>3.2366666666666668E-3</v>
      </c>
      <c r="X19">
        <v>5.7566666666666669E-3</v>
      </c>
      <c r="Y19">
        <v>9.5934920634920626E-3</v>
      </c>
      <c r="Z19">
        <v>6.8901587301587307E-3</v>
      </c>
      <c r="AA19">
        <f t="shared" si="15"/>
        <v>-7.9542857142857401E-3</v>
      </c>
      <c r="AB19">
        <f t="shared" si="16"/>
        <v>3.1699999999999589E-3</v>
      </c>
      <c r="AC19">
        <f t="shared" si="17"/>
        <v>0.15603428571428571</v>
      </c>
      <c r="AF19">
        <f t="shared" si="18"/>
        <v>0.16803999999999999</v>
      </c>
      <c r="AG19">
        <f t="shared" si="19"/>
        <v>0.12672714285714287</v>
      </c>
      <c r="AH19">
        <f t="shared" si="20"/>
        <v>2.913E-2</v>
      </c>
      <c r="AI19">
        <f t="shared" si="21"/>
        <v>5.1810000000000002E-2</v>
      </c>
      <c r="AJ19">
        <f t="shared" si="22"/>
        <v>8.6341428571428569E-2</v>
      </c>
      <c r="AK19">
        <f t="shared" si="23"/>
        <v>6.2011428571428578E-2</v>
      </c>
    </row>
    <row r="20" spans="1:37" x14ac:dyDescent="0.2">
      <c r="A20">
        <v>149</v>
      </c>
      <c r="B20">
        <v>168</v>
      </c>
      <c r="D20">
        <v>2527.415</v>
      </c>
      <c r="E20">
        <v>19</v>
      </c>
      <c r="F20" t="s">
        <v>42</v>
      </c>
      <c r="G20">
        <v>0.19270766917293233</v>
      </c>
      <c r="H20">
        <v>0.27529082706766916</v>
      </c>
      <c r="I20">
        <v>0.34788105263157898</v>
      </c>
      <c r="K20">
        <v>0.18678601503759398</v>
      </c>
      <c r="L20">
        <v>0.26799654135338347</v>
      </c>
      <c r="M20">
        <v>0.34344338345864661</v>
      </c>
      <c r="N20">
        <v>149</v>
      </c>
      <c r="O20">
        <v>168</v>
      </c>
      <c r="P20">
        <v>5.9216541353383544E-3</v>
      </c>
      <c r="Q20">
        <v>7.2942857142857262E-3</v>
      </c>
      <c r="R20">
        <v>4.4376691729323637E-3</v>
      </c>
      <c r="S20">
        <v>149</v>
      </c>
      <c r="T20">
        <v>168</v>
      </c>
      <c r="U20">
        <v>8.4631578947368408E-3</v>
      </c>
      <c r="V20">
        <v>1.1202481203007519E-2</v>
      </c>
      <c r="W20">
        <v>4.4018045112781956E-3</v>
      </c>
      <c r="X20">
        <v>8.7749624060150383E-3</v>
      </c>
      <c r="Y20">
        <v>1.0553759398496241E-2</v>
      </c>
      <c r="Z20">
        <v>9.9268421052631593E-3</v>
      </c>
      <c r="AA20">
        <f t="shared" si="15"/>
        <v>0.11251142857142873</v>
      </c>
      <c r="AB20">
        <f t="shared" si="16"/>
        <v>0.13859142857142881</v>
      </c>
      <c r="AC20">
        <f t="shared" si="17"/>
        <v>8.431571428571491E-2</v>
      </c>
      <c r="AF20">
        <f t="shared" si="18"/>
        <v>0.16079999999999997</v>
      </c>
      <c r="AG20">
        <f t="shared" si="19"/>
        <v>0.21284714285714287</v>
      </c>
      <c r="AH20">
        <f t="shared" si="20"/>
        <v>8.3634285714285717E-2</v>
      </c>
      <c r="AI20">
        <f t="shared" si="21"/>
        <v>0.16672428571428571</v>
      </c>
      <c r="AJ20">
        <f t="shared" si="22"/>
        <v>0.20052142857142857</v>
      </c>
      <c r="AK20">
        <f t="shared" si="23"/>
        <v>0.18861000000000003</v>
      </c>
    </row>
    <row r="21" spans="1:37" x14ac:dyDescent="0.2">
      <c r="A21">
        <v>171</v>
      </c>
      <c r="B21">
        <v>181</v>
      </c>
      <c r="D21">
        <v>1319.6623999999999</v>
      </c>
      <c r="E21">
        <v>10</v>
      </c>
      <c r="F21" t="s">
        <v>43</v>
      </c>
      <c r="G21">
        <v>0.16356600000000002</v>
      </c>
      <c r="H21">
        <v>0.26258771428571431</v>
      </c>
      <c r="I21">
        <v>0.4449800000000001</v>
      </c>
      <c r="K21">
        <v>0.16667714285714288</v>
      </c>
      <c r="L21">
        <v>0.2497264285714286</v>
      </c>
      <c r="M21">
        <v>0.43602028571428575</v>
      </c>
      <c r="N21">
        <v>171</v>
      </c>
      <c r="O21">
        <v>181</v>
      </c>
      <c r="P21">
        <v>-3.1111428571428679E-3</v>
      </c>
      <c r="Q21">
        <v>1.2861285714285702E-2</v>
      </c>
      <c r="R21">
        <v>8.9597142857143243E-3</v>
      </c>
      <c r="S21">
        <v>171</v>
      </c>
      <c r="T21">
        <v>181</v>
      </c>
      <c r="U21">
        <v>7.5202857142857146E-3</v>
      </c>
      <c r="V21">
        <v>1.2680857142857143E-2</v>
      </c>
      <c r="W21">
        <v>3.2230000000000002E-3</v>
      </c>
      <c r="X21">
        <v>1.1812714285714286E-2</v>
      </c>
      <c r="Y21">
        <v>9.4582857142857159E-3</v>
      </c>
      <c r="Z21">
        <v>2.4908571428571432E-3</v>
      </c>
      <c r="AA21">
        <f t="shared" si="15"/>
        <v>-3.1111428571428679E-2</v>
      </c>
      <c r="AB21">
        <f t="shared" si="16"/>
        <v>0.12861285714285703</v>
      </c>
      <c r="AC21">
        <f t="shared" si="17"/>
        <v>8.9597142857143236E-2</v>
      </c>
      <c r="AF21">
        <f t="shared" si="18"/>
        <v>7.5202857142857141E-2</v>
      </c>
      <c r="AG21">
        <f t="shared" si="19"/>
        <v>0.12680857142857144</v>
      </c>
      <c r="AH21">
        <f t="shared" si="20"/>
        <v>3.2230000000000002E-2</v>
      </c>
      <c r="AI21">
        <f t="shared" si="21"/>
        <v>0.11812714285714286</v>
      </c>
      <c r="AJ21">
        <f t="shared" si="22"/>
        <v>9.4582857142857163E-2</v>
      </c>
      <c r="AK21">
        <f t="shared" si="23"/>
        <v>2.4908571428571433E-2</v>
      </c>
    </row>
    <row r="22" spans="1:37" x14ac:dyDescent="0.2">
      <c r="A22">
        <v>182</v>
      </c>
      <c r="B22">
        <v>202</v>
      </c>
      <c r="D22">
        <v>2327.2638999999999</v>
      </c>
      <c r="E22">
        <v>19</v>
      </c>
      <c r="F22" t="s">
        <v>44</v>
      </c>
      <c r="G22">
        <v>0.10385533834586466</v>
      </c>
      <c r="H22">
        <v>0.20678917293233084</v>
      </c>
      <c r="I22">
        <v>0.35372067669172935</v>
      </c>
      <c r="K22">
        <v>0.11582669172932332</v>
      </c>
      <c r="L22">
        <v>0.18983721804511278</v>
      </c>
      <c r="M22">
        <v>0.39071699248120306</v>
      </c>
      <c r="N22">
        <v>182</v>
      </c>
      <c r="O22">
        <v>202</v>
      </c>
      <c r="P22">
        <v>-1.1971353383458647E-2</v>
      </c>
      <c r="Q22">
        <v>1.6951954887218058E-2</v>
      </c>
      <c r="R22">
        <v>-3.699631578947369E-2</v>
      </c>
      <c r="S22">
        <v>182</v>
      </c>
      <c r="T22">
        <v>202</v>
      </c>
      <c r="U22">
        <v>8.8153383458646623E-3</v>
      </c>
      <c r="V22">
        <v>5.3096240601503766E-3</v>
      </c>
      <c r="W22">
        <v>1.6810375939849624E-2</v>
      </c>
      <c r="X22">
        <v>3.2875939849624065E-3</v>
      </c>
      <c r="Y22">
        <v>1.7401954887218046E-2</v>
      </c>
      <c r="Z22">
        <v>1.1058947368421052E-2</v>
      </c>
      <c r="AA22">
        <f t="shared" si="15"/>
        <v>-0.22745571428571429</v>
      </c>
      <c r="AB22">
        <f t="shared" si="16"/>
        <v>0.32208714285714307</v>
      </c>
      <c r="AC22">
        <f t="shared" si="17"/>
        <v>-0.70293000000000005</v>
      </c>
      <c r="AF22">
        <f t="shared" si="18"/>
        <v>0.16749142857142857</v>
      </c>
      <c r="AG22">
        <f t="shared" si="19"/>
        <v>0.10088285714285716</v>
      </c>
      <c r="AH22">
        <f t="shared" si="20"/>
        <v>0.31939714285714288</v>
      </c>
      <c r="AI22">
        <f t="shared" si="21"/>
        <v>6.2464285714285722E-2</v>
      </c>
      <c r="AJ22">
        <f t="shared" si="22"/>
        <v>0.33063714285714285</v>
      </c>
      <c r="AK22">
        <f t="shared" si="23"/>
        <v>0.21011999999999997</v>
      </c>
    </row>
    <row r="23" spans="1:37" x14ac:dyDescent="0.2">
      <c r="A23">
        <v>204</v>
      </c>
      <c r="B23">
        <v>220</v>
      </c>
      <c r="D23">
        <v>2114.2671</v>
      </c>
      <c r="E23">
        <v>15</v>
      </c>
      <c r="F23" t="s">
        <v>26</v>
      </c>
      <c r="G23">
        <v>0.73242266666666667</v>
      </c>
      <c r="H23">
        <v>0.72872961904761913</v>
      </c>
      <c r="I23">
        <v>0.7283939047619048</v>
      </c>
      <c r="K23">
        <v>0.73162552380952395</v>
      </c>
      <c r="L23">
        <v>0.71383695238095246</v>
      </c>
      <c r="M23">
        <v>0.70673447619047625</v>
      </c>
      <c r="N23">
        <v>204</v>
      </c>
      <c r="O23">
        <v>220</v>
      </c>
      <c r="P23">
        <v>7.9714285714287722E-4</v>
      </c>
      <c r="Q23">
        <v>1.4892666666666611E-2</v>
      </c>
      <c r="R23">
        <v>2.1659428571428579E-2</v>
      </c>
      <c r="S23">
        <v>204</v>
      </c>
      <c r="T23">
        <v>220</v>
      </c>
      <c r="U23">
        <v>8.6125714285714295E-3</v>
      </c>
      <c r="V23">
        <v>1.4764285714285716E-2</v>
      </c>
      <c r="W23">
        <v>8.9949523809523813E-3</v>
      </c>
      <c r="X23">
        <v>1.0418190476190477E-2</v>
      </c>
      <c r="Y23">
        <v>1.5650000000000001E-2</v>
      </c>
      <c r="Z23">
        <v>6.474095238095238E-3</v>
      </c>
      <c r="AA23">
        <f t="shared" si="15"/>
        <v>1.1957142857143159E-2</v>
      </c>
      <c r="AB23">
        <f t="shared" si="16"/>
        <v>0.22338999999999917</v>
      </c>
      <c r="AC23">
        <f t="shared" si="17"/>
        <v>0.32489142857142872</v>
      </c>
      <c r="AF23">
        <f t="shared" si="18"/>
        <v>0.12918857142857143</v>
      </c>
      <c r="AG23">
        <f t="shared" si="19"/>
        <v>0.22146428571428572</v>
      </c>
      <c r="AH23">
        <f t="shared" si="20"/>
        <v>0.13492428571428572</v>
      </c>
      <c r="AI23">
        <f t="shared" si="21"/>
        <v>0.15627285714285716</v>
      </c>
      <c r="AJ23">
        <f t="shared" si="22"/>
        <v>0.23475000000000001</v>
      </c>
      <c r="AK23">
        <f t="shared" si="23"/>
        <v>9.7111428571428571E-2</v>
      </c>
    </row>
    <row r="24" spans="1:37" x14ac:dyDescent="0.2">
      <c r="A24">
        <v>210</v>
      </c>
      <c r="B24">
        <v>221</v>
      </c>
      <c r="D24">
        <v>1472.9498000000001</v>
      </c>
      <c r="E24">
        <v>10</v>
      </c>
      <c r="F24" t="s">
        <v>45</v>
      </c>
      <c r="G24">
        <v>0.20502057142857141</v>
      </c>
      <c r="H24">
        <v>0.30709757142857147</v>
      </c>
      <c r="I24">
        <v>0.38492085714285723</v>
      </c>
      <c r="K24">
        <v>0.21487857142857147</v>
      </c>
      <c r="L24">
        <v>0.31540714285714289</v>
      </c>
      <c r="M24">
        <v>0.39325885714285719</v>
      </c>
      <c r="N24">
        <v>210</v>
      </c>
      <c r="O24">
        <v>221</v>
      </c>
      <c r="P24">
        <v>-9.8580000000000178E-3</v>
      </c>
      <c r="Q24">
        <v>-8.3095714285714405E-3</v>
      </c>
      <c r="R24">
        <v>-8.3379999999999895E-3</v>
      </c>
      <c r="S24">
        <v>210</v>
      </c>
      <c r="T24">
        <v>221</v>
      </c>
      <c r="U24">
        <v>8.2085714285714279E-3</v>
      </c>
      <c r="V24">
        <v>2.0481857142857145E-2</v>
      </c>
      <c r="W24">
        <v>9.712285714285715E-3</v>
      </c>
      <c r="X24">
        <v>1.0304285714285715E-2</v>
      </c>
      <c r="Y24">
        <v>1.1897857142857142E-2</v>
      </c>
      <c r="Z24">
        <v>9.8811428571428557E-3</v>
      </c>
      <c r="AA24">
        <f t="shared" si="15"/>
        <v>-9.8580000000000181E-2</v>
      </c>
      <c r="AB24">
        <f t="shared" si="16"/>
        <v>-8.3095714285714412E-2</v>
      </c>
      <c r="AC24">
        <f t="shared" si="17"/>
        <v>-8.3379999999999899E-2</v>
      </c>
      <c r="AF24">
        <f t="shared" si="18"/>
        <v>8.2085714285714276E-2</v>
      </c>
      <c r="AG24">
        <f t="shared" si="19"/>
        <v>0.20481857142857146</v>
      </c>
      <c r="AH24">
        <f t="shared" si="20"/>
        <v>9.712285714285715E-2</v>
      </c>
      <c r="AI24">
        <f t="shared" si="21"/>
        <v>0.10304285714285716</v>
      </c>
      <c r="AJ24">
        <f t="shared" si="22"/>
        <v>0.11897857142857142</v>
      </c>
      <c r="AK24">
        <f t="shared" si="23"/>
        <v>9.881142857142855E-2</v>
      </c>
    </row>
    <row r="25" spans="1:37" x14ac:dyDescent="0.2">
      <c r="A25">
        <v>2</v>
      </c>
      <c r="B25">
        <v>13</v>
      </c>
      <c r="D25">
        <v>1360.8648000000001</v>
      </c>
      <c r="E25">
        <v>10</v>
      </c>
      <c r="F25" t="s">
        <v>234</v>
      </c>
      <c r="G25">
        <v>0.28773957142857143</v>
      </c>
      <c r="H25">
        <v>0.35549400000000003</v>
      </c>
      <c r="I25">
        <v>0.42630800000000002</v>
      </c>
      <c r="K25">
        <v>0.27773199999999998</v>
      </c>
      <c r="L25">
        <v>0.34253285714285719</v>
      </c>
      <c r="M25">
        <v>0.43075014285714286</v>
      </c>
      <c r="N25">
        <v>2</v>
      </c>
      <c r="O25">
        <v>13</v>
      </c>
      <c r="P25">
        <v>1.0007571428571451E-2</v>
      </c>
      <c r="Q25">
        <v>1.2961142857142846E-2</v>
      </c>
      <c r="R25">
        <v>-4.4421428571428711E-3</v>
      </c>
      <c r="S25">
        <v>2</v>
      </c>
      <c r="T25">
        <v>13</v>
      </c>
      <c r="U25">
        <v>1.6739428571428572E-2</v>
      </c>
      <c r="V25">
        <v>2.0650571428571428E-2</v>
      </c>
      <c r="W25">
        <v>1.4820857142857146E-2</v>
      </c>
      <c r="X25">
        <v>1.4353285714285716E-2</v>
      </c>
      <c r="Y25">
        <v>1.0570857142857146E-2</v>
      </c>
      <c r="Z25">
        <v>1.862657142857143E-2</v>
      </c>
      <c r="AA25">
        <f t="shared" si="15"/>
        <v>0.1000757142857145</v>
      </c>
      <c r="AB25">
        <f t="shared" si="16"/>
        <v>0.12961142857142846</v>
      </c>
      <c r="AC25">
        <f t="shared" si="17"/>
        <v>-4.4421428571428709E-2</v>
      </c>
      <c r="AF25">
        <f t="shared" si="18"/>
        <v>0.16739428571428572</v>
      </c>
      <c r="AG25">
        <f t="shared" si="19"/>
        <v>0.20650571428571429</v>
      </c>
      <c r="AH25">
        <f t="shared" si="20"/>
        <v>0.14820857142857147</v>
      </c>
      <c r="AI25">
        <f t="shared" si="21"/>
        <v>0.14353285714285716</v>
      </c>
      <c r="AJ25">
        <f t="shared" si="22"/>
        <v>0.10570857142857146</v>
      </c>
      <c r="AK25">
        <f t="shared" si="23"/>
        <v>0.18626571428571431</v>
      </c>
    </row>
    <row r="26" spans="1:37" x14ac:dyDescent="0.2">
      <c r="A26">
        <v>31</v>
      </c>
      <c r="B26">
        <v>46</v>
      </c>
      <c r="D26">
        <v>1774.0044</v>
      </c>
      <c r="E26">
        <v>12</v>
      </c>
      <c r="F26" t="s">
        <v>235</v>
      </c>
      <c r="G26">
        <v>0.52551095238095236</v>
      </c>
      <c r="H26">
        <v>0.57588357142857149</v>
      </c>
      <c r="I26">
        <v>0.58585178571428576</v>
      </c>
      <c r="K26">
        <v>0.52352500000000002</v>
      </c>
      <c r="L26">
        <v>0.56790476190476191</v>
      </c>
      <c r="M26">
        <v>0.55761273809523804</v>
      </c>
      <c r="N26">
        <v>31</v>
      </c>
      <c r="O26">
        <v>46</v>
      </c>
      <c r="P26">
        <v>1.9859523809523123E-3</v>
      </c>
      <c r="Q26">
        <v>7.978809523809487E-3</v>
      </c>
      <c r="R26">
        <v>2.8239047619047605E-2</v>
      </c>
      <c r="S26">
        <v>31</v>
      </c>
      <c r="T26">
        <v>46</v>
      </c>
      <c r="U26">
        <v>2.0472738095238096E-2</v>
      </c>
      <c r="V26">
        <v>1.0274761904761905E-2</v>
      </c>
      <c r="W26">
        <v>9.0810714285714297E-3</v>
      </c>
      <c r="X26">
        <v>1.0230952380952382E-2</v>
      </c>
      <c r="Y26">
        <v>1.6085833333333334E-2</v>
      </c>
      <c r="Z26">
        <v>8.4254761904761916E-3</v>
      </c>
      <c r="AA26">
        <f t="shared" si="15"/>
        <v>2.3831428571427747E-2</v>
      </c>
      <c r="AB26">
        <f t="shared" si="16"/>
        <v>9.5745714285713851E-2</v>
      </c>
      <c r="AC26">
        <f t="shared" si="17"/>
        <v>0.33886857142857124</v>
      </c>
      <c r="AF26">
        <f t="shared" si="18"/>
        <v>0.24567285714285714</v>
      </c>
      <c r="AG26">
        <f t="shared" si="19"/>
        <v>0.12329714285714286</v>
      </c>
      <c r="AH26">
        <f t="shared" si="20"/>
        <v>0.10897285714285715</v>
      </c>
      <c r="AI26">
        <f t="shared" si="21"/>
        <v>0.12277142857142859</v>
      </c>
      <c r="AJ26">
        <f t="shared" si="22"/>
        <v>0.19303000000000001</v>
      </c>
      <c r="AK26">
        <f t="shared" si="23"/>
        <v>0.1011057142857143</v>
      </c>
    </row>
    <row r="27" spans="1:37" x14ac:dyDescent="0.2">
      <c r="A27">
        <v>32</v>
      </c>
      <c r="B27">
        <v>47</v>
      </c>
      <c r="D27">
        <v>1824.02</v>
      </c>
      <c r="E27">
        <v>13</v>
      </c>
      <c r="F27" t="s">
        <v>236</v>
      </c>
      <c r="G27">
        <v>0.66574307692307699</v>
      </c>
      <c r="H27">
        <v>0.79953230769230776</v>
      </c>
      <c r="I27">
        <v>0.7966209890109891</v>
      </c>
      <c r="K27">
        <v>0.6501052747252748</v>
      </c>
      <c r="L27">
        <v>0.76808219780219789</v>
      </c>
      <c r="M27">
        <v>0.79014659340659343</v>
      </c>
      <c r="N27">
        <v>32</v>
      </c>
      <c r="O27">
        <v>47</v>
      </c>
      <c r="P27">
        <v>1.5637802197802222E-2</v>
      </c>
      <c r="Q27">
        <v>3.1450109890109927E-2</v>
      </c>
      <c r="R27">
        <v>6.474395604395616E-3</v>
      </c>
      <c r="S27">
        <v>32</v>
      </c>
      <c r="T27">
        <v>47</v>
      </c>
      <c r="U27">
        <v>7.5413186813186829E-3</v>
      </c>
      <c r="V27">
        <v>1.0355054945054945E-2</v>
      </c>
      <c r="W27">
        <v>3.4162637362637367E-3</v>
      </c>
      <c r="X27">
        <v>1.2634945054945057E-2</v>
      </c>
      <c r="Y27">
        <v>7.160769230769231E-3</v>
      </c>
      <c r="Z27">
        <v>6.7918681318681322E-3</v>
      </c>
      <c r="AA27">
        <f t="shared" si="15"/>
        <v>0.20329142857142887</v>
      </c>
      <c r="AB27">
        <f t="shared" si="16"/>
        <v>0.40885142857142903</v>
      </c>
      <c r="AC27">
        <f t="shared" si="17"/>
        <v>8.416714285714301E-2</v>
      </c>
      <c r="AF27">
        <f t="shared" si="18"/>
        <v>9.8037142857142878E-2</v>
      </c>
      <c r="AG27">
        <f t="shared" si="19"/>
        <v>0.13461571428571428</v>
      </c>
      <c r="AH27">
        <f t="shared" si="20"/>
        <v>4.4411428571428574E-2</v>
      </c>
      <c r="AI27">
        <f t="shared" si="21"/>
        <v>0.16425428571428574</v>
      </c>
      <c r="AJ27">
        <f t="shared" si="22"/>
        <v>9.3090000000000006E-2</v>
      </c>
      <c r="AK27">
        <f t="shared" si="23"/>
        <v>8.8294285714285714E-2</v>
      </c>
    </row>
    <row r="28" spans="1:37" x14ac:dyDescent="0.2">
      <c r="A28">
        <v>46</v>
      </c>
      <c r="B28">
        <v>55</v>
      </c>
      <c r="C28" t="s">
        <v>78</v>
      </c>
      <c r="D28">
        <v>1373.7453</v>
      </c>
      <c r="E28">
        <v>9</v>
      </c>
      <c r="F28" t="s">
        <v>235</v>
      </c>
      <c r="G28">
        <v>0.62511111111111117</v>
      </c>
      <c r="H28">
        <v>0.69618428571428581</v>
      </c>
      <c r="I28">
        <v>0.67487523809523808</v>
      </c>
      <c r="K28">
        <v>0.62153206349206358</v>
      </c>
      <c r="L28">
        <v>0.67714476190476192</v>
      </c>
      <c r="M28">
        <v>0.68409968253968267</v>
      </c>
      <c r="N28">
        <v>46</v>
      </c>
      <c r="O28">
        <v>55</v>
      </c>
      <c r="P28">
        <v>3.579047619047621E-3</v>
      </c>
      <c r="Q28">
        <v>1.9039523809523822E-2</v>
      </c>
      <c r="R28">
        <v>-9.2244444444445507E-3</v>
      </c>
      <c r="S28">
        <v>46</v>
      </c>
      <c r="T28">
        <v>55</v>
      </c>
      <c r="U28">
        <v>7.9531746031746026E-3</v>
      </c>
      <c r="V28">
        <v>8.9558730158730161E-3</v>
      </c>
      <c r="W28">
        <v>1.5414285714285717E-2</v>
      </c>
      <c r="X28">
        <v>1.2534444444444445E-2</v>
      </c>
      <c r="Y28">
        <v>1.8795079365079365E-2</v>
      </c>
      <c r="Z28">
        <v>6.5157142857142861E-3</v>
      </c>
      <c r="AA28">
        <f t="shared" si="15"/>
        <v>3.2211428571428592E-2</v>
      </c>
      <c r="AB28">
        <f t="shared" si="16"/>
        <v>0.17135571428571439</v>
      </c>
      <c r="AC28">
        <f t="shared" si="17"/>
        <v>-8.3020000000000954E-2</v>
      </c>
      <c r="AF28">
        <f t="shared" si="18"/>
        <v>7.1578571428571422E-2</v>
      </c>
      <c r="AG28">
        <f t="shared" si="19"/>
        <v>8.0602857142857143E-2</v>
      </c>
      <c r="AH28">
        <f t="shared" si="20"/>
        <v>0.13872857142857145</v>
      </c>
      <c r="AI28">
        <f t="shared" si="21"/>
        <v>0.11281000000000001</v>
      </c>
      <c r="AJ28">
        <f t="shared" si="22"/>
        <v>0.1691557142857143</v>
      </c>
      <c r="AK28">
        <f t="shared" si="23"/>
        <v>5.8641428571428574E-2</v>
      </c>
    </row>
    <row r="29" spans="1:37" x14ac:dyDescent="0.2">
      <c r="A29">
        <v>48</v>
      </c>
      <c r="B29">
        <v>60</v>
      </c>
      <c r="D29">
        <v>1548.8493000000001</v>
      </c>
      <c r="E29">
        <v>12</v>
      </c>
      <c r="F29" t="s">
        <v>237</v>
      </c>
      <c r="G29">
        <v>0.15542226190476191</v>
      </c>
      <c r="H29">
        <v>0.21373238095238098</v>
      </c>
      <c r="I29">
        <v>0.29210035714285715</v>
      </c>
      <c r="K29">
        <v>0.15345452380952382</v>
      </c>
      <c r="L29">
        <v>0.21642654761904762</v>
      </c>
      <c r="M29">
        <v>0.27749988095238098</v>
      </c>
      <c r="N29">
        <v>48</v>
      </c>
      <c r="O29">
        <v>60</v>
      </c>
      <c r="P29">
        <v>1.9677380952380975E-3</v>
      </c>
      <c r="Q29">
        <v>-2.6941666666666485E-3</v>
      </c>
      <c r="R29">
        <v>1.4600476190476216E-2</v>
      </c>
      <c r="S29">
        <v>48</v>
      </c>
      <c r="T29">
        <v>60</v>
      </c>
      <c r="U29">
        <v>1.5267857142857145E-3</v>
      </c>
      <c r="V29">
        <v>3.4099999999999998E-3</v>
      </c>
      <c r="W29">
        <v>7.1109523809523819E-3</v>
      </c>
      <c r="X29">
        <v>1.7173809523809527E-3</v>
      </c>
      <c r="Y29">
        <v>1.5132738095238097E-2</v>
      </c>
      <c r="Z29">
        <v>3.4232142857142859E-3</v>
      </c>
      <c r="AA29">
        <f t="shared" si="15"/>
        <v>2.3612857142857172E-2</v>
      </c>
      <c r="AB29">
        <f t="shared" si="16"/>
        <v>-3.2329999999999783E-2</v>
      </c>
      <c r="AC29">
        <f t="shared" si="17"/>
        <v>0.17520571428571458</v>
      </c>
      <c r="AF29">
        <f t="shared" si="18"/>
        <v>1.8321428571428572E-2</v>
      </c>
      <c r="AG29">
        <f t="shared" si="19"/>
        <v>4.0919999999999998E-2</v>
      </c>
      <c r="AH29">
        <f t="shared" si="20"/>
        <v>8.5331428571428586E-2</v>
      </c>
      <c r="AI29">
        <f t="shared" si="21"/>
        <v>2.0608571428571431E-2</v>
      </c>
      <c r="AJ29">
        <f t="shared" si="22"/>
        <v>0.18159285714285717</v>
      </c>
      <c r="AK29">
        <f t="shared" si="23"/>
        <v>4.107857142857143E-2</v>
      </c>
    </row>
    <row r="30" spans="1:37" x14ac:dyDescent="0.2">
      <c r="A30">
        <v>61</v>
      </c>
      <c r="B30">
        <v>80</v>
      </c>
      <c r="D30">
        <v>2391.3726999999999</v>
      </c>
      <c r="E30">
        <v>19</v>
      </c>
      <c r="F30" t="s">
        <v>238</v>
      </c>
      <c r="G30">
        <v>0.21556631578947369</v>
      </c>
      <c r="H30">
        <v>0.24369796992481205</v>
      </c>
      <c r="I30">
        <v>0.29533022556390981</v>
      </c>
      <c r="K30">
        <v>0.2127772932330827</v>
      </c>
      <c r="L30">
        <v>0.23486954887218048</v>
      </c>
      <c r="M30">
        <v>0.28260684210526316</v>
      </c>
      <c r="N30">
        <v>61</v>
      </c>
      <c r="O30">
        <v>80</v>
      </c>
      <c r="P30">
        <v>2.7890225563909914E-3</v>
      </c>
      <c r="Q30">
        <v>8.8284210526315653E-3</v>
      </c>
      <c r="R30">
        <v>1.2723383458646605E-2</v>
      </c>
      <c r="S30">
        <v>61</v>
      </c>
      <c r="T30">
        <v>80</v>
      </c>
      <c r="U30">
        <v>9.3245112781954898E-3</v>
      </c>
      <c r="V30">
        <v>8.4865413533834581E-3</v>
      </c>
      <c r="W30">
        <v>1.3674511278195491E-2</v>
      </c>
      <c r="X30">
        <v>8.1348872180451136E-3</v>
      </c>
      <c r="Y30">
        <v>1.0414285714285714E-2</v>
      </c>
      <c r="Z30">
        <v>5.3596992481203011E-3</v>
      </c>
      <c r="AA30">
        <f t="shared" si="15"/>
        <v>5.2991428571428835E-2</v>
      </c>
      <c r="AB30">
        <f t="shared" si="16"/>
        <v>0.16773999999999975</v>
      </c>
      <c r="AC30">
        <f t="shared" si="17"/>
        <v>0.2417442857142855</v>
      </c>
      <c r="AF30">
        <f t="shared" si="18"/>
        <v>0.17716571428571432</v>
      </c>
      <c r="AG30">
        <f t="shared" si="19"/>
        <v>0.1612442857142857</v>
      </c>
      <c r="AH30">
        <f t="shared" si="20"/>
        <v>0.25981571428571432</v>
      </c>
      <c r="AI30">
        <f t="shared" si="21"/>
        <v>0.15456285714285717</v>
      </c>
      <c r="AJ30">
        <f t="shared" si="22"/>
        <v>0.19787142857142859</v>
      </c>
      <c r="AK30">
        <f t="shared" si="23"/>
        <v>0.10183428571428572</v>
      </c>
    </row>
    <row r="31" spans="1:37" x14ac:dyDescent="0.2">
      <c r="A31">
        <v>95</v>
      </c>
      <c r="B31">
        <v>108</v>
      </c>
      <c r="D31">
        <v>1669.8656000000001</v>
      </c>
      <c r="E31">
        <v>13</v>
      </c>
      <c r="F31" t="s">
        <v>239</v>
      </c>
      <c r="G31">
        <v>0.40379340659340657</v>
      </c>
      <c r="H31">
        <v>0.50692681318681321</v>
      </c>
      <c r="I31">
        <v>0.58868725274725275</v>
      </c>
      <c r="K31">
        <v>0.39902538461538462</v>
      </c>
      <c r="L31">
        <v>0.49233483516483523</v>
      </c>
      <c r="M31">
        <v>0.56978648351648353</v>
      </c>
      <c r="N31">
        <v>95</v>
      </c>
      <c r="O31">
        <v>108</v>
      </c>
      <c r="P31">
        <v>4.7680219780219671E-3</v>
      </c>
      <c r="Q31">
        <v>1.4591978021977972E-2</v>
      </c>
      <c r="R31">
        <v>1.8900769230769252E-2</v>
      </c>
      <c r="S31">
        <v>95</v>
      </c>
      <c r="T31">
        <v>108</v>
      </c>
      <c r="U31">
        <v>1.8120109890109894E-2</v>
      </c>
      <c r="V31">
        <v>8.9300000000000004E-3</v>
      </c>
      <c r="W31">
        <v>1.4463846153846154E-2</v>
      </c>
      <c r="X31">
        <v>1.3357472527472528E-2</v>
      </c>
      <c r="Y31">
        <v>5.8098901098901107E-3</v>
      </c>
      <c r="Z31">
        <v>1.3822417582417585E-2</v>
      </c>
      <c r="AA31">
        <f t="shared" si="15"/>
        <v>6.1984285714285575E-2</v>
      </c>
      <c r="AB31">
        <f t="shared" si="16"/>
        <v>0.18969571428571363</v>
      </c>
      <c r="AC31">
        <f t="shared" si="17"/>
        <v>0.24571000000000029</v>
      </c>
      <c r="AF31">
        <f t="shared" si="18"/>
        <v>0.23556142857142862</v>
      </c>
      <c r="AG31">
        <f t="shared" si="19"/>
        <v>0.11609</v>
      </c>
      <c r="AH31">
        <f t="shared" si="20"/>
        <v>0.18803</v>
      </c>
      <c r="AI31">
        <f t="shared" si="21"/>
        <v>0.17364714285714286</v>
      </c>
      <c r="AJ31">
        <f t="shared" si="22"/>
        <v>7.5528571428571445E-2</v>
      </c>
      <c r="AK31">
        <f t="shared" si="23"/>
        <v>0.17969142857142861</v>
      </c>
    </row>
    <row r="32" spans="1:37" x14ac:dyDescent="0.2">
      <c r="A32">
        <v>99</v>
      </c>
      <c r="B32">
        <v>112</v>
      </c>
      <c r="D32">
        <v>1722.9438</v>
      </c>
      <c r="E32">
        <v>13</v>
      </c>
      <c r="F32" t="s">
        <v>240</v>
      </c>
      <c r="G32">
        <v>0.74878780219780228</v>
      </c>
      <c r="H32">
        <v>0.83833978021978028</v>
      </c>
      <c r="I32">
        <v>0.88843307692307694</v>
      </c>
      <c r="K32">
        <v>0.74200175824175818</v>
      </c>
      <c r="L32">
        <v>0.80692318681318687</v>
      </c>
      <c r="M32">
        <v>0.86371780219780225</v>
      </c>
      <c r="N32">
        <v>99</v>
      </c>
      <c r="O32">
        <v>112</v>
      </c>
      <c r="P32">
        <v>6.7860439560439995E-3</v>
      </c>
      <c r="Q32">
        <v>3.1416593406593349E-2</v>
      </c>
      <c r="R32">
        <v>2.4715274725274659E-2</v>
      </c>
      <c r="S32">
        <v>99</v>
      </c>
      <c r="T32">
        <v>112</v>
      </c>
      <c r="U32">
        <v>1.927043956043956E-2</v>
      </c>
      <c r="V32">
        <v>5.1050549450549453E-3</v>
      </c>
      <c r="W32">
        <v>5.3115384615384622E-3</v>
      </c>
      <c r="X32">
        <v>1.3103296703296703E-2</v>
      </c>
      <c r="Y32">
        <v>1.1544725274725274E-2</v>
      </c>
      <c r="Z32">
        <v>1.9012197802197803E-2</v>
      </c>
      <c r="AA32">
        <f t="shared" si="15"/>
        <v>8.8218571428571993E-2</v>
      </c>
      <c r="AB32">
        <f t="shared" si="16"/>
        <v>0.40841571428571355</v>
      </c>
      <c r="AC32">
        <f t="shared" si="17"/>
        <v>0.32129857142857055</v>
      </c>
      <c r="AF32">
        <f t="shared" si="18"/>
        <v>0.25051571428571429</v>
      </c>
      <c r="AG32">
        <f t="shared" si="19"/>
        <v>6.6365714285714292E-2</v>
      </c>
      <c r="AH32">
        <f t="shared" si="20"/>
        <v>6.9050000000000014E-2</v>
      </c>
      <c r="AI32">
        <f t="shared" si="21"/>
        <v>0.17034285714285713</v>
      </c>
      <c r="AJ32">
        <f t="shared" si="22"/>
        <v>0.15008142857142856</v>
      </c>
      <c r="AK32">
        <f t="shared" si="23"/>
        <v>0.24715857142857145</v>
      </c>
    </row>
    <row r="33" spans="1:37" x14ac:dyDescent="0.2">
      <c r="A33">
        <v>110</v>
      </c>
      <c r="B33">
        <v>132</v>
      </c>
      <c r="D33">
        <v>2685.5385000000001</v>
      </c>
      <c r="E33">
        <v>21</v>
      </c>
      <c r="F33" t="s">
        <v>241</v>
      </c>
      <c r="G33">
        <v>0.1433239455782313</v>
      </c>
      <c r="H33">
        <v>0.21887421768707485</v>
      </c>
      <c r="I33">
        <v>0.26911176870748299</v>
      </c>
      <c r="K33">
        <v>0.13415544217687078</v>
      </c>
      <c r="L33">
        <v>0.22022421768707487</v>
      </c>
      <c r="M33">
        <v>0.26279360544217684</v>
      </c>
      <c r="N33">
        <v>110</v>
      </c>
      <c r="O33">
        <v>132</v>
      </c>
      <c r="P33">
        <v>9.16850340136054E-3</v>
      </c>
      <c r="Q33">
        <v>-1.3500000000000079E-3</v>
      </c>
      <c r="R33">
        <v>6.3181632653061294E-3</v>
      </c>
      <c r="S33">
        <v>110</v>
      </c>
      <c r="T33">
        <v>132</v>
      </c>
      <c r="U33">
        <v>5.0308163265306129E-3</v>
      </c>
      <c r="V33">
        <v>3.8114965986394563E-3</v>
      </c>
      <c r="W33">
        <v>6.4378911564625853E-3</v>
      </c>
      <c r="X33">
        <v>6.2684353741496602E-3</v>
      </c>
      <c r="Y33">
        <v>8.9706122448979606E-3</v>
      </c>
      <c r="Z33">
        <v>7.5767346938775517E-3</v>
      </c>
      <c r="AA33">
        <f t="shared" si="15"/>
        <v>0.19253857142857134</v>
      </c>
      <c r="AB33">
        <f t="shared" si="16"/>
        <v>-2.8350000000000167E-2</v>
      </c>
      <c r="AC33">
        <f t="shared" si="17"/>
        <v>0.13268142857142873</v>
      </c>
      <c r="AF33">
        <f t="shared" si="18"/>
        <v>0.10564714285714287</v>
      </c>
      <c r="AG33">
        <f t="shared" si="19"/>
        <v>8.0041428571428583E-2</v>
      </c>
      <c r="AH33">
        <f t="shared" si="20"/>
        <v>0.13519571428571428</v>
      </c>
      <c r="AI33">
        <f t="shared" si="21"/>
        <v>0.13163714285714287</v>
      </c>
      <c r="AJ33">
        <f t="shared" si="22"/>
        <v>0.18838285714285719</v>
      </c>
      <c r="AK33">
        <f t="shared" si="23"/>
        <v>0.1591114285714286</v>
      </c>
    </row>
    <row r="34" spans="1:37" x14ac:dyDescent="0.2">
      <c r="A34">
        <v>117</v>
      </c>
      <c r="B34">
        <v>128</v>
      </c>
      <c r="D34">
        <v>1494.8461</v>
      </c>
      <c r="E34">
        <v>11</v>
      </c>
      <c r="F34" t="s">
        <v>242</v>
      </c>
      <c r="G34">
        <v>0.27627000000000002</v>
      </c>
      <c r="H34">
        <v>0.37155740259740266</v>
      </c>
      <c r="I34">
        <v>0.48952597402597403</v>
      </c>
      <c r="K34">
        <v>0.27047168831168833</v>
      </c>
      <c r="L34">
        <v>0.3627112987012987</v>
      </c>
      <c r="M34">
        <v>0.48517103896103897</v>
      </c>
      <c r="N34">
        <v>117</v>
      </c>
      <c r="O34">
        <v>128</v>
      </c>
      <c r="P34">
        <v>5.798311688311731E-3</v>
      </c>
      <c r="Q34">
        <v>8.846103896103916E-3</v>
      </c>
      <c r="R34">
        <v>4.3549350649350988E-3</v>
      </c>
      <c r="S34">
        <v>117</v>
      </c>
      <c r="T34">
        <v>128</v>
      </c>
      <c r="U34">
        <v>8.1210389610389608E-3</v>
      </c>
      <c r="V34">
        <v>1.0842467532467533E-2</v>
      </c>
      <c r="W34">
        <v>1.1795714285714288E-2</v>
      </c>
      <c r="X34">
        <v>1.7948181818181818E-2</v>
      </c>
      <c r="Y34">
        <v>1.0383766233766235E-2</v>
      </c>
      <c r="Z34">
        <v>1.3065324675324676E-2</v>
      </c>
      <c r="AA34">
        <f t="shared" si="15"/>
        <v>6.3781428571429044E-2</v>
      </c>
      <c r="AB34">
        <f t="shared" si="16"/>
        <v>9.7307142857143078E-2</v>
      </c>
      <c r="AC34">
        <f t="shared" si="17"/>
        <v>4.7904285714286086E-2</v>
      </c>
      <c r="AF34">
        <f t="shared" si="18"/>
        <v>8.9331428571428562E-2</v>
      </c>
      <c r="AG34">
        <f t="shared" si="19"/>
        <v>0.11926714285714286</v>
      </c>
      <c r="AH34">
        <f t="shared" si="20"/>
        <v>0.12975285714285717</v>
      </c>
      <c r="AI34">
        <f t="shared" si="21"/>
        <v>0.19742999999999999</v>
      </c>
      <c r="AJ34">
        <f t="shared" si="22"/>
        <v>0.11422142857142858</v>
      </c>
      <c r="AK34">
        <f t="shared" si="23"/>
        <v>0.14371857142857145</v>
      </c>
    </row>
    <row r="35" spans="1:37" x14ac:dyDescent="0.2">
      <c r="A35">
        <v>136</v>
      </c>
      <c r="B35">
        <v>149</v>
      </c>
      <c r="D35">
        <v>1691.934</v>
      </c>
      <c r="E35">
        <v>12</v>
      </c>
      <c r="F35" t="s">
        <v>243</v>
      </c>
      <c r="G35">
        <v>0.40404178571428573</v>
      </c>
      <c r="H35">
        <v>0.53062011904761908</v>
      </c>
      <c r="I35">
        <v>0.57168892857142861</v>
      </c>
      <c r="K35">
        <v>0.40001976190476196</v>
      </c>
      <c r="L35">
        <v>0.49825904761904766</v>
      </c>
      <c r="M35">
        <v>0.56366119047619045</v>
      </c>
      <c r="N35">
        <v>136</v>
      </c>
      <c r="O35">
        <v>149</v>
      </c>
      <c r="P35">
        <v>4.0220238095238043E-3</v>
      </c>
      <c r="Q35">
        <v>3.2361071428571427E-2</v>
      </c>
      <c r="R35">
        <v>8.0277380952381312E-3</v>
      </c>
      <c r="S35">
        <v>136</v>
      </c>
      <c r="T35">
        <v>149</v>
      </c>
      <c r="U35">
        <v>1.1215476190476192E-3</v>
      </c>
      <c r="V35">
        <v>1.8254285714285716E-2</v>
      </c>
      <c r="W35">
        <v>6.1151190476190481E-3</v>
      </c>
      <c r="X35">
        <v>6.8240476190476193E-3</v>
      </c>
      <c r="Y35">
        <v>7.0780952380952392E-3</v>
      </c>
      <c r="Z35">
        <v>3.4767857142857139E-3</v>
      </c>
      <c r="AA35">
        <f t="shared" si="15"/>
        <v>4.8264285714285649E-2</v>
      </c>
      <c r="AB35">
        <f t="shared" si="16"/>
        <v>0.38833285714285715</v>
      </c>
      <c r="AC35">
        <f t="shared" si="17"/>
        <v>9.6332857142857581E-2</v>
      </c>
      <c r="AF35">
        <f t="shared" si="18"/>
        <v>1.3458571428571431E-2</v>
      </c>
      <c r="AG35">
        <f t="shared" si="19"/>
        <v>0.21905142857142859</v>
      </c>
      <c r="AH35">
        <f t="shared" si="20"/>
        <v>7.338142857142857E-2</v>
      </c>
      <c r="AI35">
        <f t="shared" si="21"/>
        <v>8.1888571428571436E-2</v>
      </c>
      <c r="AJ35">
        <f t="shared" si="22"/>
        <v>8.4937142857142878E-2</v>
      </c>
      <c r="AK35">
        <f t="shared" si="23"/>
        <v>4.1721428571428569E-2</v>
      </c>
    </row>
    <row r="36" spans="1:37" x14ac:dyDescent="0.2">
      <c r="A36">
        <v>143</v>
      </c>
      <c r="B36">
        <v>162</v>
      </c>
      <c r="D36">
        <v>2341.2874000000002</v>
      </c>
      <c r="E36">
        <v>17</v>
      </c>
      <c r="F36" t="s">
        <v>202</v>
      </c>
      <c r="G36">
        <v>0.65492025210084037</v>
      </c>
      <c r="H36">
        <v>0.66781815126050414</v>
      </c>
      <c r="I36">
        <v>0.68754210084033618</v>
      </c>
      <c r="K36">
        <v>0.64781554621848747</v>
      </c>
      <c r="L36">
        <v>0.66012957983193277</v>
      </c>
      <c r="M36">
        <v>0.67105924369747905</v>
      </c>
      <c r="N36">
        <v>143</v>
      </c>
      <c r="O36">
        <v>162</v>
      </c>
      <c r="P36">
        <v>7.1047058823529054E-3</v>
      </c>
      <c r="Q36">
        <v>7.6885714285714257E-3</v>
      </c>
      <c r="R36">
        <v>1.6482857142857191E-2</v>
      </c>
      <c r="S36">
        <v>143</v>
      </c>
      <c r="T36">
        <v>162</v>
      </c>
      <c r="U36">
        <v>5.55873949579832E-3</v>
      </c>
      <c r="V36">
        <v>7.2277310924369759E-3</v>
      </c>
      <c r="W36">
        <v>3.1953781512605042E-2</v>
      </c>
      <c r="X36">
        <v>6.7190756302521019E-3</v>
      </c>
      <c r="Y36">
        <v>1.6986638655462183E-2</v>
      </c>
      <c r="Z36">
        <v>4.4241176470588232E-3</v>
      </c>
      <c r="AA36">
        <f t="shared" si="15"/>
        <v>0.12077999999999939</v>
      </c>
      <c r="AB36">
        <f t="shared" si="16"/>
        <v>0.13070571428571423</v>
      </c>
      <c r="AC36">
        <f t="shared" si="17"/>
        <v>0.28020857142857225</v>
      </c>
      <c r="AF36">
        <f t="shared" si="18"/>
        <v>9.4498571428571446E-2</v>
      </c>
      <c r="AG36">
        <f t="shared" si="19"/>
        <v>0.12287142857142859</v>
      </c>
      <c r="AH36">
        <f t="shared" si="20"/>
        <v>0.54321428571428576</v>
      </c>
      <c r="AI36">
        <f t="shared" si="21"/>
        <v>0.11422428571428574</v>
      </c>
      <c r="AJ36">
        <f t="shared" si="22"/>
        <v>0.28877285714285711</v>
      </c>
      <c r="AK36">
        <f t="shared" si="23"/>
        <v>7.5209999999999999E-2</v>
      </c>
    </row>
    <row r="37" spans="1:37" x14ac:dyDescent="0.2">
      <c r="A37">
        <v>147</v>
      </c>
      <c r="B37">
        <v>161</v>
      </c>
      <c r="D37">
        <v>1784.9905000000001</v>
      </c>
      <c r="E37">
        <v>12</v>
      </c>
      <c r="F37" t="s">
        <v>244</v>
      </c>
      <c r="G37">
        <v>7.4597976190476201E-2</v>
      </c>
      <c r="H37">
        <v>0.12086750000000002</v>
      </c>
      <c r="I37">
        <v>0.26911952380952381</v>
      </c>
      <c r="K37">
        <v>7.1405952380952376E-2</v>
      </c>
      <c r="L37">
        <v>0.1182707142857143</v>
      </c>
      <c r="M37">
        <v>0.26262571428571424</v>
      </c>
      <c r="N37">
        <v>147</v>
      </c>
      <c r="O37">
        <v>161</v>
      </c>
      <c r="P37">
        <v>3.1920238095238204E-3</v>
      </c>
      <c r="Q37">
        <v>2.5967857142857242E-3</v>
      </c>
      <c r="R37">
        <v>6.4938095238095293E-3</v>
      </c>
      <c r="S37">
        <v>147</v>
      </c>
      <c r="T37">
        <v>161</v>
      </c>
      <c r="U37">
        <v>3.0475000000000003E-3</v>
      </c>
      <c r="V37">
        <v>4.4526190476190473E-3</v>
      </c>
      <c r="W37">
        <v>8.3069047619047636E-3</v>
      </c>
      <c r="X37">
        <v>3.8641666666666668E-3</v>
      </c>
      <c r="Y37">
        <v>4.7322619047619058E-3</v>
      </c>
      <c r="Z37">
        <v>2.3535714285714284E-3</v>
      </c>
      <c r="AA37">
        <f t="shared" si="15"/>
        <v>3.8304285714285846E-2</v>
      </c>
      <c r="AB37">
        <f t="shared" si="16"/>
        <v>3.1161428571428691E-2</v>
      </c>
      <c r="AC37">
        <f t="shared" si="17"/>
        <v>7.7925714285714348E-2</v>
      </c>
      <c r="AF37">
        <f t="shared" si="18"/>
        <v>3.6570000000000005E-2</v>
      </c>
      <c r="AG37">
        <f t="shared" si="19"/>
        <v>5.3431428571428567E-2</v>
      </c>
      <c r="AH37">
        <f t="shared" si="20"/>
        <v>9.9682857142857156E-2</v>
      </c>
      <c r="AI37">
        <f t="shared" si="21"/>
        <v>4.6370000000000001E-2</v>
      </c>
      <c r="AJ37">
        <f t="shared" si="22"/>
        <v>5.6787142857142869E-2</v>
      </c>
      <c r="AK37">
        <f t="shared" si="23"/>
        <v>2.8242857142857139E-2</v>
      </c>
    </row>
    <row r="38" spans="1:37" x14ac:dyDescent="0.2">
      <c r="A38">
        <v>150</v>
      </c>
      <c r="B38">
        <v>160</v>
      </c>
      <c r="D38">
        <v>1224.6833999999999</v>
      </c>
      <c r="E38">
        <v>8</v>
      </c>
      <c r="F38" t="s">
        <v>245</v>
      </c>
      <c r="G38">
        <v>0.23989500000000002</v>
      </c>
      <c r="H38">
        <v>0.27054785714285717</v>
      </c>
      <c r="I38">
        <v>0.27376357142857144</v>
      </c>
      <c r="K38">
        <v>0.2101689285714286</v>
      </c>
      <c r="L38">
        <v>0.22665089285714288</v>
      </c>
      <c r="M38">
        <v>0.26598250000000001</v>
      </c>
      <c r="N38">
        <v>150</v>
      </c>
      <c r="O38">
        <v>160</v>
      </c>
      <c r="P38">
        <v>2.9726071428571432E-2</v>
      </c>
      <c r="Q38">
        <v>4.389696428571431E-2</v>
      </c>
      <c r="R38">
        <v>7.7810714285714297E-3</v>
      </c>
      <c r="S38">
        <v>150</v>
      </c>
      <c r="T38">
        <v>160</v>
      </c>
      <c r="U38">
        <v>9.7966071428571434E-3</v>
      </c>
      <c r="V38">
        <v>6.9705357142857147E-3</v>
      </c>
      <c r="W38">
        <v>1.5090714285714287E-2</v>
      </c>
      <c r="X38">
        <v>1.0668750000000001E-2</v>
      </c>
      <c r="Y38">
        <v>2.8288928571428573E-2</v>
      </c>
      <c r="Z38">
        <v>8.1387500000000002E-3</v>
      </c>
      <c r="AA38">
        <f t="shared" si="15"/>
        <v>0.23780857142857145</v>
      </c>
      <c r="AB38">
        <f t="shared" si="16"/>
        <v>0.35117571428571448</v>
      </c>
      <c r="AC38">
        <f t="shared" si="17"/>
        <v>6.2248571428571438E-2</v>
      </c>
      <c r="AF38">
        <f t="shared" si="18"/>
        <v>7.8372857142857147E-2</v>
      </c>
      <c r="AG38">
        <f t="shared" si="19"/>
        <v>5.5764285714285718E-2</v>
      </c>
      <c r="AH38">
        <f t="shared" si="20"/>
        <v>0.1207257142857143</v>
      </c>
      <c r="AI38">
        <f t="shared" si="21"/>
        <v>8.5350000000000009E-2</v>
      </c>
      <c r="AJ38">
        <f t="shared" si="22"/>
        <v>0.22631142857142858</v>
      </c>
      <c r="AK38">
        <f t="shared" si="23"/>
        <v>6.5110000000000001E-2</v>
      </c>
    </row>
    <row r="39" spans="1:37" x14ac:dyDescent="0.2">
      <c r="A39">
        <v>154</v>
      </c>
      <c r="B39">
        <v>160</v>
      </c>
      <c r="D39">
        <v>802.46690000000001</v>
      </c>
      <c r="E39">
        <v>6</v>
      </c>
      <c r="F39" t="s">
        <v>246</v>
      </c>
      <c r="G39">
        <v>0.12281690476190478</v>
      </c>
      <c r="H39">
        <v>0.22652214285714287</v>
      </c>
      <c r="I39">
        <v>0.41704142857142856</v>
      </c>
      <c r="K39">
        <v>9.0916428571428579E-2</v>
      </c>
      <c r="L39">
        <v>0.23548547619047619</v>
      </c>
      <c r="M39">
        <v>0.40989261904761909</v>
      </c>
      <c r="N39">
        <v>154</v>
      </c>
      <c r="O39">
        <v>160</v>
      </c>
      <c r="P39">
        <v>3.1900476190476201E-2</v>
      </c>
      <c r="Q39">
        <v>-8.9633333333333232E-3</v>
      </c>
      <c r="R39">
        <v>7.1488095238095165E-3</v>
      </c>
      <c r="S39">
        <v>154</v>
      </c>
      <c r="T39">
        <v>160</v>
      </c>
      <c r="U39">
        <v>1.2774285714285715E-2</v>
      </c>
      <c r="V39">
        <v>1.8817380952380953E-2</v>
      </c>
      <c r="W39">
        <v>7.7461904761904768E-3</v>
      </c>
      <c r="X39">
        <v>6.112857142857143E-3</v>
      </c>
      <c r="Y39">
        <v>6.9569047619047614E-3</v>
      </c>
      <c r="Z39">
        <v>1.3770238095238094E-2</v>
      </c>
      <c r="AA39">
        <f t="shared" si="15"/>
        <v>0.19140285714285721</v>
      </c>
      <c r="AB39">
        <f t="shared" si="16"/>
        <v>-5.3779999999999939E-2</v>
      </c>
      <c r="AC39">
        <f t="shared" si="17"/>
        <v>4.2892857142857101E-2</v>
      </c>
      <c r="AF39">
        <f t="shared" si="18"/>
        <v>7.6645714285714289E-2</v>
      </c>
      <c r="AG39">
        <f t="shared" si="19"/>
        <v>0.11290428571428572</v>
      </c>
      <c r="AH39">
        <f t="shared" si="20"/>
        <v>4.6477142857142863E-2</v>
      </c>
      <c r="AI39">
        <f t="shared" si="21"/>
        <v>3.667714285714286E-2</v>
      </c>
      <c r="AJ39">
        <f t="shared" si="22"/>
        <v>4.1741428571428568E-2</v>
      </c>
      <c r="AK39">
        <f t="shared" si="23"/>
        <v>8.2621428571428568E-2</v>
      </c>
    </row>
    <row r="40" spans="1:37" x14ac:dyDescent="0.2">
      <c r="A40">
        <v>187</v>
      </c>
      <c r="B40">
        <v>197</v>
      </c>
      <c r="D40">
        <v>1127.6531</v>
      </c>
      <c r="E40">
        <v>10</v>
      </c>
      <c r="F40" t="s">
        <v>247</v>
      </c>
      <c r="G40">
        <v>0.42156671428571429</v>
      </c>
      <c r="H40">
        <v>0.40078014285714292</v>
      </c>
      <c r="I40">
        <v>0.41103785714285718</v>
      </c>
      <c r="K40">
        <v>0.43902428571428576</v>
      </c>
      <c r="L40">
        <v>0.43012985714285717</v>
      </c>
      <c r="M40">
        <v>0.4359001428571429</v>
      </c>
      <c r="N40">
        <v>187</v>
      </c>
      <c r="O40">
        <v>197</v>
      </c>
      <c r="P40">
        <v>-1.7457571428571468E-2</v>
      </c>
      <c r="Q40">
        <v>-2.9349714285714236E-2</v>
      </c>
      <c r="R40">
        <v>-2.4862285714285729E-2</v>
      </c>
      <c r="S40">
        <v>187</v>
      </c>
      <c r="T40">
        <v>197</v>
      </c>
      <c r="U40">
        <v>1.3518142857142859E-2</v>
      </c>
      <c r="V40">
        <v>1.7026000000000003E-2</v>
      </c>
      <c r="W40">
        <v>5.4957142857142861E-3</v>
      </c>
      <c r="X40">
        <v>1.6525000000000001E-2</v>
      </c>
      <c r="Y40">
        <v>1.1174285714285713E-2</v>
      </c>
      <c r="Z40">
        <v>1.9658000000000002E-2</v>
      </c>
      <c r="AA40">
        <f t="shared" si="15"/>
        <v>-0.17457571428571467</v>
      </c>
      <c r="AB40">
        <f t="shared" si="16"/>
        <v>-0.29349714285714235</v>
      </c>
      <c r="AC40">
        <f t="shared" si="17"/>
        <v>-0.24862285714285728</v>
      </c>
      <c r="AF40">
        <f t="shared" si="18"/>
        <v>0.13518142857142859</v>
      </c>
      <c r="AG40">
        <f t="shared" si="19"/>
        <v>0.17026000000000002</v>
      </c>
      <c r="AH40">
        <f t="shared" si="20"/>
        <v>5.4957142857142857E-2</v>
      </c>
      <c r="AI40">
        <f t="shared" si="21"/>
        <v>0.16525000000000001</v>
      </c>
      <c r="AJ40">
        <f t="shared" si="22"/>
        <v>0.11174285714285713</v>
      </c>
      <c r="AK40">
        <f t="shared" si="23"/>
        <v>0.19658000000000003</v>
      </c>
    </row>
    <row r="41" spans="1:37" x14ac:dyDescent="0.2">
      <c r="A41">
        <v>189</v>
      </c>
      <c r="B41">
        <v>197</v>
      </c>
      <c r="D41">
        <v>942.57309999999995</v>
      </c>
      <c r="E41">
        <v>8</v>
      </c>
      <c r="F41" t="s">
        <v>248</v>
      </c>
      <c r="G41">
        <v>0.26628339285714286</v>
      </c>
      <c r="H41">
        <v>0.48055250000000005</v>
      </c>
      <c r="I41">
        <v>0.71712196428571429</v>
      </c>
      <c r="K41">
        <v>0.24022892857142861</v>
      </c>
      <c r="L41">
        <v>0.47775160714285719</v>
      </c>
      <c r="M41">
        <v>0.70083535714285716</v>
      </c>
      <c r="N41">
        <v>189</v>
      </c>
      <c r="O41">
        <v>197</v>
      </c>
      <c r="P41">
        <v>2.6054464285714278E-2</v>
      </c>
      <c r="Q41">
        <v>2.8008928571428482E-3</v>
      </c>
      <c r="R41">
        <v>1.6286607142857061E-2</v>
      </c>
      <c r="S41">
        <v>189</v>
      </c>
      <c r="T41">
        <v>197</v>
      </c>
      <c r="U41">
        <v>1.6572321428571429E-2</v>
      </c>
      <c r="V41">
        <v>8.4041071428571437E-3</v>
      </c>
      <c r="W41">
        <v>7.8001785714285716E-3</v>
      </c>
      <c r="X41">
        <v>1.3415892857142859E-2</v>
      </c>
      <c r="Y41">
        <v>5.668214285714286E-3</v>
      </c>
      <c r="Z41">
        <v>4.6892857142857144E-3</v>
      </c>
      <c r="AA41">
        <f t="shared" si="15"/>
        <v>0.20843571428571422</v>
      </c>
      <c r="AB41">
        <f t="shared" si="16"/>
        <v>2.2407142857142785E-2</v>
      </c>
      <c r="AC41">
        <f t="shared" si="17"/>
        <v>0.13029285714285649</v>
      </c>
      <c r="AF41">
        <f t="shared" si="18"/>
        <v>0.13257857142857143</v>
      </c>
      <c r="AG41">
        <f t="shared" si="19"/>
        <v>6.723285714285715E-2</v>
      </c>
      <c r="AH41">
        <f t="shared" si="20"/>
        <v>6.2401428571428573E-2</v>
      </c>
      <c r="AI41">
        <f t="shared" si="21"/>
        <v>0.10732714285714287</v>
      </c>
      <c r="AJ41">
        <f t="shared" si="22"/>
        <v>4.5345714285714288E-2</v>
      </c>
      <c r="AK41">
        <f t="shared" si="23"/>
        <v>3.7514285714285715E-2</v>
      </c>
    </row>
    <row r="42" spans="1:37" x14ac:dyDescent="0.2">
      <c r="A42">
        <v>233</v>
      </c>
      <c r="B42">
        <v>242</v>
      </c>
      <c r="D42">
        <v>1181.7153000000001</v>
      </c>
      <c r="E42">
        <v>7</v>
      </c>
      <c r="F42" t="s">
        <v>249</v>
      </c>
      <c r="G42">
        <v>8.4591836734693879E-2</v>
      </c>
      <c r="H42">
        <v>0.16634244897959186</v>
      </c>
      <c r="I42">
        <v>0.18190877551020407</v>
      </c>
      <c r="K42">
        <v>8.9721224489795928E-2</v>
      </c>
      <c r="L42">
        <v>0.15804326530612245</v>
      </c>
      <c r="M42">
        <v>0.17540122448979592</v>
      </c>
      <c r="N42">
        <v>233</v>
      </c>
      <c r="O42">
        <v>242</v>
      </c>
      <c r="P42">
        <v>-5.1293877551020503E-3</v>
      </c>
      <c r="Q42">
        <v>8.2991836734693843E-3</v>
      </c>
      <c r="R42">
        <v>6.5075510204081633E-3</v>
      </c>
      <c r="S42">
        <v>233</v>
      </c>
      <c r="T42">
        <v>242</v>
      </c>
      <c r="U42">
        <v>2.1403061224489796E-2</v>
      </c>
      <c r="V42">
        <v>1.012938775510204E-2</v>
      </c>
      <c r="W42">
        <v>1.2218775510204083E-2</v>
      </c>
      <c r="X42">
        <v>1.7626938775510206E-2</v>
      </c>
      <c r="Y42">
        <v>1.252857142857143E-3</v>
      </c>
      <c r="Z42">
        <v>2.6465102040816323E-2</v>
      </c>
      <c r="AA42">
        <f t="shared" si="15"/>
        <v>-3.5905714285714353E-2</v>
      </c>
      <c r="AB42">
        <f t="shared" si="16"/>
        <v>5.8094285714285689E-2</v>
      </c>
      <c r="AC42">
        <f t="shared" si="17"/>
        <v>4.5552857142857145E-2</v>
      </c>
      <c r="AF42">
        <f t="shared" si="18"/>
        <v>0.14982142857142858</v>
      </c>
      <c r="AG42">
        <f t="shared" si="19"/>
        <v>7.090571428571428E-2</v>
      </c>
      <c r="AH42">
        <f t="shared" si="20"/>
        <v>8.5531428571428578E-2</v>
      </c>
      <c r="AI42">
        <f t="shared" si="21"/>
        <v>0.12338857142857144</v>
      </c>
      <c r="AJ42">
        <f t="shared" si="22"/>
        <v>8.7700000000000018E-3</v>
      </c>
      <c r="AK42">
        <f t="shared" si="23"/>
        <v>0.18525571428571427</v>
      </c>
    </row>
    <row r="43" spans="1:37" x14ac:dyDescent="0.2">
      <c r="A43">
        <v>237</v>
      </c>
      <c r="B43">
        <v>249</v>
      </c>
      <c r="C43" t="s">
        <v>79</v>
      </c>
      <c r="D43">
        <v>1461.8300999999999</v>
      </c>
      <c r="E43">
        <v>11</v>
      </c>
      <c r="F43" t="s">
        <v>250</v>
      </c>
      <c r="G43">
        <v>0.20171090909090911</v>
      </c>
      <c r="H43">
        <v>0.24181818181818182</v>
      </c>
      <c r="I43">
        <v>0.34429428571428577</v>
      </c>
      <c r="K43">
        <v>0.20798545454545456</v>
      </c>
      <c r="L43">
        <v>0.25638597402597407</v>
      </c>
      <c r="M43">
        <v>0.33187766233766236</v>
      </c>
      <c r="N43">
        <v>237</v>
      </c>
      <c r="O43">
        <v>249</v>
      </c>
      <c r="P43">
        <v>-6.2745454545454502E-3</v>
      </c>
      <c r="Q43">
        <v>-1.45677922077922E-2</v>
      </c>
      <c r="R43">
        <v>1.2416623376623423E-2</v>
      </c>
      <c r="S43">
        <v>237</v>
      </c>
      <c r="T43">
        <v>249</v>
      </c>
      <c r="U43">
        <v>1.0850519480519481E-2</v>
      </c>
      <c r="V43">
        <v>2.0038961038961042E-3</v>
      </c>
      <c r="W43">
        <v>1.560896103896104E-2</v>
      </c>
      <c r="X43">
        <v>1.0893896103896105E-2</v>
      </c>
      <c r="Y43">
        <v>2.3949350649350651E-3</v>
      </c>
      <c r="Z43">
        <v>3.1663636363636364E-3</v>
      </c>
      <c r="AA43">
        <f t="shared" si="15"/>
        <v>-6.9019999999999956E-2</v>
      </c>
      <c r="AB43">
        <f t="shared" si="16"/>
        <v>-0.16024571428571419</v>
      </c>
      <c r="AC43">
        <f t="shared" si="17"/>
        <v>0.13658285714285764</v>
      </c>
      <c r="AF43">
        <f t="shared" si="18"/>
        <v>0.11935571428571429</v>
      </c>
      <c r="AG43">
        <f t="shared" si="19"/>
        <v>2.2042857142857145E-2</v>
      </c>
      <c r="AH43">
        <f t="shared" si="20"/>
        <v>0.17169857142857145</v>
      </c>
      <c r="AI43">
        <f t="shared" si="21"/>
        <v>0.11983285714285716</v>
      </c>
      <c r="AJ43">
        <f t="shared" si="22"/>
        <v>2.6344285714285716E-2</v>
      </c>
      <c r="AK43">
        <f t="shared" si="23"/>
        <v>3.483E-2</v>
      </c>
    </row>
    <row r="44" spans="1:37" x14ac:dyDescent="0.2">
      <c r="A44">
        <v>249</v>
      </c>
      <c r="B44">
        <v>255</v>
      </c>
      <c r="D44">
        <v>903.46429999999998</v>
      </c>
      <c r="E44">
        <v>6</v>
      </c>
      <c r="F44" t="s">
        <v>45</v>
      </c>
      <c r="G44">
        <v>0.50707952380952381</v>
      </c>
      <c r="H44">
        <v>0.58907642857142861</v>
      </c>
      <c r="I44">
        <v>0.70630880952380959</v>
      </c>
      <c r="K44">
        <v>0.52224500000000007</v>
      </c>
      <c r="L44">
        <v>0.6030159523809524</v>
      </c>
      <c r="M44">
        <v>0.70785809523809529</v>
      </c>
      <c r="N44">
        <v>249</v>
      </c>
      <c r="O44">
        <v>255</v>
      </c>
      <c r="P44">
        <v>-1.5165476190476207E-2</v>
      </c>
      <c r="Q44">
        <v>-1.393952380952386E-2</v>
      </c>
      <c r="R44">
        <v>-1.549285714285724E-3</v>
      </c>
      <c r="S44">
        <v>249</v>
      </c>
      <c r="T44">
        <v>255</v>
      </c>
      <c r="U44">
        <v>1.6380952380952381E-2</v>
      </c>
      <c r="V44">
        <v>1.3557857142857144E-2</v>
      </c>
      <c r="W44">
        <v>2.8248571428571432E-2</v>
      </c>
      <c r="X44">
        <v>1.0875238095238096E-2</v>
      </c>
      <c r="Y44">
        <v>7.4440476190476201E-3</v>
      </c>
      <c r="Z44">
        <v>1.5946190476190478E-2</v>
      </c>
      <c r="AA44">
        <f t="shared" si="15"/>
        <v>-9.0992857142857236E-2</v>
      </c>
      <c r="AB44">
        <f t="shared" si="16"/>
        <v>-8.363714285714316E-2</v>
      </c>
      <c r="AC44">
        <f t="shared" si="17"/>
        <v>-9.2957142857143446E-3</v>
      </c>
      <c r="AF44">
        <f t="shared" si="18"/>
        <v>9.8285714285714282E-2</v>
      </c>
      <c r="AG44">
        <f t="shared" si="19"/>
        <v>8.1347142857142868E-2</v>
      </c>
      <c r="AH44">
        <f t="shared" si="20"/>
        <v>0.1694914285714286</v>
      </c>
      <c r="AI44">
        <f t="shared" si="21"/>
        <v>6.5251428571428571E-2</v>
      </c>
      <c r="AJ44">
        <f t="shared" si="22"/>
        <v>4.4664285714285719E-2</v>
      </c>
      <c r="AK44">
        <f t="shared" si="23"/>
        <v>9.5677142857142877E-2</v>
      </c>
    </row>
    <row r="45" spans="1:37" x14ac:dyDescent="0.2">
      <c r="A45">
        <v>85</v>
      </c>
      <c r="B45">
        <v>99</v>
      </c>
      <c r="D45">
        <v>1839.1007999999999</v>
      </c>
      <c r="E45">
        <v>13</v>
      </c>
      <c r="F45" t="s">
        <v>251</v>
      </c>
      <c r="G45">
        <v>0.3435426373626374</v>
      </c>
      <c r="H45">
        <v>0.39727516483516484</v>
      </c>
      <c r="I45">
        <v>0.4814858241758242</v>
      </c>
      <c r="K45">
        <v>0.34087780219780223</v>
      </c>
      <c r="L45">
        <v>0.41373659340659341</v>
      </c>
      <c r="M45">
        <v>0.45800153846153852</v>
      </c>
      <c r="N45">
        <v>85</v>
      </c>
      <c r="O45">
        <v>99</v>
      </c>
      <c r="P45">
        <v>2.6648351648351524E-3</v>
      </c>
      <c r="Q45">
        <v>-1.6461428571428599E-2</v>
      </c>
      <c r="R45">
        <v>2.3484285714285749E-2</v>
      </c>
      <c r="S45">
        <v>85</v>
      </c>
      <c r="T45">
        <v>99</v>
      </c>
      <c r="U45">
        <v>5.5246153846153848E-3</v>
      </c>
      <c r="V45">
        <v>5.223076923076924E-3</v>
      </c>
      <c r="W45">
        <v>8.0549450549450546E-3</v>
      </c>
      <c r="X45">
        <v>7.8553846153846165E-3</v>
      </c>
      <c r="Y45">
        <v>1.0510439560439561E-2</v>
      </c>
      <c r="Z45">
        <v>2.7093406593406595E-3</v>
      </c>
      <c r="AA45">
        <f t="shared" si="15"/>
        <v>3.4642857142856982E-2</v>
      </c>
      <c r="AB45">
        <f t="shared" si="16"/>
        <v>-0.21399857142857179</v>
      </c>
      <c r="AC45">
        <f t="shared" si="17"/>
        <v>0.30529571428571473</v>
      </c>
      <c r="AF45">
        <f t="shared" si="18"/>
        <v>7.1819999999999995E-2</v>
      </c>
      <c r="AG45">
        <f t="shared" si="19"/>
        <v>6.7900000000000016E-2</v>
      </c>
      <c r="AH45">
        <f t="shared" si="20"/>
        <v>0.1047142857142857</v>
      </c>
      <c r="AI45">
        <f t="shared" si="21"/>
        <v>0.10212000000000002</v>
      </c>
      <c r="AJ45">
        <f t="shared" si="22"/>
        <v>0.1366357142857143</v>
      </c>
      <c r="AK45">
        <f t="shared" si="23"/>
        <v>3.522142857142857E-2</v>
      </c>
    </row>
    <row r="46" spans="1:37" x14ac:dyDescent="0.2">
      <c r="A46">
        <v>93</v>
      </c>
      <c r="B46">
        <v>113</v>
      </c>
      <c r="C46" t="s">
        <v>81</v>
      </c>
      <c r="D46">
        <v>2377.3148999999999</v>
      </c>
      <c r="E46">
        <v>20</v>
      </c>
      <c r="F46" t="s">
        <v>252</v>
      </c>
      <c r="G46">
        <v>0.28424857142857146</v>
      </c>
      <c r="H46">
        <v>0.36231664285714293</v>
      </c>
      <c r="I46">
        <v>0.40187578571428573</v>
      </c>
      <c r="K46">
        <v>0.2876374285714286</v>
      </c>
      <c r="L46">
        <v>0.35637157142857145</v>
      </c>
      <c r="M46">
        <v>0.39180971428571437</v>
      </c>
      <c r="N46">
        <v>93</v>
      </c>
      <c r="O46">
        <v>113</v>
      </c>
      <c r="P46">
        <v>-3.3888571428571461E-3</v>
      </c>
      <c r="Q46">
        <v>5.9450714285714645E-3</v>
      </c>
      <c r="R46">
        <v>1.0066071428571442E-2</v>
      </c>
      <c r="S46">
        <v>93</v>
      </c>
      <c r="T46">
        <v>113</v>
      </c>
      <c r="U46">
        <v>1.3855714285714285E-3</v>
      </c>
      <c r="V46">
        <v>1.2732142857142857E-3</v>
      </c>
      <c r="W46">
        <v>4.411E-3</v>
      </c>
      <c r="X46">
        <v>3.2661428571428576E-3</v>
      </c>
      <c r="Y46">
        <v>7.8512857142857152E-3</v>
      </c>
      <c r="Z46">
        <v>2.6532142857142857E-3</v>
      </c>
      <c r="AA46">
        <f t="shared" si="15"/>
        <v>-6.7777142857142925E-2</v>
      </c>
      <c r="AB46">
        <f t="shared" si="16"/>
        <v>0.1189014285714293</v>
      </c>
      <c r="AC46">
        <f t="shared" si="17"/>
        <v>0.20132142857142882</v>
      </c>
      <c r="AF46">
        <f t="shared" si="18"/>
        <v>2.7711428571428571E-2</v>
      </c>
      <c r="AG46">
        <f t="shared" si="19"/>
        <v>2.5464285714285714E-2</v>
      </c>
      <c r="AH46">
        <f t="shared" si="20"/>
        <v>8.8219999999999993E-2</v>
      </c>
      <c r="AI46">
        <f t="shared" si="21"/>
        <v>6.5322857142857155E-2</v>
      </c>
      <c r="AJ46">
        <f t="shared" si="22"/>
        <v>0.1570257142857143</v>
      </c>
      <c r="AK46">
        <f t="shared" si="23"/>
        <v>5.3064285714285717E-2</v>
      </c>
    </row>
    <row r="47" spans="1:37" x14ac:dyDescent="0.2">
      <c r="A47">
        <v>108</v>
      </c>
      <c r="B47">
        <v>118</v>
      </c>
      <c r="D47">
        <v>1211.7722000000001</v>
      </c>
      <c r="E47">
        <v>10</v>
      </c>
      <c r="F47" t="s">
        <v>177</v>
      </c>
      <c r="G47">
        <v>0.23384600000000003</v>
      </c>
      <c r="H47">
        <v>0.29630528571428572</v>
      </c>
      <c r="I47">
        <v>0.34732314285714289</v>
      </c>
      <c r="K47">
        <v>0.23771571428571428</v>
      </c>
      <c r="L47">
        <v>0.30518885714285715</v>
      </c>
      <c r="M47">
        <v>0.33014285714285718</v>
      </c>
      <c r="N47">
        <v>108</v>
      </c>
      <c r="O47">
        <v>118</v>
      </c>
      <c r="P47">
        <v>-3.8697142857142858E-3</v>
      </c>
      <c r="Q47">
        <v>-8.8835714285714195E-3</v>
      </c>
      <c r="R47">
        <v>1.7180285714285697E-2</v>
      </c>
      <c r="S47">
        <v>108</v>
      </c>
      <c r="T47">
        <v>118</v>
      </c>
      <c r="U47">
        <v>9.2424285714285716E-3</v>
      </c>
      <c r="V47">
        <v>3.1879714285714289E-2</v>
      </c>
      <c r="W47">
        <v>1.100657142857143E-2</v>
      </c>
      <c r="X47">
        <v>2.1719714285714287E-2</v>
      </c>
      <c r="Y47">
        <v>4.7685999999999999E-2</v>
      </c>
      <c r="Z47">
        <v>2.8676285714285713E-2</v>
      </c>
      <c r="AA47">
        <f t="shared" si="15"/>
        <v>-3.8697142857142861E-2</v>
      </c>
      <c r="AB47">
        <f t="shared" si="16"/>
        <v>-8.8835714285714198E-2</v>
      </c>
      <c r="AC47">
        <f t="shared" si="17"/>
        <v>0.17180285714285698</v>
      </c>
      <c r="AF47">
        <f t="shared" si="18"/>
        <v>9.2424285714285709E-2</v>
      </c>
      <c r="AG47">
        <f t="shared" si="19"/>
        <v>0.31879714285714289</v>
      </c>
      <c r="AH47">
        <f t="shared" si="20"/>
        <v>0.11006571428571429</v>
      </c>
      <c r="AI47">
        <f t="shared" si="21"/>
        <v>0.21719714285714287</v>
      </c>
      <c r="AJ47">
        <f t="shared" si="22"/>
        <v>0.47686000000000001</v>
      </c>
      <c r="AK47">
        <f t="shared" si="23"/>
        <v>0.28676285714285715</v>
      </c>
    </row>
    <row r="48" spans="1:37" x14ac:dyDescent="0.2">
      <c r="A48">
        <v>121</v>
      </c>
      <c r="B48">
        <v>140</v>
      </c>
      <c r="C48" t="s">
        <v>82</v>
      </c>
      <c r="D48">
        <v>2351.2107999999998</v>
      </c>
      <c r="E48">
        <v>16</v>
      </c>
      <c r="F48" t="s">
        <v>253</v>
      </c>
      <c r="G48">
        <v>0.40702178571428577</v>
      </c>
      <c r="H48">
        <v>0.4499472321428572</v>
      </c>
      <c r="I48">
        <v>0.47154517857142858</v>
      </c>
      <c r="K48">
        <v>0.39506580357142862</v>
      </c>
      <c r="L48">
        <v>0.44573866071428575</v>
      </c>
      <c r="M48">
        <v>0.47027392857142863</v>
      </c>
      <c r="N48">
        <v>121</v>
      </c>
      <c r="O48">
        <v>140</v>
      </c>
      <c r="P48">
        <v>1.1955982142857124E-2</v>
      </c>
      <c r="Q48">
        <v>4.2085714285714348E-3</v>
      </c>
      <c r="R48">
        <v>1.2712499999999779E-3</v>
      </c>
      <c r="S48">
        <v>121</v>
      </c>
      <c r="T48">
        <v>140</v>
      </c>
      <c r="U48">
        <v>7.4929464285714287E-3</v>
      </c>
      <c r="V48">
        <v>6.1966071428571435E-3</v>
      </c>
      <c r="W48">
        <v>1.2613303571428572E-2</v>
      </c>
      <c r="X48">
        <v>4.7200892857142858E-3</v>
      </c>
      <c r="Y48">
        <v>1.5482232142857143E-2</v>
      </c>
      <c r="Z48">
        <v>5.7554464285714292E-3</v>
      </c>
      <c r="AA48">
        <f t="shared" si="15"/>
        <v>0.19129571428571399</v>
      </c>
      <c r="AB48">
        <f t="shared" si="16"/>
        <v>6.7337142857142956E-2</v>
      </c>
      <c r="AC48">
        <f t="shared" si="17"/>
        <v>2.0339999999999647E-2</v>
      </c>
      <c r="AF48">
        <f t="shared" si="18"/>
        <v>0.11988714285714286</v>
      </c>
      <c r="AG48">
        <f t="shared" si="19"/>
        <v>9.9145714285714295E-2</v>
      </c>
      <c r="AH48">
        <f t="shared" si="20"/>
        <v>0.20181285714285715</v>
      </c>
      <c r="AI48">
        <f t="shared" si="21"/>
        <v>7.5521428571428573E-2</v>
      </c>
      <c r="AJ48">
        <f t="shared" si="22"/>
        <v>0.24771571428571429</v>
      </c>
      <c r="AK48">
        <f t="shared" si="23"/>
        <v>9.2087142857142867E-2</v>
      </c>
    </row>
    <row r="49" spans="1:37" x14ac:dyDescent="0.2">
      <c r="A49">
        <v>125</v>
      </c>
      <c r="B49">
        <v>139</v>
      </c>
      <c r="D49">
        <v>1654.9347</v>
      </c>
      <c r="E49">
        <v>12</v>
      </c>
      <c r="F49" t="s">
        <v>254</v>
      </c>
      <c r="G49">
        <v>0.17159440476190477</v>
      </c>
      <c r="H49">
        <v>0.18035595238095239</v>
      </c>
      <c r="I49">
        <v>0.25658880952380958</v>
      </c>
      <c r="K49">
        <v>0.17840964285714286</v>
      </c>
      <c r="L49">
        <v>0.18673642857142861</v>
      </c>
      <c r="M49">
        <v>0.24611559523809526</v>
      </c>
      <c r="N49">
        <v>125</v>
      </c>
      <c r="O49">
        <v>139</v>
      </c>
      <c r="P49">
        <v>-6.8152380952380912E-3</v>
      </c>
      <c r="Q49">
        <v>-6.3804761904761882E-3</v>
      </c>
      <c r="R49">
        <v>1.0473214285714303E-2</v>
      </c>
      <c r="S49">
        <v>125</v>
      </c>
      <c r="T49">
        <v>139</v>
      </c>
      <c r="U49">
        <v>1.117452380952381E-2</v>
      </c>
      <c r="V49">
        <v>1.4911547619047621E-2</v>
      </c>
      <c r="W49">
        <v>1.1343095238095239E-2</v>
      </c>
      <c r="X49">
        <v>6.981309523809525E-3</v>
      </c>
      <c r="Y49">
        <v>1.5297500000000002E-2</v>
      </c>
      <c r="Z49">
        <v>7.7300000000000008E-3</v>
      </c>
      <c r="AA49">
        <f t="shared" si="15"/>
        <v>-8.1782857142857102E-2</v>
      </c>
      <c r="AB49">
        <f t="shared" si="16"/>
        <v>-7.6565714285714265E-2</v>
      </c>
      <c r="AC49">
        <f t="shared" si="17"/>
        <v>0.12567857142857164</v>
      </c>
      <c r="AF49">
        <f t="shared" si="18"/>
        <v>0.13409428571428572</v>
      </c>
      <c r="AG49">
        <f t="shared" si="19"/>
        <v>0.17893857142857145</v>
      </c>
      <c r="AH49">
        <f t="shared" si="20"/>
        <v>0.13611714285714288</v>
      </c>
      <c r="AI49">
        <f t="shared" si="21"/>
        <v>8.3775714285714301E-2</v>
      </c>
      <c r="AJ49">
        <f t="shared" si="22"/>
        <v>0.18357000000000001</v>
      </c>
      <c r="AK49">
        <f t="shared" si="23"/>
        <v>9.2760000000000009E-2</v>
      </c>
    </row>
    <row r="50" spans="1:37" x14ac:dyDescent="0.2">
      <c r="A50">
        <v>135</v>
      </c>
      <c r="B50">
        <v>147</v>
      </c>
      <c r="C50" t="s">
        <v>83</v>
      </c>
      <c r="D50">
        <v>1678.9628</v>
      </c>
      <c r="E50">
        <v>11</v>
      </c>
      <c r="F50" t="s">
        <v>255</v>
      </c>
      <c r="G50">
        <v>0.12709597402597403</v>
      </c>
      <c r="H50">
        <v>0.11811896103896105</v>
      </c>
      <c r="I50">
        <v>0.17244311688311689</v>
      </c>
      <c r="K50">
        <v>0.10449961038961039</v>
      </c>
      <c r="L50">
        <v>0.1229292207792208</v>
      </c>
      <c r="M50">
        <v>0.13286441558441558</v>
      </c>
      <c r="N50">
        <v>135</v>
      </c>
      <c r="O50">
        <v>147</v>
      </c>
      <c r="P50">
        <v>2.259636363636364E-2</v>
      </c>
      <c r="Q50">
        <v>-4.8102597402597458E-3</v>
      </c>
      <c r="R50">
        <v>3.9578701298701308E-2</v>
      </c>
      <c r="S50">
        <v>135</v>
      </c>
      <c r="T50">
        <v>147</v>
      </c>
      <c r="U50">
        <v>3.1338961038961037E-3</v>
      </c>
      <c r="V50">
        <v>2.3329870129870133E-3</v>
      </c>
      <c r="W50">
        <v>8.4257142857142864E-3</v>
      </c>
      <c r="X50">
        <v>9.5606493506493508E-3</v>
      </c>
      <c r="Y50">
        <v>1.5754025974025976E-2</v>
      </c>
      <c r="Z50">
        <v>1.0743116883116884E-2</v>
      </c>
      <c r="AA50">
        <f t="shared" si="15"/>
        <v>0.24856000000000003</v>
      </c>
      <c r="AB50">
        <f t="shared" si="16"/>
        <v>-5.2912857142857206E-2</v>
      </c>
      <c r="AC50">
        <f t="shared" si="17"/>
        <v>0.43536571428571436</v>
      </c>
      <c r="AF50">
        <f t="shared" si="18"/>
        <v>3.4472857142857138E-2</v>
      </c>
      <c r="AG50">
        <f t="shared" si="19"/>
        <v>2.5662857142857147E-2</v>
      </c>
      <c r="AH50">
        <f t="shared" si="20"/>
        <v>9.268285714285715E-2</v>
      </c>
      <c r="AI50">
        <f t="shared" si="21"/>
        <v>0.10516714285714286</v>
      </c>
      <c r="AJ50">
        <f t="shared" si="22"/>
        <v>0.17329428571428573</v>
      </c>
      <c r="AK50">
        <f t="shared" si="23"/>
        <v>0.11817428571428572</v>
      </c>
    </row>
    <row r="51" spans="1:37" x14ac:dyDescent="0.2">
      <c r="A51">
        <v>162</v>
      </c>
      <c r="B51">
        <v>173</v>
      </c>
      <c r="D51">
        <v>1369.8273999999999</v>
      </c>
      <c r="E51">
        <v>10</v>
      </c>
      <c r="F51" t="s">
        <v>256</v>
      </c>
      <c r="G51">
        <v>0.31589785714285717</v>
      </c>
      <c r="H51">
        <v>0.37580728571428573</v>
      </c>
      <c r="I51">
        <v>0.43324528571428572</v>
      </c>
      <c r="K51">
        <v>0.31255928571428571</v>
      </c>
      <c r="L51">
        <v>0.37520642857142861</v>
      </c>
      <c r="M51">
        <v>0.4415284285714286</v>
      </c>
      <c r="N51">
        <v>162</v>
      </c>
      <c r="O51">
        <v>173</v>
      </c>
      <c r="P51">
        <v>3.3385714285714767E-3</v>
      </c>
      <c r="Q51">
        <v>6.0085714285713313E-4</v>
      </c>
      <c r="R51">
        <v>-8.2831428571428552E-3</v>
      </c>
      <c r="S51">
        <v>162</v>
      </c>
      <c r="T51">
        <v>173</v>
      </c>
      <c r="U51">
        <v>2.3482857142857146E-3</v>
      </c>
      <c r="V51">
        <v>2.0067000000000002E-2</v>
      </c>
      <c r="W51">
        <v>8.7097142857142859E-3</v>
      </c>
      <c r="X51">
        <v>7.2110000000000013E-3</v>
      </c>
      <c r="Y51">
        <v>1.1224428571428573E-2</v>
      </c>
      <c r="Z51">
        <v>9.4137142857142857E-3</v>
      </c>
      <c r="AA51">
        <f t="shared" si="15"/>
        <v>3.3385714285714768E-2</v>
      </c>
      <c r="AB51">
        <f t="shared" si="16"/>
        <v>6.0085714285713311E-3</v>
      </c>
      <c r="AC51">
        <f t="shared" si="17"/>
        <v>-8.2831428571428556E-2</v>
      </c>
      <c r="AF51">
        <f t="shared" si="18"/>
        <v>2.3482857142857146E-2</v>
      </c>
      <c r="AG51">
        <f t="shared" si="19"/>
        <v>0.20067000000000002</v>
      </c>
      <c r="AH51">
        <f t="shared" si="20"/>
        <v>8.7097142857142859E-2</v>
      </c>
      <c r="AI51">
        <f t="shared" si="21"/>
        <v>7.2110000000000007E-2</v>
      </c>
      <c r="AJ51">
        <f t="shared" si="22"/>
        <v>0.11224428571428573</v>
      </c>
      <c r="AK51">
        <f t="shared" si="23"/>
        <v>9.4137142857142864E-2</v>
      </c>
    </row>
    <row r="52" spans="1:37" x14ac:dyDescent="0.2">
      <c r="A52">
        <v>163</v>
      </c>
      <c r="B52">
        <v>174</v>
      </c>
      <c r="D52">
        <v>1353.7961</v>
      </c>
      <c r="E52">
        <v>9</v>
      </c>
      <c r="F52" t="s">
        <v>257</v>
      </c>
      <c r="G52">
        <v>0.70378396825396827</v>
      </c>
      <c r="H52">
        <v>0.70886206349206349</v>
      </c>
      <c r="I52">
        <v>0.71982714285714289</v>
      </c>
      <c r="K52">
        <v>0.70651222222222232</v>
      </c>
      <c r="L52">
        <v>0.72045365079365087</v>
      </c>
      <c r="M52">
        <v>0.70088047619047622</v>
      </c>
      <c r="N52">
        <v>163</v>
      </c>
      <c r="O52">
        <v>174</v>
      </c>
      <c r="P52">
        <v>-2.7282539682539652E-3</v>
      </c>
      <c r="Q52">
        <v>-1.15915873015874E-2</v>
      </c>
      <c r="R52">
        <v>1.8946666666666671E-2</v>
      </c>
      <c r="S52">
        <v>163</v>
      </c>
      <c r="T52">
        <v>174</v>
      </c>
      <c r="U52">
        <v>8.7380952380952392E-3</v>
      </c>
      <c r="V52">
        <v>8.6322222222222217E-3</v>
      </c>
      <c r="W52">
        <v>5.3947619047619057E-3</v>
      </c>
      <c r="X52">
        <v>1.1900158730158731E-2</v>
      </c>
      <c r="Y52">
        <v>2.8492063492063496E-2</v>
      </c>
      <c r="Z52">
        <v>8.4687301587301582E-3</v>
      </c>
      <c r="AA52">
        <f t="shared" si="15"/>
        <v>-2.4554285714285688E-2</v>
      </c>
      <c r="AB52">
        <f t="shared" si="16"/>
        <v>-0.10432428571428659</v>
      </c>
      <c r="AC52">
        <f t="shared" si="17"/>
        <v>0.17052000000000003</v>
      </c>
      <c r="AF52">
        <f t="shared" si="18"/>
        <v>7.8642857142857153E-2</v>
      </c>
      <c r="AG52">
        <f t="shared" si="19"/>
        <v>7.7689999999999995E-2</v>
      </c>
      <c r="AH52">
        <f t="shared" si="20"/>
        <v>4.8552857142857148E-2</v>
      </c>
      <c r="AI52">
        <f t="shared" si="21"/>
        <v>0.10710142857142858</v>
      </c>
      <c r="AJ52">
        <f t="shared" si="22"/>
        <v>0.25642857142857145</v>
      </c>
      <c r="AK52">
        <f t="shared" si="23"/>
        <v>7.6218571428571427E-2</v>
      </c>
    </row>
    <row r="53" spans="1:37" x14ac:dyDescent="0.2">
      <c r="A53">
        <v>173</v>
      </c>
      <c r="B53">
        <v>188</v>
      </c>
      <c r="D53">
        <v>1884.1654000000001</v>
      </c>
      <c r="E53">
        <v>13</v>
      </c>
      <c r="F53" t="s">
        <v>258</v>
      </c>
      <c r="G53">
        <v>0.93583076923076913</v>
      </c>
      <c r="H53">
        <v>0.9428920879120879</v>
      </c>
      <c r="I53">
        <v>0.93417978021978021</v>
      </c>
      <c r="K53">
        <v>0.92495208791208794</v>
      </c>
      <c r="L53">
        <v>0.93241593406593415</v>
      </c>
      <c r="M53">
        <v>0.91639098901098903</v>
      </c>
      <c r="N53">
        <v>173</v>
      </c>
      <c r="O53">
        <v>188</v>
      </c>
      <c r="P53">
        <v>1.087868131868128E-2</v>
      </c>
      <c r="Q53">
        <v>1.0476153846153859E-2</v>
      </c>
      <c r="R53">
        <v>1.7788791208791181E-2</v>
      </c>
      <c r="S53">
        <v>173</v>
      </c>
      <c r="T53">
        <v>188</v>
      </c>
      <c r="U53">
        <v>1.9164835164835164E-2</v>
      </c>
      <c r="V53">
        <v>1.6053736263736264E-2</v>
      </c>
      <c r="W53">
        <v>1.5227582417582418E-2</v>
      </c>
      <c r="X53">
        <v>1.3291758241758243E-2</v>
      </c>
      <c r="Y53">
        <v>1.4039230769230771E-2</v>
      </c>
      <c r="Z53">
        <v>2.523472527472528E-2</v>
      </c>
      <c r="AA53">
        <f t="shared" si="15"/>
        <v>0.14142285714285666</v>
      </c>
      <c r="AB53">
        <f t="shared" si="16"/>
        <v>0.13619000000000017</v>
      </c>
      <c r="AC53">
        <f t="shared" si="17"/>
        <v>0.23125428571428536</v>
      </c>
      <c r="AF53">
        <f t="shared" si="18"/>
        <v>0.24914285714285714</v>
      </c>
      <c r="AG53">
        <f t="shared" si="19"/>
        <v>0.20869857142857143</v>
      </c>
      <c r="AH53">
        <f t="shared" si="20"/>
        <v>0.19795857142857143</v>
      </c>
      <c r="AI53">
        <f t="shared" si="21"/>
        <v>0.17279285714285716</v>
      </c>
      <c r="AJ53">
        <f t="shared" si="22"/>
        <v>0.18251000000000003</v>
      </c>
      <c r="AK53">
        <f t="shared" si="23"/>
        <v>0.32805142857142866</v>
      </c>
    </row>
    <row r="54" spans="1:37" x14ac:dyDescent="0.2">
      <c r="A54">
        <v>180</v>
      </c>
      <c r="B54">
        <v>196</v>
      </c>
      <c r="D54">
        <v>2099.3512000000001</v>
      </c>
      <c r="E54">
        <v>15</v>
      </c>
      <c r="F54" t="s">
        <v>259</v>
      </c>
      <c r="G54">
        <v>0.14200257142857145</v>
      </c>
      <c r="H54">
        <v>0.18229123809523812</v>
      </c>
      <c r="I54">
        <v>0.23767190476190478</v>
      </c>
      <c r="K54">
        <v>0.1259032380952381</v>
      </c>
      <c r="L54">
        <v>0.17560257142857147</v>
      </c>
      <c r="M54">
        <v>0.21480257142857145</v>
      </c>
      <c r="N54">
        <v>180</v>
      </c>
      <c r="O54">
        <v>196</v>
      </c>
      <c r="P54">
        <v>1.609933333333334E-2</v>
      </c>
      <c r="Q54">
        <v>6.6886666666666605E-3</v>
      </c>
      <c r="R54">
        <v>2.2869333333333328E-2</v>
      </c>
      <c r="S54">
        <v>180</v>
      </c>
      <c r="T54">
        <v>196</v>
      </c>
      <c r="U54">
        <v>2.3161047619047619E-2</v>
      </c>
      <c r="V54">
        <v>1.8033523809523808E-2</v>
      </c>
      <c r="W54">
        <v>1.394914285714286E-2</v>
      </c>
      <c r="X54">
        <v>1.441104761904762E-2</v>
      </c>
      <c r="Y54">
        <v>1.3206761904761905E-2</v>
      </c>
      <c r="Z54">
        <v>1.1099047619047621E-2</v>
      </c>
      <c r="AA54">
        <f t="shared" si="15"/>
        <v>0.24149000000000009</v>
      </c>
      <c r="AB54">
        <f t="shared" si="16"/>
        <v>0.10032999999999991</v>
      </c>
      <c r="AC54">
        <f t="shared" si="17"/>
        <v>0.3430399999999999</v>
      </c>
      <c r="AF54">
        <f t="shared" si="18"/>
        <v>0.34741571428571427</v>
      </c>
      <c r="AG54">
        <f t="shared" si="19"/>
        <v>0.2705028571428571</v>
      </c>
      <c r="AH54">
        <f t="shared" si="20"/>
        <v>0.2092371428571429</v>
      </c>
      <c r="AI54">
        <f t="shared" si="21"/>
        <v>0.21616571428571429</v>
      </c>
      <c r="AJ54">
        <f t="shared" si="22"/>
        <v>0.19810142857142857</v>
      </c>
      <c r="AK54">
        <f t="shared" si="23"/>
        <v>0.16648571428571432</v>
      </c>
    </row>
    <row r="55" spans="1:37" x14ac:dyDescent="0.2">
      <c r="A55">
        <v>183</v>
      </c>
      <c r="B55">
        <v>193</v>
      </c>
      <c r="D55">
        <v>1432.9084</v>
      </c>
      <c r="E55">
        <v>10</v>
      </c>
      <c r="F55" t="s">
        <v>260</v>
      </c>
      <c r="G55">
        <v>0.45764085714285713</v>
      </c>
      <c r="H55">
        <v>0.4968704285714286</v>
      </c>
      <c r="I55">
        <v>0.54198214285714286</v>
      </c>
      <c r="K55">
        <v>0.42892042857142865</v>
      </c>
      <c r="L55">
        <v>0.46939685714285723</v>
      </c>
      <c r="M55">
        <v>0.52164542857142859</v>
      </c>
      <c r="N55">
        <v>183</v>
      </c>
      <c r="O55">
        <v>193</v>
      </c>
      <c r="P55">
        <v>2.8720428571428553E-2</v>
      </c>
      <c r="Q55">
        <v>2.7473571428571399E-2</v>
      </c>
      <c r="R55">
        <v>2.0336714285714298E-2</v>
      </c>
      <c r="S55">
        <v>183</v>
      </c>
      <c r="T55">
        <v>193</v>
      </c>
      <c r="U55">
        <v>7.0091428571428579E-3</v>
      </c>
      <c r="V55">
        <v>1.7750000000000002E-2</v>
      </c>
      <c r="W55">
        <v>7.9810000000000002E-3</v>
      </c>
      <c r="X55">
        <v>1.6517285714285717E-2</v>
      </c>
      <c r="Y55">
        <v>1.4787714285714288E-2</v>
      </c>
      <c r="Z55">
        <v>1.2144142857142859E-2</v>
      </c>
      <c r="AA55">
        <f t="shared" si="15"/>
        <v>0.28720428571428552</v>
      </c>
      <c r="AB55">
        <f t="shared" si="16"/>
        <v>0.27473571428571397</v>
      </c>
      <c r="AC55">
        <f t="shared" si="17"/>
        <v>0.20336714285714297</v>
      </c>
      <c r="AF55">
        <f t="shared" si="18"/>
        <v>7.0091428571428582E-2</v>
      </c>
      <c r="AG55">
        <f t="shared" si="19"/>
        <v>0.17750000000000002</v>
      </c>
      <c r="AH55">
        <f t="shared" si="20"/>
        <v>7.9810000000000006E-2</v>
      </c>
      <c r="AI55">
        <f t="shared" si="21"/>
        <v>0.16517285714285718</v>
      </c>
      <c r="AJ55">
        <f t="shared" si="22"/>
        <v>0.14787714285714287</v>
      </c>
      <c r="AK55">
        <f t="shared" si="23"/>
        <v>0.12144142857142859</v>
      </c>
    </row>
    <row r="56" spans="1:37" x14ac:dyDescent="0.2">
      <c r="A56">
        <v>208</v>
      </c>
      <c r="B56">
        <v>224</v>
      </c>
      <c r="D56">
        <v>2092.2058999999999</v>
      </c>
      <c r="E56">
        <v>16</v>
      </c>
      <c r="F56" t="s">
        <v>261</v>
      </c>
      <c r="G56">
        <v>0.27841839285714287</v>
      </c>
      <c r="H56">
        <v>0.33775830357142861</v>
      </c>
      <c r="I56">
        <v>0.47457178571428571</v>
      </c>
      <c r="K56">
        <v>0.27099366071428571</v>
      </c>
      <c r="L56">
        <v>0.32903571428571432</v>
      </c>
      <c r="M56">
        <v>0.46432892857142866</v>
      </c>
      <c r="N56">
        <v>208</v>
      </c>
      <c r="O56">
        <v>224</v>
      </c>
      <c r="P56">
        <v>7.4247321428571366E-3</v>
      </c>
      <c r="Q56">
        <v>8.7225892857142884E-3</v>
      </c>
      <c r="R56">
        <v>1.0242857142857078E-2</v>
      </c>
      <c r="S56">
        <v>208</v>
      </c>
      <c r="T56">
        <v>224</v>
      </c>
      <c r="U56">
        <v>9.5958928571428584E-3</v>
      </c>
      <c r="V56">
        <v>1.0893125E-2</v>
      </c>
      <c r="W56">
        <v>1.4568035714285716E-2</v>
      </c>
      <c r="X56">
        <v>1.4089375000000001E-2</v>
      </c>
      <c r="Y56">
        <v>9.7227678571428586E-3</v>
      </c>
      <c r="Z56">
        <v>1.2228303571428572E-2</v>
      </c>
      <c r="AA56">
        <f t="shared" si="15"/>
        <v>0.11879571428571419</v>
      </c>
      <c r="AB56">
        <f t="shared" si="16"/>
        <v>0.13956142857142861</v>
      </c>
      <c r="AC56">
        <f t="shared" si="17"/>
        <v>0.16388571428571325</v>
      </c>
      <c r="AF56">
        <f t="shared" si="18"/>
        <v>0.15353428571428573</v>
      </c>
      <c r="AG56">
        <f t="shared" si="19"/>
        <v>0.17429</v>
      </c>
      <c r="AH56">
        <f t="shared" si="20"/>
        <v>0.23308857142857145</v>
      </c>
      <c r="AI56">
        <f t="shared" si="21"/>
        <v>0.22543000000000002</v>
      </c>
      <c r="AJ56">
        <f t="shared" si="22"/>
        <v>0.15556428571428574</v>
      </c>
      <c r="AK56">
        <f t="shared" si="23"/>
        <v>0.19565285714285716</v>
      </c>
    </row>
    <row r="57" spans="1:37" x14ac:dyDescent="0.2">
      <c r="A57">
        <v>223</v>
      </c>
      <c r="B57">
        <v>241</v>
      </c>
      <c r="D57">
        <v>2284.3433</v>
      </c>
      <c r="E57">
        <v>18</v>
      </c>
      <c r="F57" t="s">
        <v>262</v>
      </c>
      <c r="G57">
        <v>0.46745261904761909</v>
      </c>
      <c r="H57">
        <v>0.43906746031746036</v>
      </c>
      <c r="I57">
        <v>0.44580539682539683</v>
      </c>
      <c r="K57">
        <v>0.45945793650793659</v>
      </c>
      <c r="L57">
        <v>0.44334301587301589</v>
      </c>
      <c r="M57">
        <v>0.45182825396825399</v>
      </c>
      <c r="N57">
        <v>223</v>
      </c>
      <c r="O57">
        <v>241</v>
      </c>
      <c r="P57">
        <v>7.9946825396825377E-3</v>
      </c>
      <c r="Q57">
        <v>-4.2755555555554969E-3</v>
      </c>
      <c r="R57">
        <v>-6.0228571428571397E-3</v>
      </c>
      <c r="S57">
        <v>223</v>
      </c>
      <c r="T57">
        <v>241</v>
      </c>
      <c r="U57">
        <v>1.9948492063492064E-2</v>
      </c>
      <c r="V57">
        <v>3.1195793650793651E-2</v>
      </c>
      <c r="W57">
        <v>2.6268968253968256E-2</v>
      </c>
      <c r="X57">
        <v>1.2645079365079366E-2</v>
      </c>
      <c r="Y57">
        <v>2.9026111111111114E-2</v>
      </c>
      <c r="Z57">
        <v>2.3060873015873017E-2</v>
      </c>
      <c r="AA57">
        <f t="shared" si="15"/>
        <v>0.14390428571428568</v>
      </c>
      <c r="AB57">
        <f t="shared" si="16"/>
        <v>-7.6959999999998946E-2</v>
      </c>
      <c r="AC57">
        <f t="shared" si="17"/>
        <v>-0.10841142857142852</v>
      </c>
      <c r="AF57">
        <f t="shared" si="18"/>
        <v>0.35907285714285714</v>
      </c>
      <c r="AG57">
        <f t="shared" si="19"/>
        <v>0.5615242857142857</v>
      </c>
      <c r="AH57">
        <f t="shared" si="20"/>
        <v>0.47284142857142863</v>
      </c>
      <c r="AI57">
        <f t="shared" si="21"/>
        <v>0.22761142857142858</v>
      </c>
      <c r="AJ57">
        <f t="shared" si="22"/>
        <v>0.52246999999999999</v>
      </c>
      <c r="AK57">
        <f t="shared" si="23"/>
        <v>0.41509571428571429</v>
      </c>
    </row>
    <row r="58" spans="1:37" x14ac:dyDescent="0.2">
      <c r="A58">
        <v>226</v>
      </c>
      <c r="B58">
        <v>239</v>
      </c>
      <c r="D58">
        <v>1684.0089</v>
      </c>
      <c r="E58">
        <v>13</v>
      </c>
      <c r="F58" t="s">
        <v>263</v>
      </c>
      <c r="G58">
        <v>0.28093659340659338</v>
      </c>
      <c r="H58">
        <v>0.4326457142857143</v>
      </c>
      <c r="I58">
        <v>0.51438835164835162</v>
      </c>
      <c r="K58">
        <v>0.27453307692307694</v>
      </c>
      <c r="L58">
        <v>0.407862087912088</v>
      </c>
      <c r="M58">
        <v>0.50267648351648353</v>
      </c>
      <c r="N58">
        <v>226</v>
      </c>
      <c r="O58">
        <v>239</v>
      </c>
      <c r="P58">
        <v>6.4035164835164471E-3</v>
      </c>
      <c r="Q58">
        <v>2.4783626373626345E-2</v>
      </c>
      <c r="R58">
        <v>1.1711868131868116E-2</v>
      </c>
      <c r="S58">
        <v>226</v>
      </c>
      <c r="T58">
        <v>239</v>
      </c>
      <c r="U58">
        <v>7.3370329670329687E-3</v>
      </c>
      <c r="V58">
        <v>5.6045054945054948E-3</v>
      </c>
      <c r="W58">
        <v>5.548131868131868E-3</v>
      </c>
      <c r="X58">
        <v>2.2687912087912092E-3</v>
      </c>
      <c r="Y58">
        <v>1.9338131868131866E-2</v>
      </c>
      <c r="Z58">
        <v>3.1731868131868132E-3</v>
      </c>
      <c r="AA58">
        <f t="shared" si="15"/>
        <v>8.3245714285713812E-2</v>
      </c>
      <c r="AB58">
        <f t="shared" si="16"/>
        <v>0.32218714285714251</v>
      </c>
      <c r="AC58">
        <f t="shared" si="17"/>
        <v>0.15225428571428551</v>
      </c>
      <c r="AF58">
        <f t="shared" si="18"/>
        <v>9.5381428571428589E-2</v>
      </c>
      <c r="AG58">
        <f t="shared" si="19"/>
        <v>7.2858571428571439E-2</v>
      </c>
      <c r="AH58">
        <f t="shared" si="20"/>
        <v>7.2125714285714279E-2</v>
      </c>
      <c r="AI58">
        <f t="shared" si="21"/>
        <v>2.9494285714285719E-2</v>
      </c>
      <c r="AJ58">
        <f t="shared" si="22"/>
        <v>0.25139571428571428</v>
      </c>
      <c r="AK58">
        <f t="shared" si="23"/>
        <v>4.1251428571428571E-2</v>
      </c>
    </row>
    <row r="59" spans="1:37" x14ac:dyDescent="0.2">
      <c r="A59">
        <v>12</v>
      </c>
      <c r="B59">
        <v>32</v>
      </c>
      <c r="D59">
        <v>2336.0962</v>
      </c>
      <c r="E59">
        <v>19</v>
      </c>
      <c r="F59" t="s">
        <v>264</v>
      </c>
      <c r="G59">
        <v>0.21813345864661654</v>
      </c>
      <c r="H59">
        <v>0.3078191729323308</v>
      </c>
      <c r="I59">
        <v>0.3820321804511278</v>
      </c>
      <c r="K59">
        <v>0.22010142857142856</v>
      </c>
      <c r="L59">
        <v>0.30831999999999998</v>
      </c>
      <c r="M59">
        <v>0.38016278195488723</v>
      </c>
      <c r="N59">
        <v>12</v>
      </c>
      <c r="O59">
        <v>32</v>
      </c>
      <c r="P59">
        <v>-1.9679699248120407E-3</v>
      </c>
      <c r="Q59">
        <v>-5.0082706766919178E-4</v>
      </c>
      <c r="R59">
        <v>1.8693984962405907E-3</v>
      </c>
      <c r="S59">
        <v>12</v>
      </c>
      <c r="T59">
        <v>32</v>
      </c>
      <c r="U59">
        <v>4.8277443609022561E-3</v>
      </c>
      <c r="V59">
        <v>1.201669172932331E-2</v>
      </c>
      <c r="W59">
        <v>1.0699473684210528E-2</v>
      </c>
      <c r="X59">
        <v>4.5598496240601511E-3</v>
      </c>
      <c r="Y59">
        <v>9.1146616541353392E-3</v>
      </c>
      <c r="Z59">
        <v>6.5524060150375946E-3</v>
      </c>
      <c r="AA59">
        <f t="shared" si="15"/>
        <v>-3.7391428571428777E-2</v>
      </c>
      <c r="AB59">
        <f t="shared" si="16"/>
        <v>-9.5157142857146444E-3</v>
      </c>
      <c r="AC59">
        <f t="shared" si="17"/>
        <v>3.5518571428571226E-2</v>
      </c>
      <c r="AF59">
        <f t="shared" si="18"/>
        <v>9.1727142857142868E-2</v>
      </c>
      <c r="AG59">
        <f t="shared" si="19"/>
        <v>0.22831714285714289</v>
      </c>
      <c r="AH59">
        <f t="shared" si="20"/>
        <v>0.20329000000000003</v>
      </c>
      <c r="AI59">
        <f t="shared" si="21"/>
        <v>8.6637142857142871E-2</v>
      </c>
      <c r="AJ59">
        <f t="shared" si="22"/>
        <v>0.17317857142857146</v>
      </c>
      <c r="AK59">
        <f t="shared" si="23"/>
        <v>0.12449571428571429</v>
      </c>
    </row>
    <row r="60" spans="1:37" x14ac:dyDescent="0.2">
      <c r="A60">
        <v>35</v>
      </c>
      <c r="B60">
        <v>46</v>
      </c>
      <c r="D60">
        <v>1413.806</v>
      </c>
      <c r="E60">
        <v>11</v>
      </c>
      <c r="F60" t="s">
        <v>265</v>
      </c>
      <c r="G60">
        <v>4.1898181818181821E-2</v>
      </c>
      <c r="H60">
        <v>4.7665974025974035E-2</v>
      </c>
      <c r="I60">
        <v>6.7485584415584415E-2</v>
      </c>
      <c r="K60">
        <v>4.3050389610389615E-2</v>
      </c>
      <c r="L60">
        <v>4.5414935064935068E-2</v>
      </c>
      <c r="M60">
        <v>6.0110649350649352E-2</v>
      </c>
      <c r="N60">
        <v>35</v>
      </c>
      <c r="O60">
        <v>46</v>
      </c>
      <c r="P60">
        <v>-1.1522077922077913E-3</v>
      </c>
      <c r="Q60">
        <v>2.2510389610389666E-3</v>
      </c>
      <c r="R60">
        <v>7.3749350649350617E-3</v>
      </c>
      <c r="S60">
        <v>35</v>
      </c>
      <c r="T60">
        <v>46</v>
      </c>
      <c r="U60">
        <v>6.6694805194805196E-3</v>
      </c>
      <c r="V60">
        <v>8.8444155844155849E-3</v>
      </c>
      <c r="W60">
        <v>1.1833116883116883E-2</v>
      </c>
      <c r="X60">
        <v>1.3807012987012989E-2</v>
      </c>
      <c r="Y60">
        <v>6.7235064935064932E-3</v>
      </c>
      <c r="Z60">
        <v>1.506974025974026E-2</v>
      </c>
      <c r="AA60">
        <f t="shared" si="15"/>
        <v>-1.2674285714285704E-2</v>
      </c>
      <c r="AB60">
        <f t="shared" si="16"/>
        <v>2.4761428571428632E-2</v>
      </c>
      <c r="AC60">
        <f t="shared" si="17"/>
        <v>8.1124285714285677E-2</v>
      </c>
      <c r="AF60">
        <f t="shared" si="18"/>
        <v>7.3364285714285715E-2</v>
      </c>
      <c r="AG60">
        <f t="shared" si="19"/>
        <v>9.7288571428571433E-2</v>
      </c>
      <c r="AH60">
        <f t="shared" si="20"/>
        <v>0.1301642857142857</v>
      </c>
      <c r="AI60">
        <f t="shared" si="21"/>
        <v>0.15187714285714288</v>
      </c>
      <c r="AJ60">
        <f t="shared" si="22"/>
        <v>7.3958571428571429E-2</v>
      </c>
      <c r="AK60">
        <f t="shared" si="23"/>
        <v>0.16576714285714286</v>
      </c>
    </row>
    <row r="61" spans="1:37" x14ac:dyDescent="0.2">
      <c r="A61">
        <v>37</v>
      </c>
      <c r="B61">
        <v>59</v>
      </c>
      <c r="D61">
        <v>2452.3993999999998</v>
      </c>
      <c r="E61">
        <v>22</v>
      </c>
      <c r="F61" t="s">
        <v>266</v>
      </c>
      <c r="G61">
        <v>0.46859103896103899</v>
      </c>
      <c r="H61">
        <v>0.59802214285714284</v>
      </c>
      <c r="I61">
        <v>0.69839480519480523</v>
      </c>
      <c r="K61">
        <v>0.45473045454545458</v>
      </c>
      <c r="L61">
        <v>0.59091376623376624</v>
      </c>
      <c r="M61">
        <v>0.68694766233766236</v>
      </c>
      <c r="N61">
        <v>37</v>
      </c>
      <c r="O61">
        <v>59</v>
      </c>
      <c r="P61">
        <v>1.386058441558438E-2</v>
      </c>
      <c r="Q61">
        <v>7.108376623376554E-3</v>
      </c>
      <c r="R61">
        <v>1.1447142857142927E-2</v>
      </c>
      <c r="S61">
        <v>37</v>
      </c>
      <c r="T61">
        <v>59</v>
      </c>
      <c r="U61">
        <v>1.002422077922078E-2</v>
      </c>
      <c r="V61">
        <v>8.1775974025974016E-3</v>
      </c>
      <c r="W61">
        <v>1.0949545454545455E-2</v>
      </c>
      <c r="X61">
        <v>7.4566883116883127E-3</v>
      </c>
      <c r="Y61">
        <v>9.3138961038961056E-3</v>
      </c>
      <c r="Z61">
        <v>8.1096103896103906E-3</v>
      </c>
      <c r="AA61">
        <f t="shared" si="15"/>
        <v>0.30493285714285634</v>
      </c>
      <c r="AB61">
        <f t="shared" si="16"/>
        <v>0.1563842857142842</v>
      </c>
      <c r="AC61">
        <f t="shared" si="17"/>
        <v>0.25183714285714437</v>
      </c>
      <c r="AF61">
        <f t="shared" si="18"/>
        <v>0.22053285714285717</v>
      </c>
      <c r="AG61">
        <f t="shared" si="19"/>
        <v>0.17990714285714282</v>
      </c>
      <c r="AH61">
        <f t="shared" si="20"/>
        <v>0.24088999999999999</v>
      </c>
      <c r="AI61">
        <f t="shared" si="21"/>
        <v>0.16404714285714289</v>
      </c>
      <c r="AJ61">
        <f t="shared" si="22"/>
        <v>0.20490571428571433</v>
      </c>
      <c r="AK61">
        <f t="shared" si="23"/>
        <v>0.17841142857142858</v>
      </c>
    </row>
    <row r="62" spans="1:37" x14ac:dyDescent="0.2">
      <c r="A62">
        <v>42</v>
      </c>
      <c r="B62">
        <v>54</v>
      </c>
      <c r="D62">
        <v>1386.7474999999999</v>
      </c>
      <c r="E62">
        <v>12</v>
      </c>
      <c r="F62" t="s">
        <v>267</v>
      </c>
      <c r="G62">
        <v>0.18900678571428572</v>
      </c>
      <c r="H62">
        <v>0.29478345238095238</v>
      </c>
      <c r="I62">
        <v>0.3951041666666667</v>
      </c>
      <c r="K62">
        <v>0.18757630952380955</v>
      </c>
      <c r="L62">
        <v>0.28593095238095234</v>
      </c>
      <c r="M62">
        <v>0.3794394047619048</v>
      </c>
      <c r="N62">
        <v>42</v>
      </c>
      <c r="O62">
        <v>54</v>
      </c>
      <c r="P62">
        <v>1.4304761904761938E-3</v>
      </c>
      <c r="Q62">
        <v>8.8525000000000149E-3</v>
      </c>
      <c r="R62">
        <v>1.5664761904761869E-2</v>
      </c>
      <c r="S62">
        <v>42</v>
      </c>
      <c r="T62">
        <v>54</v>
      </c>
      <c r="U62">
        <v>1.6854761904761906E-3</v>
      </c>
      <c r="V62">
        <v>7.7849999999999994E-3</v>
      </c>
      <c r="W62">
        <v>4.2717857142857141E-3</v>
      </c>
      <c r="X62">
        <v>1.4490476190476193E-3</v>
      </c>
      <c r="Y62">
        <v>6.5383333333333335E-3</v>
      </c>
      <c r="Z62">
        <v>6.409166666666668E-3</v>
      </c>
      <c r="AA62">
        <f t="shared" si="15"/>
        <v>1.7165714285714326E-2</v>
      </c>
      <c r="AB62">
        <f t="shared" si="16"/>
        <v>0.10623000000000019</v>
      </c>
      <c r="AC62">
        <f t="shared" si="17"/>
        <v>0.18797714285714243</v>
      </c>
      <c r="AF62">
        <f t="shared" si="18"/>
        <v>2.0225714285714288E-2</v>
      </c>
      <c r="AG62">
        <f t="shared" si="19"/>
        <v>9.3419999999999989E-2</v>
      </c>
      <c r="AH62">
        <f t="shared" si="20"/>
        <v>5.1261428571428569E-2</v>
      </c>
      <c r="AI62">
        <f t="shared" si="21"/>
        <v>1.7388571428571434E-2</v>
      </c>
      <c r="AJ62">
        <f t="shared" si="22"/>
        <v>7.8460000000000002E-2</v>
      </c>
      <c r="AK62">
        <f t="shared" si="23"/>
        <v>7.691000000000002E-2</v>
      </c>
    </row>
    <row r="63" spans="1:37" x14ac:dyDescent="0.2">
      <c r="A63">
        <v>43</v>
      </c>
      <c r="B63">
        <v>53</v>
      </c>
      <c r="D63">
        <v>1200.6833999999999</v>
      </c>
      <c r="E63">
        <v>10</v>
      </c>
      <c r="F63" t="s">
        <v>268</v>
      </c>
      <c r="G63">
        <v>7.2160857142857138E-2</v>
      </c>
      <c r="H63">
        <v>0.17109342857142856</v>
      </c>
      <c r="I63">
        <v>0.28544628571428571</v>
      </c>
      <c r="K63">
        <v>6.3436571428571439E-2</v>
      </c>
      <c r="L63">
        <v>0.16749900000000001</v>
      </c>
      <c r="M63">
        <v>0.2828647142857143</v>
      </c>
      <c r="N63">
        <v>43</v>
      </c>
      <c r="O63">
        <v>53</v>
      </c>
      <c r="P63">
        <v>8.7242857142857087E-3</v>
      </c>
      <c r="Q63">
        <v>3.59442857142857E-3</v>
      </c>
      <c r="R63">
        <v>2.5815714285714214E-3</v>
      </c>
      <c r="S63">
        <v>43</v>
      </c>
      <c r="T63">
        <v>53</v>
      </c>
      <c r="U63">
        <v>3.1281428571428575E-3</v>
      </c>
      <c r="V63">
        <v>5.0351428571428578E-3</v>
      </c>
      <c r="W63">
        <v>5.4097142857142859E-3</v>
      </c>
      <c r="X63">
        <v>3.297E-3</v>
      </c>
      <c r="Y63">
        <v>2.3841142857142859E-2</v>
      </c>
      <c r="Z63">
        <v>6.0147142857142864E-3</v>
      </c>
      <c r="AA63">
        <f t="shared" si="15"/>
        <v>8.7242857142857094E-2</v>
      </c>
      <c r="AB63">
        <f t="shared" si="16"/>
        <v>3.5944285714285699E-2</v>
      </c>
      <c r="AC63">
        <f t="shared" si="17"/>
        <v>2.5815714285714213E-2</v>
      </c>
      <c r="AF63">
        <f t="shared" si="18"/>
        <v>3.1281428571428578E-2</v>
      </c>
      <c r="AG63">
        <f t="shared" si="19"/>
        <v>5.0351428571428575E-2</v>
      </c>
      <c r="AH63">
        <f t="shared" si="20"/>
        <v>5.4097142857142858E-2</v>
      </c>
      <c r="AI63">
        <f t="shared" si="21"/>
        <v>3.2969999999999999E-2</v>
      </c>
      <c r="AJ63">
        <f t="shared" si="22"/>
        <v>0.23841142857142861</v>
      </c>
      <c r="AK63">
        <f t="shared" si="23"/>
        <v>6.0147142857142864E-2</v>
      </c>
    </row>
    <row r="64" spans="1:37" x14ac:dyDescent="0.2">
      <c r="A64">
        <v>51</v>
      </c>
      <c r="B64">
        <v>63</v>
      </c>
      <c r="D64">
        <v>1372.8311000000001</v>
      </c>
      <c r="E64">
        <v>12</v>
      </c>
      <c r="F64" t="s">
        <v>269</v>
      </c>
      <c r="G64">
        <v>0.28476000000000001</v>
      </c>
      <c r="H64">
        <v>0.30558702380952379</v>
      </c>
      <c r="I64">
        <v>0.31494523809523811</v>
      </c>
      <c r="K64">
        <v>0.27156738095238092</v>
      </c>
      <c r="L64">
        <v>0.29816511904761905</v>
      </c>
      <c r="M64">
        <v>0.31186119047619049</v>
      </c>
      <c r="N64">
        <v>51</v>
      </c>
      <c r="O64">
        <v>63</v>
      </c>
      <c r="P64">
        <v>1.3192619047619057E-2</v>
      </c>
      <c r="Q64">
        <v>7.4219047619047572E-3</v>
      </c>
      <c r="R64">
        <v>3.0840476190476173E-3</v>
      </c>
      <c r="S64">
        <v>51</v>
      </c>
      <c r="T64">
        <v>63</v>
      </c>
      <c r="U64">
        <v>1.0115119047619048E-2</v>
      </c>
      <c r="V64">
        <v>4.3965476190476194E-3</v>
      </c>
      <c r="W64">
        <v>9.4413095238095237E-3</v>
      </c>
      <c r="X64">
        <v>7.1290476190476199E-3</v>
      </c>
      <c r="Y64">
        <v>1.0660833333333335E-2</v>
      </c>
      <c r="Z64">
        <v>3.1278571428571432E-3</v>
      </c>
      <c r="AA64">
        <f t="shared" si="15"/>
        <v>0.15831142857142869</v>
      </c>
      <c r="AB64">
        <f t="shared" si="16"/>
        <v>8.9062857142857083E-2</v>
      </c>
      <c r="AC64">
        <f t="shared" si="17"/>
        <v>3.7008571428571405E-2</v>
      </c>
      <c r="AF64">
        <f t="shared" si="18"/>
        <v>0.12138142857142858</v>
      </c>
      <c r="AG64">
        <f t="shared" si="19"/>
        <v>5.2758571428571432E-2</v>
      </c>
      <c r="AH64">
        <f t="shared" si="20"/>
        <v>0.11329571428571428</v>
      </c>
      <c r="AI64">
        <f t="shared" si="21"/>
        <v>8.5548571428571446E-2</v>
      </c>
      <c r="AJ64">
        <f t="shared" si="22"/>
        <v>0.12793000000000002</v>
      </c>
      <c r="AK64">
        <f t="shared" si="23"/>
        <v>3.7534285714285714E-2</v>
      </c>
    </row>
    <row r="65" spans="1:37" x14ac:dyDescent="0.2">
      <c r="A65">
        <v>60</v>
      </c>
      <c r="B65">
        <v>70</v>
      </c>
      <c r="D65">
        <v>1266.8184000000001</v>
      </c>
      <c r="E65">
        <v>8</v>
      </c>
      <c r="F65" t="s">
        <v>270</v>
      </c>
      <c r="G65">
        <v>0.16161750000000003</v>
      </c>
      <c r="H65">
        <v>0.17609892857142859</v>
      </c>
      <c r="I65">
        <v>0.30884267857142861</v>
      </c>
      <c r="K65">
        <v>0.15554946428571428</v>
      </c>
      <c r="L65">
        <v>0.15994285714285716</v>
      </c>
      <c r="M65">
        <v>0.28919392857142856</v>
      </c>
      <c r="N65">
        <v>60</v>
      </c>
      <c r="O65">
        <v>70</v>
      </c>
      <c r="P65">
        <v>6.068035714285722E-3</v>
      </c>
      <c r="Q65">
        <v>1.6156071428571419E-2</v>
      </c>
      <c r="R65">
        <v>1.964875000000001E-2</v>
      </c>
      <c r="S65">
        <v>60</v>
      </c>
      <c r="T65">
        <v>70</v>
      </c>
      <c r="U65">
        <v>1.0502678571428573E-2</v>
      </c>
      <c r="V65">
        <v>5.4430357142857145E-3</v>
      </c>
      <c r="W65">
        <v>7.9917857142857152E-3</v>
      </c>
      <c r="X65">
        <v>2.5035892857142857E-2</v>
      </c>
      <c r="Y65">
        <v>1.4100535714285716E-2</v>
      </c>
      <c r="Z65">
        <v>8.6151785714285722E-3</v>
      </c>
      <c r="AA65">
        <f t="shared" si="15"/>
        <v>4.8544285714285776E-2</v>
      </c>
      <c r="AB65">
        <f t="shared" si="16"/>
        <v>0.12924857142857135</v>
      </c>
      <c r="AC65">
        <f t="shared" si="17"/>
        <v>0.15719000000000008</v>
      </c>
      <c r="AF65">
        <f t="shared" si="18"/>
        <v>8.402142857142858E-2</v>
      </c>
      <c r="AG65">
        <f t="shared" si="19"/>
        <v>4.3544285714285716E-2</v>
      </c>
      <c r="AH65">
        <f t="shared" si="20"/>
        <v>6.3934285714285721E-2</v>
      </c>
      <c r="AI65">
        <f t="shared" si="21"/>
        <v>0.20028714285714286</v>
      </c>
      <c r="AJ65">
        <f t="shared" si="22"/>
        <v>0.11280428571428573</v>
      </c>
      <c r="AK65">
        <f t="shared" si="23"/>
        <v>6.8921428571428578E-2</v>
      </c>
    </row>
    <row r="66" spans="1:37" x14ac:dyDescent="0.2">
      <c r="A66">
        <v>65</v>
      </c>
      <c r="B66">
        <v>81</v>
      </c>
      <c r="D66">
        <v>2036.2491</v>
      </c>
      <c r="E66">
        <v>14</v>
      </c>
      <c r="F66" t="s">
        <v>271</v>
      </c>
      <c r="G66">
        <v>0.64392734693877562</v>
      </c>
      <c r="H66">
        <v>0.60748295918367345</v>
      </c>
      <c r="I66">
        <v>0.58928132653061227</v>
      </c>
      <c r="K66">
        <v>0.61595173469387754</v>
      </c>
      <c r="L66">
        <v>0.57592836734693875</v>
      </c>
      <c r="M66">
        <v>0.61298326530612246</v>
      </c>
      <c r="N66">
        <v>65</v>
      </c>
      <c r="O66">
        <v>81</v>
      </c>
      <c r="P66">
        <v>2.7975612244897995E-2</v>
      </c>
      <c r="Q66">
        <v>3.1554591836734716E-2</v>
      </c>
      <c r="R66">
        <v>-2.3701938775510217E-2</v>
      </c>
      <c r="S66">
        <v>65</v>
      </c>
      <c r="T66">
        <v>81</v>
      </c>
      <c r="U66">
        <v>1.7492346938775511E-2</v>
      </c>
      <c r="V66">
        <v>1.6958775510204083E-2</v>
      </c>
      <c r="W66">
        <v>1.0263775510204081E-2</v>
      </c>
      <c r="X66">
        <v>8.1086734693877546E-3</v>
      </c>
      <c r="Y66">
        <v>1.5913367346938777E-2</v>
      </c>
      <c r="Z66">
        <v>2.7174285714285717E-2</v>
      </c>
      <c r="AA66">
        <f t="shared" si="15"/>
        <v>0.39165857142857191</v>
      </c>
      <c r="AB66">
        <f t="shared" si="16"/>
        <v>0.44176428571428605</v>
      </c>
      <c r="AC66">
        <f t="shared" si="17"/>
        <v>-0.33182714285714304</v>
      </c>
      <c r="AF66">
        <f t="shared" si="18"/>
        <v>0.24489285714285716</v>
      </c>
      <c r="AG66">
        <f t="shared" si="19"/>
        <v>0.23742285714285716</v>
      </c>
      <c r="AH66">
        <f t="shared" si="20"/>
        <v>0.14369285714285715</v>
      </c>
      <c r="AI66">
        <f t="shared" si="21"/>
        <v>0.11352142857142856</v>
      </c>
      <c r="AJ66">
        <f t="shared" si="22"/>
        <v>0.22278714285714288</v>
      </c>
      <c r="AK66">
        <f t="shared" si="23"/>
        <v>0.38044000000000006</v>
      </c>
    </row>
    <row r="67" spans="1:37" x14ac:dyDescent="0.2">
      <c r="A67">
        <v>83</v>
      </c>
      <c r="B67">
        <v>102</v>
      </c>
      <c r="D67">
        <v>2366.4182999999998</v>
      </c>
      <c r="E67">
        <v>18</v>
      </c>
      <c r="F67" t="s">
        <v>272</v>
      </c>
      <c r="G67">
        <v>0.86064007936507947</v>
      </c>
      <c r="H67">
        <v>0.92755984126984137</v>
      </c>
      <c r="I67">
        <v>0.95490412698412697</v>
      </c>
      <c r="K67">
        <v>0.86355388888888895</v>
      </c>
      <c r="L67">
        <v>0.93265293650793646</v>
      </c>
      <c r="M67">
        <v>0.9459481746031746</v>
      </c>
      <c r="N67">
        <v>83</v>
      </c>
      <c r="O67">
        <v>102</v>
      </c>
      <c r="P67">
        <v>-2.9138095238095173E-3</v>
      </c>
      <c r="Q67">
        <v>-5.0930952380952585E-3</v>
      </c>
      <c r="R67">
        <v>8.9559523809523874E-3</v>
      </c>
      <c r="S67">
        <v>83</v>
      </c>
      <c r="T67">
        <v>102</v>
      </c>
      <c r="U67">
        <v>2.1645079365079367E-2</v>
      </c>
      <c r="V67">
        <v>1.2657222222222224E-2</v>
      </c>
      <c r="W67">
        <v>7.6748412698412699E-3</v>
      </c>
      <c r="X67">
        <v>1.1532698412698413E-2</v>
      </c>
      <c r="Y67">
        <v>1.2972857142857142E-2</v>
      </c>
      <c r="Z67">
        <v>1.3534523809523809E-2</v>
      </c>
      <c r="AA67">
        <f t="shared" si="15"/>
        <v>-5.244857142857131E-2</v>
      </c>
      <c r="AB67">
        <f t="shared" si="16"/>
        <v>-9.1675714285714652E-2</v>
      </c>
      <c r="AC67">
        <f t="shared" si="17"/>
        <v>0.16120714285714297</v>
      </c>
      <c r="AF67">
        <f t="shared" si="18"/>
        <v>0.38961142857142861</v>
      </c>
      <c r="AG67">
        <f t="shared" si="19"/>
        <v>0.22783000000000003</v>
      </c>
      <c r="AH67">
        <f t="shared" si="20"/>
        <v>0.13814714285714286</v>
      </c>
      <c r="AI67">
        <f t="shared" si="21"/>
        <v>0.20758857142857143</v>
      </c>
      <c r="AJ67">
        <f t="shared" si="22"/>
        <v>0.23351142857142856</v>
      </c>
      <c r="AK67">
        <f t="shared" si="23"/>
        <v>0.24362142857142854</v>
      </c>
    </row>
    <row r="68" spans="1:37" x14ac:dyDescent="0.2">
      <c r="A68">
        <v>99</v>
      </c>
      <c r="B68">
        <v>116</v>
      </c>
      <c r="D68">
        <v>2235.3996000000002</v>
      </c>
      <c r="E68">
        <v>15</v>
      </c>
      <c r="F68" t="s">
        <v>273</v>
      </c>
      <c r="G68">
        <v>0.24005095238095239</v>
      </c>
      <c r="H68">
        <v>0.30110780952380956</v>
      </c>
      <c r="I68">
        <v>0.3691915238095238</v>
      </c>
      <c r="K68">
        <v>0.24825809523809525</v>
      </c>
      <c r="L68">
        <v>0.29456933333333335</v>
      </c>
      <c r="M68">
        <v>0.36942161904761905</v>
      </c>
      <c r="N68">
        <v>99</v>
      </c>
      <c r="O68">
        <v>116</v>
      </c>
      <c r="P68">
        <v>-8.2071428571428469E-3</v>
      </c>
      <c r="Q68">
        <v>6.5384761904761909E-3</v>
      </c>
      <c r="R68">
        <v>-2.3009523809525677E-4</v>
      </c>
      <c r="S68">
        <v>99</v>
      </c>
      <c r="T68">
        <v>116</v>
      </c>
      <c r="U68">
        <v>1.3497238095238097E-2</v>
      </c>
      <c r="V68">
        <v>8.9048571428571432E-3</v>
      </c>
      <c r="W68">
        <v>1.4424952380952384E-2</v>
      </c>
      <c r="X68">
        <v>1.5510095238095239E-2</v>
      </c>
      <c r="Y68">
        <v>1.7547523809523808E-2</v>
      </c>
      <c r="Z68">
        <v>1.5502952380952383E-2</v>
      </c>
      <c r="AA68">
        <f t="shared" si="15"/>
        <v>-0.12310714285714271</v>
      </c>
      <c r="AB68">
        <f t="shared" si="16"/>
        <v>9.8077142857142863E-2</v>
      </c>
      <c r="AC68">
        <f t="shared" si="17"/>
        <v>-3.4514285714288516E-3</v>
      </c>
      <c r="AF68">
        <f t="shared" si="18"/>
        <v>0.20245857142857146</v>
      </c>
      <c r="AG68">
        <f t="shared" si="19"/>
        <v>0.13357285714285716</v>
      </c>
      <c r="AH68">
        <f t="shared" si="20"/>
        <v>0.21637428571428577</v>
      </c>
      <c r="AI68">
        <f t="shared" si="21"/>
        <v>0.23265142857142859</v>
      </c>
      <c r="AJ68">
        <f t="shared" si="22"/>
        <v>0.26321285714285714</v>
      </c>
      <c r="AK68">
        <f t="shared" si="23"/>
        <v>0.23254428571428573</v>
      </c>
    </row>
    <row r="69" spans="1:37" x14ac:dyDescent="0.2">
      <c r="A69">
        <v>115</v>
      </c>
      <c r="B69">
        <v>128</v>
      </c>
      <c r="D69">
        <v>1607.9087999999999</v>
      </c>
      <c r="E69">
        <v>12</v>
      </c>
      <c r="F69" t="s">
        <v>274</v>
      </c>
      <c r="G69">
        <v>0.14179690476190476</v>
      </c>
      <c r="H69">
        <v>0.30532714285714285</v>
      </c>
      <c r="I69">
        <v>0.41922571428571431</v>
      </c>
      <c r="K69">
        <v>0.13980333333333334</v>
      </c>
      <c r="L69">
        <v>0.29522702380952381</v>
      </c>
      <c r="M69">
        <v>0.41543547619047622</v>
      </c>
      <c r="N69">
        <v>115</v>
      </c>
      <c r="O69">
        <v>128</v>
      </c>
      <c r="P69">
        <v>1.9935714285714465E-3</v>
      </c>
      <c r="Q69">
        <v>1.0100119047619042E-2</v>
      </c>
      <c r="R69">
        <v>3.7902380952380996E-3</v>
      </c>
      <c r="S69">
        <v>115</v>
      </c>
      <c r="T69">
        <v>128</v>
      </c>
      <c r="U69">
        <v>2.1209404761904766E-2</v>
      </c>
      <c r="V69">
        <v>2.1161071428571428E-2</v>
      </c>
      <c r="W69">
        <v>1.9178095238095237E-2</v>
      </c>
      <c r="X69">
        <v>2.0240000000000001E-2</v>
      </c>
      <c r="Y69">
        <v>1.4571785714285714E-2</v>
      </c>
      <c r="Z69">
        <v>1.6837261904761907E-2</v>
      </c>
      <c r="AA69">
        <f t="shared" si="15"/>
        <v>2.3922857142857357E-2</v>
      </c>
      <c r="AB69">
        <f t="shared" si="16"/>
        <v>0.1212014285714285</v>
      </c>
      <c r="AC69">
        <f t="shared" si="17"/>
        <v>4.5482857142857193E-2</v>
      </c>
      <c r="AF69">
        <f t="shared" si="18"/>
        <v>0.25451285714285721</v>
      </c>
      <c r="AG69">
        <f t="shared" si="19"/>
        <v>0.25393285714285713</v>
      </c>
      <c r="AH69">
        <f t="shared" si="20"/>
        <v>0.23013714285714285</v>
      </c>
      <c r="AI69">
        <f t="shared" si="21"/>
        <v>0.24288000000000001</v>
      </c>
      <c r="AJ69">
        <f t="shared" si="22"/>
        <v>0.17486142857142856</v>
      </c>
      <c r="AK69">
        <f t="shared" si="23"/>
        <v>0.20204714285714287</v>
      </c>
    </row>
    <row r="70" spans="1:37" x14ac:dyDescent="0.2">
      <c r="A70">
        <v>133</v>
      </c>
      <c r="B70">
        <v>153</v>
      </c>
      <c r="D70">
        <v>2382.4344000000001</v>
      </c>
      <c r="E70">
        <v>19</v>
      </c>
      <c r="F70" t="s">
        <v>275</v>
      </c>
      <c r="G70">
        <v>0.23040759398496238</v>
      </c>
      <c r="H70">
        <v>0.27293969924812034</v>
      </c>
      <c r="I70">
        <v>0.29725406015037598</v>
      </c>
      <c r="K70">
        <v>0.23812015037593984</v>
      </c>
      <c r="L70">
        <v>0.29521345864661658</v>
      </c>
      <c r="M70">
        <v>0.29386609022556393</v>
      </c>
      <c r="N70">
        <v>133</v>
      </c>
      <c r="O70">
        <v>153</v>
      </c>
      <c r="P70">
        <v>-7.712556390977455E-3</v>
      </c>
      <c r="Q70">
        <v>-2.2273759398496257E-2</v>
      </c>
      <c r="R70">
        <v>3.3879699248120544E-3</v>
      </c>
      <c r="S70">
        <v>133</v>
      </c>
      <c r="T70">
        <v>153</v>
      </c>
      <c r="U70">
        <v>4.4231578947368424E-3</v>
      </c>
      <c r="V70">
        <v>7.5025563909774445E-3</v>
      </c>
      <c r="W70">
        <v>4.0380451127819553E-3</v>
      </c>
      <c r="X70">
        <v>6.7044360902255634E-3</v>
      </c>
      <c r="Y70">
        <v>1.8223609022556393E-2</v>
      </c>
      <c r="Z70">
        <v>7.6471428571428576E-3</v>
      </c>
      <c r="AA70">
        <f t="shared" si="15"/>
        <v>-0.14653857142857166</v>
      </c>
      <c r="AB70">
        <f t="shared" si="16"/>
        <v>-0.42320142857142889</v>
      </c>
      <c r="AC70">
        <f t="shared" si="17"/>
        <v>6.4371428571429037E-2</v>
      </c>
      <c r="AF70">
        <f t="shared" si="18"/>
        <v>8.4040000000000004E-2</v>
      </c>
      <c r="AG70">
        <f t="shared" si="19"/>
        <v>0.14254857142857144</v>
      </c>
      <c r="AH70">
        <f t="shared" si="20"/>
        <v>7.6722857142857148E-2</v>
      </c>
      <c r="AI70">
        <f t="shared" si="21"/>
        <v>0.1273842857142857</v>
      </c>
      <c r="AJ70">
        <f t="shared" si="22"/>
        <v>0.34624857142857146</v>
      </c>
      <c r="AK70">
        <f t="shared" si="23"/>
        <v>0.14529571428571431</v>
      </c>
    </row>
    <row r="71" spans="1:37" x14ac:dyDescent="0.2">
      <c r="A71">
        <v>137</v>
      </c>
      <c r="B71">
        <v>150</v>
      </c>
      <c r="D71">
        <v>1569.9435000000001</v>
      </c>
      <c r="E71">
        <v>13</v>
      </c>
      <c r="F71" t="s">
        <v>276</v>
      </c>
      <c r="G71">
        <v>0.54102945054945062</v>
      </c>
      <c r="H71">
        <v>0.55208670329670329</v>
      </c>
      <c r="I71">
        <v>0.58464934065934071</v>
      </c>
      <c r="K71">
        <v>0.54469329670329669</v>
      </c>
      <c r="L71">
        <v>0.56194802197802207</v>
      </c>
      <c r="M71">
        <v>0.55111505494505497</v>
      </c>
      <c r="N71">
        <v>137</v>
      </c>
      <c r="O71">
        <v>150</v>
      </c>
      <c r="P71">
        <v>-3.6638461538461612E-3</v>
      </c>
      <c r="Q71">
        <v>-9.8613186813186447E-3</v>
      </c>
      <c r="R71">
        <v>3.3534285714285732E-2</v>
      </c>
      <c r="S71">
        <v>137</v>
      </c>
      <c r="T71">
        <v>150</v>
      </c>
      <c r="U71">
        <v>1.8259230769230771E-2</v>
      </c>
      <c r="V71">
        <v>6.7091208791208792E-3</v>
      </c>
      <c r="W71">
        <v>3.8616373626373629E-2</v>
      </c>
      <c r="X71">
        <v>1.6185164835164835E-2</v>
      </c>
      <c r="Y71">
        <v>2.5657912087912089E-2</v>
      </c>
      <c r="Z71">
        <v>1.2494835164835166E-2</v>
      </c>
      <c r="AA71">
        <f t="shared" ref="AA71:AA134" si="24">P71*$E71</f>
        <v>-4.7630000000000096E-2</v>
      </c>
      <c r="AB71">
        <f t="shared" si="16"/>
        <v>-0.12819714285714237</v>
      </c>
      <c r="AC71">
        <f t="shared" si="17"/>
        <v>0.43594571428571449</v>
      </c>
      <c r="AF71">
        <f t="shared" si="18"/>
        <v>0.23737000000000003</v>
      </c>
      <c r="AG71">
        <f t="shared" si="19"/>
        <v>8.7218571428571423E-2</v>
      </c>
      <c r="AH71">
        <f t="shared" si="20"/>
        <v>0.50201285714285715</v>
      </c>
      <c r="AI71">
        <f t="shared" si="21"/>
        <v>0.21040714285714285</v>
      </c>
      <c r="AJ71">
        <f t="shared" si="22"/>
        <v>0.33355285714285715</v>
      </c>
      <c r="AK71">
        <f t="shared" si="23"/>
        <v>0.16243285714285716</v>
      </c>
    </row>
    <row r="72" spans="1:37" x14ac:dyDescent="0.2">
      <c r="A72">
        <v>159</v>
      </c>
      <c r="B72">
        <v>171</v>
      </c>
      <c r="D72">
        <v>1538.7557999999999</v>
      </c>
      <c r="E72">
        <v>12</v>
      </c>
      <c r="F72" t="s">
        <v>277</v>
      </c>
      <c r="G72">
        <v>0.20868880952380953</v>
      </c>
      <c r="H72">
        <v>0.37055250000000001</v>
      </c>
      <c r="I72">
        <v>0.46959702380952384</v>
      </c>
      <c r="K72">
        <v>0.20207761904761903</v>
      </c>
      <c r="L72">
        <v>0.36994547619047624</v>
      </c>
      <c r="M72">
        <v>0.48024416666666669</v>
      </c>
      <c r="N72">
        <v>159</v>
      </c>
      <c r="O72">
        <v>171</v>
      </c>
      <c r="P72">
        <v>6.6111904761904736E-3</v>
      </c>
      <c r="Q72">
        <v>6.0702380952380535E-4</v>
      </c>
      <c r="R72">
        <v>-1.0647142857142813E-2</v>
      </c>
      <c r="S72">
        <v>159</v>
      </c>
      <c r="T72">
        <v>171</v>
      </c>
      <c r="U72">
        <v>5.1150000000000006E-3</v>
      </c>
      <c r="V72">
        <v>3.8619047619047621E-3</v>
      </c>
      <c r="W72">
        <v>6.4416666666666667E-3</v>
      </c>
      <c r="X72">
        <v>7.9646428571428576E-3</v>
      </c>
      <c r="Y72">
        <v>8.3764285714285711E-3</v>
      </c>
      <c r="Z72">
        <v>2.0709166666666667E-2</v>
      </c>
      <c r="AA72">
        <f t="shared" si="24"/>
        <v>7.9334285714285691E-2</v>
      </c>
      <c r="AB72">
        <f t="shared" ref="AB72:AB135" si="25">Q72*$E72</f>
        <v>7.2842857142856642E-3</v>
      </c>
      <c r="AC72">
        <f t="shared" ref="AC72:AC135" si="26">R72*$E72</f>
        <v>-0.12776571428571376</v>
      </c>
      <c r="AF72">
        <f t="shared" ref="AF72:AF135" si="27">U72*$E72</f>
        <v>6.1380000000000004E-2</v>
      </c>
      <c r="AG72">
        <f t="shared" ref="AG72:AG135" si="28">V72*$E72</f>
        <v>4.6342857142857144E-2</v>
      </c>
      <c r="AH72">
        <f t="shared" ref="AH72:AH135" si="29">W72*$E72</f>
        <v>7.7300000000000008E-2</v>
      </c>
      <c r="AI72">
        <f t="shared" ref="AI72:AI135" si="30">X72*$E72</f>
        <v>9.5575714285714292E-2</v>
      </c>
      <c r="AJ72">
        <f t="shared" ref="AJ72:AJ135" si="31">Y72*$E72</f>
        <v>0.10051714285714286</v>
      </c>
      <c r="AK72">
        <f t="shared" ref="AK72:AK135" si="32">Z72*$E72</f>
        <v>0.24851000000000001</v>
      </c>
    </row>
    <row r="73" spans="1:37" x14ac:dyDescent="0.2">
      <c r="A73">
        <v>162</v>
      </c>
      <c r="B73">
        <v>177</v>
      </c>
      <c r="D73">
        <v>1878.8981000000001</v>
      </c>
      <c r="E73">
        <v>15</v>
      </c>
      <c r="F73" t="s">
        <v>278</v>
      </c>
      <c r="G73">
        <v>9.7581904761904759E-2</v>
      </c>
      <c r="H73">
        <v>0.15326457142857144</v>
      </c>
      <c r="I73">
        <v>0.20457323809523814</v>
      </c>
      <c r="K73">
        <v>0.1124229523809524</v>
      </c>
      <c r="L73">
        <v>0.14879409523809525</v>
      </c>
      <c r="M73">
        <v>0.18355133333333334</v>
      </c>
      <c r="N73">
        <v>162</v>
      </c>
      <c r="O73">
        <v>177</v>
      </c>
      <c r="P73">
        <v>-1.4841047619047625E-2</v>
      </c>
      <c r="Q73">
        <v>4.4704761904761888E-3</v>
      </c>
      <c r="R73">
        <v>2.1021904761904773E-2</v>
      </c>
      <c r="S73">
        <v>162</v>
      </c>
      <c r="T73">
        <v>177</v>
      </c>
      <c r="U73">
        <v>9.6520952380952391E-3</v>
      </c>
      <c r="V73">
        <v>1.6979047619047619E-2</v>
      </c>
      <c r="W73">
        <v>2.3794285714285714E-3</v>
      </c>
      <c r="X73">
        <v>1.0046571428571429E-2</v>
      </c>
      <c r="Y73">
        <v>1.3433428571428574E-2</v>
      </c>
      <c r="Z73">
        <v>1.513809523809524E-2</v>
      </c>
      <c r="AA73">
        <f t="shared" si="24"/>
        <v>-0.22261571428571439</v>
      </c>
      <c r="AB73">
        <f t="shared" si="25"/>
        <v>6.7057142857142829E-2</v>
      </c>
      <c r="AC73">
        <f t="shared" si="26"/>
        <v>0.31532857142857157</v>
      </c>
      <c r="AF73">
        <f t="shared" si="27"/>
        <v>0.14478142857142859</v>
      </c>
      <c r="AG73">
        <f t="shared" si="28"/>
        <v>0.25468571428571429</v>
      </c>
      <c r="AH73">
        <f t="shared" si="29"/>
        <v>3.5691428571428568E-2</v>
      </c>
      <c r="AI73">
        <f t="shared" si="30"/>
        <v>0.15069857142857143</v>
      </c>
      <c r="AJ73">
        <f t="shared" si="31"/>
        <v>0.20150142857142861</v>
      </c>
      <c r="AK73">
        <f t="shared" si="32"/>
        <v>0.22707142857142862</v>
      </c>
    </row>
    <row r="74" spans="1:37" x14ac:dyDescent="0.2">
      <c r="A74">
        <v>177</v>
      </c>
      <c r="B74">
        <v>194</v>
      </c>
      <c r="D74">
        <v>2203.1433999999999</v>
      </c>
      <c r="E74">
        <v>16</v>
      </c>
      <c r="F74" t="s">
        <v>279</v>
      </c>
      <c r="G74">
        <v>0.39437526785714289</v>
      </c>
      <c r="H74">
        <v>0.44387526785714287</v>
      </c>
      <c r="I74">
        <v>0.48657491071428577</v>
      </c>
      <c r="K74">
        <v>0.38778062500000005</v>
      </c>
      <c r="L74">
        <v>0.43946714285714289</v>
      </c>
      <c r="M74">
        <v>0.49749937500000002</v>
      </c>
      <c r="N74">
        <v>177</v>
      </c>
      <c r="O74">
        <v>194</v>
      </c>
      <c r="P74">
        <v>6.5946428571428406E-3</v>
      </c>
      <c r="Q74">
        <v>4.408124999999985E-3</v>
      </c>
      <c r="R74">
        <v>-1.0924464285714253E-2</v>
      </c>
      <c r="S74">
        <v>177</v>
      </c>
      <c r="T74">
        <v>194</v>
      </c>
      <c r="U74">
        <v>1.6171875000000002E-2</v>
      </c>
      <c r="V74">
        <v>3.6737500000000004E-3</v>
      </c>
      <c r="W74">
        <v>1.1212857142857144E-2</v>
      </c>
      <c r="X74">
        <v>8.9231250000000005E-3</v>
      </c>
      <c r="Y74">
        <v>8.9786607142857151E-3</v>
      </c>
      <c r="Z74">
        <v>5.0939285714285713E-3</v>
      </c>
      <c r="AA74">
        <f t="shared" si="24"/>
        <v>0.10551428571428545</v>
      </c>
      <c r="AB74">
        <f t="shared" si="25"/>
        <v>7.052999999999976E-2</v>
      </c>
      <c r="AC74">
        <f t="shared" si="26"/>
        <v>-0.17479142857142804</v>
      </c>
      <c r="AF74">
        <f t="shared" si="27"/>
        <v>0.25875000000000004</v>
      </c>
      <c r="AG74">
        <f t="shared" si="28"/>
        <v>5.8780000000000006E-2</v>
      </c>
      <c r="AH74">
        <f t="shared" si="29"/>
        <v>0.17940571428571431</v>
      </c>
      <c r="AI74">
        <f t="shared" si="30"/>
        <v>0.14277000000000001</v>
      </c>
      <c r="AJ74">
        <f t="shared" si="31"/>
        <v>0.14365857142857144</v>
      </c>
      <c r="AK74">
        <f t="shared" si="32"/>
        <v>8.1502857142857141E-2</v>
      </c>
    </row>
    <row r="75" spans="1:37" x14ac:dyDescent="0.2">
      <c r="A75">
        <v>21</v>
      </c>
      <c r="B75">
        <v>41</v>
      </c>
      <c r="D75">
        <v>2483.4106000000002</v>
      </c>
      <c r="E75">
        <v>18</v>
      </c>
      <c r="F75" t="s">
        <v>280</v>
      </c>
      <c r="G75">
        <v>0.3335831746031746</v>
      </c>
      <c r="H75">
        <v>0.42176531746031748</v>
      </c>
      <c r="I75">
        <v>0.53136222222222218</v>
      </c>
      <c r="K75">
        <v>0.31677071428571429</v>
      </c>
      <c r="L75">
        <v>0.41232190476190472</v>
      </c>
      <c r="M75">
        <v>0.51340412698412707</v>
      </c>
      <c r="N75">
        <v>21</v>
      </c>
      <c r="O75">
        <v>41</v>
      </c>
      <c r="P75">
        <v>1.6812460317460289E-2</v>
      </c>
      <c r="Q75">
        <v>9.4434126984127478E-3</v>
      </c>
      <c r="R75">
        <v>1.7958095238095224E-2</v>
      </c>
      <c r="S75">
        <v>21</v>
      </c>
      <c r="T75">
        <v>41</v>
      </c>
      <c r="U75">
        <v>9.4259523809523803E-3</v>
      </c>
      <c r="V75">
        <v>1.731119047619048E-2</v>
      </c>
      <c r="W75">
        <v>1.0598730158730158E-2</v>
      </c>
      <c r="X75">
        <v>9.6460317460317462E-3</v>
      </c>
      <c r="Y75">
        <v>1.5936984126984129E-2</v>
      </c>
      <c r="Z75">
        <v>9.8461904761904771E-3</v>
      </c>
      <c r="AA75">
        <f t="shared" si="24"/>
        <v>0.30262428571428518</v>
      </c>
      <c r="AB75">
        <f t="shared" si="25"/>
        <v>0.16998142857142945</v>
      </c>
      <c r="AC75">
        <f t="shared" si="26"/>
        <v>0.32324571428571403</v>
      </c>
      <c r="AF75">
        <f t="shared" si="27"/>
        <v>0.16966714285714285</v>
      </c>
      <c r="AG75">
        <f t="shared" si="28"/>
        <v>0.31160142857142864</v>
      </c>
      <c r="AH75">
        <f t="shared" si="29"/>
        <v>0.19077714285714284</v>
      </c>
      <c r="AI75">
        <f t="shared" si="30"/>
        <v>0.17362857142857144</v>
      </c>
      <c r="AJ75">
        <f t="shared" si="31"/>
        <v>0.28686571428571433</v>
      </c>
      <c r="AK75">
        <f t="shared" si="32"/>
        <v>0.1772314285714286</v>
      </c>
    </row>
    <row r="76" spans="1:37" x14ac:dyDescent="0.2">
      <c r="A76">
        <v>22</v>
      </c>
      <c r="B76">
        <v>37</v>
      </c>
      <c r="C76" t="s">
        <v>81</v>
      </c>
      <c r="D76">
        <v>1977.0542</v>
      </c>
      <c r="E76">
        <v>14</v>
      </c>
      <c r="F76" t="s">
        <v>281</v>
      </c>
      <c r="G76">
        <v>0.81894000000000011</v>
      </c>
      <c r="H76">
        <v>0.84037989795918366</v>
      </c>
      <c r="I76">
        <v>0.83879540816326537</v>
      </c>
      <c r="K76">
        <v>0.80768846938775507</v>
      </c>
      <c r="L76">
        <v>0.85011346938775501</v>
      </c>
      <c r="M76">
        <v>0.84684397959183677</v>
      </c>
      <c r="N76">
        <v>22</v>
      </c>
      <c r="O76">
        <v>37</v>
      </c>
      <c r="P76">
        <v>1.1251530612244995E-2</v>
      </c>
      <c r="Q76">
        <v>-9.7335714285713328E-3</v>
      </c>
      <c r="R76">
        <v>-8.0485714285713564E-3</v>
      </c>
      <c r="S76">
        <v>22</v>
      </c>
      <c r="T76">
        <v>37</v>
      </c>
      <c r="U76">
        <v>3.5403061224489794E-3</v>
      </c>
      <c r="V76">
        <v>5.738877551020408E-3</v>
      </c>
      <c r="W76">
        <v>1.0549081632653062E-2</v>
      </c>
      <c r="X76">
        <v>9.5754081632653081E-3</v>
      </c>
      <c r="Y76">
        <v>2.2321122448979592E-2</v>
      </c>
      <c r="Z76">
        <v>1.4536326530612246E-2</v>
      </c>
      <c r="AA76">
        <f t="shared" si="24"/>
        <v>0.15752142857142992</v>
      </c>
      <c r="AB76">
        <f t="shared" si="25"/>
        <v>-0.13626999999999867</v>
      </c>
      <c r="AC76">
        <f t="shared" si="26"/>
        <v>-0.11267999999999899</v>
      </c>
      <c r="AF76">
        <f t="shared" si="27"/>
        <v>4.9564285714285714E-2</v>
      </c>
      <c r="AG76">
        <f t="shared" si="28"/>
        <v>8.0344285714285715E-2</v>
      </c>
      <c r="AH76">
        <f t="shared" si="29"/>
        <v>0.14768714285714288</v>
      </c>
      <c r="AI76">
        <f t="shared" si="30"/>
        <v>0.13405571428571431</v>
      </c>
      <c r="AJ76">
        <f t="shared" si="31"/>
        <v>0.31249571428571427</v>
      </c>
      <c r="AK76">
        <f t="shared" si="32"/>
        <v>0.20350857142857143</v>
      </c>
    </row>
    <row r="77" spans="1:37" x14ac:dyDescent="0.2">
      <c r="A77">
        <v>43</v>
      </c>
      <c r="B77">
        <v>60</v>
      </c>
      <c r="D77">
        <v>2038.2145</v>
      </c>
      <c r="E77">
        <v>17</v>
      </c>
      <c r="F77" t="s">
        <v>148</v>
      </c>
      <c r="G77">
        <v>0.14935285714285715</v>
      </c>
      <c r="H77">
        <v>0.27987848739495796</v>
      </c>
      <c r="I77">
        <v>0.39631949579831938</v>
      </c>
      <c r="K77">
        <v>0.14864588235294118</v>
      </c>
      <c r="L77">
        <v>0.27331571428571433</v>
      </c>
      <c r="M77">
        <v>0.39225058823529418</v>
      </c>
      <c r="N77">
        <v>43</v>
      </c>
      <c r="O77">
        <v>60</v>
      </c>
      <c r="P77">
        <v>7.0697478991596681E-4</v>
      </c>
      <c r="Q77">
        <v>6.562773109243668E-3</v>
      </c>
      <c r="R77">
        <v>4.0689075630252211E-3</v>
      </c>
      <c r="S77">
        <v>43</v>
      </c>
      <c r="T77">
        <v>60</v>
      </c>
      <c r="U77">
        <v>1.1585378151260504E-2</v>
      </c>
      <c r="V77">
        <v>1.5584033613445378E-2</v>
      </c>
      <c r="W77">
        <v>9.0554621848739497E-3</v>
      </c>
      <c r="X77">
        <v>5.5802521008403369E-3</v>
      </c>
      <c r="Y77">
        <v>2.4870672268907563E-2</v>
      </c>
      <c r="Z77">
        <v>1.1097899159663865E-2</v>
      </c>
      <c r="AA77">
        <f t="shared" si="24"/>
        <v>1.2018571428571436E-2</v>
      </c>
      <c r="AB77">
        <f t="shared" si="25"/>
        <v>0.11156714285714235</v>
      </c>
      <c r="AC77">
        <f t="shared" si="26"/>
        <v>6.9171428571428759E-2</v>
      </c>
      <c r="AF77">
        <f t="shared" si="27"/>
        <v>0.19695142857142858</v>
      </c>
      <c r="AG77">
        <f t="shared" si="28"/>
        <v>0.26492857142857146</v>
      </c>
      <c r="AH77">
        <f t="shared" si="29"/>
        <v>0.15394285714285716</v>
      </c>
      <c r="AI77">
        <f t="shared" si="30"/>
        <v>9.4864285714285734E-2</v>
      </c>
      <c r="AJ77">
        <f t="shared" si="31"/>
        <v>0.42280142857142855</v>
      </c>
      <c r="AK77">
        <f t="shared" si="32"/>
        <v>0.1886642857142857</v>
      </c>
    </row>
    <row r="78" spans="1:37" x14ac:dyDescent="0.2">
      <c r="A78">
        <v>81</v>
      </c>
      <c r="B78">
        <v>93</v>
      </c>
      <c r="D78">
        <v>1478.7598</v>
      </c>
      <c r="E78">
        <v>12</v>
      </c>
      <c r="F78" t="s">
        <v>282</v>
      </c>
      <c r="G78">
        <v>0.64997964285714294</v>
      </c>
      <c r="H78">
        <v>0.67444166666666672</v>
      </c>
      <c r="I78">
        <v>0.67376690476190482</v>
      </c>
      <c r="K78">
        <v>0.62474130952380957</v>
      </c>
      <c r="L78">
        <v>0.65057797619047619</v>
      </c>
      <c r="M78">
        <v>0.64731738095238101</v>
      </c>
      <c r="N78">
        <v>81</v>
      </c>
      <c r="O78">
        <v>93</v>
      </c>
      <c r="P78">
        <v>2.5238333333333338E-2</v>
      </c>
      <c r="Q78">
        <v>2.3863690476190455E-2</v>
      </c>
      <c r="R78">
        <v>2.6449523809523829E-2</v>
      </c>
      <c r="S78">
        <v>81</v>
      </c>
      <c r="T78">
        <v>93</v>
      </c>
      <c r="U78">
        <v>3.1634523809523809E-3</v>
      </c>
      <c r="V78">
        <v>1.1554166666666667E-2</v>
      </c>
      <c r="W78">
        <v>1.92E-3</v>
      </c>
      <c r="X78">
        <v>6.5138095238095241E-3</v>
      </c>
      <c r="Y78">
        <v>1.8704761904761906E-3</v>
      </c>
      <c r="Z78">
        <v>6.6126190476190477E-3</v>
      </c>
      <c r="AA78">
        <f t="shared" si="24"/>
        <v>0.30286000000000007</v>
      </c>
      <c r="AB78">
        <f t="shared" si="25"/>
        <v>0.28636428571428546</v>
      </c>
      <c r="AC78">
        <f t="shared" si="26"/>
        <v>0.31739428571428596</v>
      </c>
      <c r="AF78">
        <f t="shared" si="27"/>
        <v>3.796142857142857E-2</v>
      </c>
      <c r="AG78">
        <f t="shared" si="28"/>
        <v>0.13865</v>
      </c>
      <c r="AH78">
        <f t="shared" si="29"/>
        <v>2.3040000000000001E-2</v>
      </c>
      <c r="AI78">
        <f t="shared" si="30"/>
        <v>7.8165714285714283E-2</v>
      </c>
      <c r="AJ78">
        <f t="shared" si="31"/>
        <v>2.2445714285714288E-2</v>
      </c>
      <c r="AK78">
        <f t="shared" si="32"/>
        <v>7.9351428571428573E-2</v>
      </c>
    </row>
    <row r="79" spans="1:37" x14ac:dyDescent="0.2">
      <c r="A79">
        <v>89</v>
      </c>
      <c r="B79">
        <v>98</v>
      </c>
      <c r="D79">
        <v>1186.7518</v>
      </c>
      <c r="E79">
        <v>9</v>
      </c>
      <c r="F79" t="s">
        <v>283</v>
      </c>
      <c r="G79">
        <v>-3.7428571428571426E-4</v>
      </c>
      <c r="H79">
        <v>-1.3111587301587301E-2</v>
      </c>
      <c r="I79">
        <v>1.1108412698412701E-2</v>
      </c>
      <c r="K79">
        <v>-7.5479365079365078E-3</v>
      </c>
      <c r="L79">
        <v>1.9482539682539684E-3</v>
      </c>
      <c r="M79">
        <v>-7.9652380952380964E-3</v>
      </c>
      <c r="N79">
        <v>89</v>
      </c>
      <c r="O79">
        <v>98</v>
      </c>
      <c r="P79">
        <v>7.1736507936507937E-3</v>
      </c>
      <c r="Q79">
        <v>-1.5059841269841268E-2</v>
      </c>
      <c r="R79">
        <v>1.9073650793650795E-2</v>
      </c>
      <c r="S79">
        <v>89</v>
      </c>
      <c r="T79">
        <v>98</v>
      </c>
      <c r="U79">
        <v>5.4068253968253977E-3</v>
      </c>
      <c r="V79">
        <v>9.8242857142857142E-3</v>
      </c>
      <c r="W79">
        <v>2.2141269841269844E-2</v>
      </c>
      <c r="X79">
        <v>1.1106507936507939E-2</v>
      </c>
      <c r="Y79">
        <v>1.5782063492063493E-2</v>
      </c>
      <c r="Z79">
        <v>1.0366507936507938E-2</v>
      </c>
      <c r="AA79">
        <f t="shared" si="24"/>
        <v>6.4562857142857144E-2</v>
      </c>
      <c r="AB79">
        <f t="shared" si="25"/>
        <v>-0.13553857142857142</v>
      </c>
      <c r="AC79">
        <f t="shared" si="26"/>
        <v>0.17166285714285717</v>
      </c>
      <c r="AF79">
        <f t="shared" si="27"/>
        <v>4.8661428571428578E-2</v>
      </c>
      <c r="AG79">
        <f t="shared" si="28"/>
        <v>8.841857142857143E-2</v>
      </c>
      <c r="AH79">
        <f t="shared" si="29"/>
        <v>0.1992714285714286</v>
      </c>
      <c r="AI79">
        <f t="shared" si="30"/>
        <v>9.9958571428571452E-2</v>
      </c>
      <c r="AJ79">
        <f t="shared" si="31"/>
        <v>0.14203857142857143</v>
      </c>
      <c r="AK79">
        <f t="shared" si="32"/>
        <v>9.3298571428571439E-2</v>
      </c>
    </row>
    <row r="80" spans="1:37" x14ac:dyDescent="0.2">
      <c r="A80">
        <v>97</v>
      </c>
      <c r="B80">
        <v>108</v>
      </c>
      <c r="D80">
        <v>1301.7132999999999</v>
      </c>
      <c r="E80">
        <v>10</v>
      </c>
      <c r="F80" t="s">
        <v>284</v>
      </c>
      <c r="G80">
        <v>0.67493999999999998</v>
      </c>
      <c r="H80">
        <v>0.65419028571428572</v>
      </c>
      <c r="I80">
        <v>0.64794614285714291</v>
      </c>
      <c r="K80">
        <v>0.66684142857142858</v>
      </c>
      <c r="L80">
        <v>0.65554200000000007</v>
      </c>
      <c r="M80">
        <v>0.64705100000000004</v>
      </c>
      <c r="N80">
        <v>97</v>
      </c>
      <c r="O80">
        <v>108</v>
      </c>
      <c r="P80">
        <v>8.0985714285713838E-3</v>
      </c>
      <c r="Q80">
        <v>-1.3517142857142974E-3</v>
      </c>
      <c r="R80">
        <v>8.9514285714287212E-4</v>
      </c>
      <c r="S80">
        <v>97</v>
      </c>
      <c r="T80">
        <v>108</v>
      </c>
      <c r="U80">
        <v>1.0938E-2</v>
      </c>
      <c r="V80">
        <v>1.7383428571428571E-2</v>
      </c>
      <c r="W80">
        <v>1.4613857142857144E-2</v>
      </c>
      <c r="X80">
        <v>9.058571428571428E-3</v>
      </c>
      <c r="Y80">
        <v>8.7802857142857144E-3</v>
      </c>
      <c r="Z80">
        <v>9.4188571428571437E-3</v>
      </c>
      <c r="AA80">
        <f t="shared" si="24"/>
        <v>8.0985714285713842E-2</v>
      </c>
      <c r="AB80">
        <f t="shared" si="25"/>
        <v>-1.3517142857142974E-2</v>
      </c>
      <c r="AC80">
        <f t="shared" si="26"/>
        <v>8.9514285714287212E-3</v>
      </c>
      <c r="AF80">
        <f t="shared" si="27"/>
        <v>0.10938000000000001</v>
      </c>
      <c r="AG80">
        <f t="shared" si="28"/>
        <v>0.17383428571428572</v>
      </c>
      <c r="AH80">
        <f t="shared" si="29"/>
        <v>0.14613857142857145</v>
      </c>
      <c r="AI80">
        <f t="shared" si="30"/>
        <v>9.0585714285714283E-2</v>
      </c>
      <c r="AJ80">
        <f t="shared" si="31"/>
        <v>8.7802857142857141E-2</v>
      </c>
      <c r="AK80">
        <f t="shared" si="32"/>
        <v>9.4188571428571441E-2</v>
      </c>
    </row>
    <row r="81" spans="1:37" x14ac:dyDescent="0.2">
      <c r="A81">
        <v>116</v>
      </c>
      <c r="B81">
        <v>133</v>
      </c>
      <c r="C81" t="s">
        <v>81</v>
      </c>
      <c r="D81">
        <v>2088.1001000000001</v>
      </c>
      <c r="E81">
        <v>15</v>
      </c>
      <c r="F81" t="s">
        <v>285</v>
      </c>
      <c r="G81">
        <v>0.24138476190476191</v>
      </c>
      <c r="H81">
        <v>0.28711666666666669</v>
      </c>
      <c r="I81">
        <v>0.32442238095238096</v>
      </c>
      <c r="K81">
        <v>0.25702295238095241</v>
      </c>
      <c r="L81">
        <v>0.28230809523809525</v>
      </c>
      <c r="M81">
        <v>0.31542866666666669</v>
      </c>
      <c r="N81">
        <v>116</v>
      </c>
      <c r="O81">
        <v>133</v>
      </c>
      <c r="P81">
        <v>-1.5638190476190503E-2</v>
      </c>
      <c r="Q81">
        <v>4.8085714285714216E-3</v>
      </c>
      <c r="R81">
        <v>8.9937142857142993E-3</v>
      </c>
      <c r="S81">
        <v>116</v>
      </c>
      <c r="T81">
        <v>133</v>
      </c>
      <c r="U81">
        <v>1.7436761904761906E-2</v>
      </c>
      <c r="V81">
        <v>2.2265619047619048E-2</v>
      </c>
      <c r="W81">
        <v>6.1138095238095248E-3</v>
      </c>
      <c r="X81">
        <v>6.9712380952380954E-3</v>
      </c>
      <c r="Y81">
        <v>1.963257142857143E-2</v>
      </c>
      <c r="Z81">
        <v>1.564095238095238E-2</v>
      </c>
      <c r="AA81">
        <f t="shared" si="24"/>
        <v>-0.23457285714285755</v>
      </c>
      <c r="AB81">
        <f t="shared" si="25"/>
        <v>7.212857142857132E-2</v>
      </c>
      <c r="AC81">
        <f t="shared" si="26"/>
        <v>0.13490571428571449</v>
      </c>
      <c r="AF81">
        <f t="shared" si="27"/>
        <v>0.2615514285714286</v>
      </c>
      <c r="AG81">
        <f t="shared" si="28"/>
        <v>0.33398428571428573</v>
      </c>
      <c r="AH81">
        <f t="shared" si="29"/>
        <v>9.1707142857142876E-2</v>
      </c>
      <c r="AI81">
        <f t="shared" si="30"/>
        <v>0.10456857142857143</v>
      </c>
      <c r="AJ81">
        <f t="shared" si="31"/>
        <v>0.29448857142857143</v>
      </c>
      <c r="AK81">
        <f t="shared" si="32"/>
        <v>0.23461428571428572</v>
      </c>
    </row>
    <row r="82" spans="1:37" x14ac:dyDescent="0.2">
      <c r="A82">
        <v>130</v>
      </c>
      <c r="B82">
        <v>142</v>
      </c>
      <c r="D82">
        <v>1572.8227999999999</v>
      </c>
      <c r="E82">
        <v>11</v>
      </c>
      <c r="F82" t="s">
        <v>286</v>
      </c>
      <c r="G82">
        <v>0.43281038961038965</v>
      </c>
      <c r="H82">
        <v>0.50124844155844162</v>
      </c>
      <c r="I82">
        <v>0.57825935064935063</v>
      </c>
      <c r="K82">
        <v>0.46209285714285719</v>
      </c>
      <c r="L82">
        <v>0.51917389610389608</v>
      </c>
      <c r="M82">
        <v>0.59714558441558452</v>
      </c>
      <c r="N82">
        <v>130</v>
      </c>
      <c r="O82">
        <v>142</v>
      </c>
      <c r="P82">
        <v>-2.9282467532467518E-2</v>
      </c>
      <c r="Q82">
        <v>-1.7925454545454547E-2</v>
      </c>
      <c r="R82">
        <v>-1.8886233766233797E-2</v>
      </c>
      <c r="S82">
        <v>130</v>
      </c>
      <c r="T82">
        <v>142</v>
      </c>
      <c r="U82">
        <v>1.1184805194805195E-2</v>
      </c>
      <c r="V82">
        <v>4.7274025974025982E-3</v>
      </c>
      <c r="W82">
        <v>2.0203896103896104E-3</v>
      </c>
      <c r="X82">
        <v>2.9467532467532466E-3</v>
      </c>
      <c r="Y82">
        <v>1.4562727272727272E-2</v>
      </c>
      <c r="Z82">
        <v>8.6188311688311682E-3</v>
      </c>
      <c r="AA82">
        <f t="shared" si="24"/>
        <v>-0.3221071428571427</v>
      </c>
      <c r="AB82">
        <f t="shared" si="25"/>
        <v>-0.19718000000000002</v>
      </c>
      <c r="AC82">
        <f t="shared" si="26"/>
        <v>-0.20774857142857178</v>
      </c>
      <c r="AF82">
        <f t="shared" si="27"/>
        <v>0.12303285714285715</v>
      </c>
      <c r="AG82">
        <f t="shared" si="28"/>
        <v>5.200142857142858E-2</v>
      </c>
      <c r="AH82">
        <f t="shared" si="29"/>
        <v>2.2224285714285714E-2</v>
      </c>
      <c r="AI82">
        <f t="shared" si="30"/>
        <v>3.2414285714285715E-2</v>
      </c>
      <c r="AJ82">
        <f t="shared" si="31"/>
        <v>0.16019</v>
      </c>
      <c r="AK82">
        <f t="shared" si="32"/>
        <v>9.4807142857142854E-2</v>
      </c>
    </row>
    <row r="83" spans="1:37" x14ac:dyDescent="0.2">
      <c r="A83">
        <v>151</v>
      </c>
      <c r="B83">
        <v>162</v>
      </c>
      <c r="D83">
        <v>1386.8426999999999</v>
      </c>
      <c r="E83">
        <v>11</v>
      </c>
      <c r="F83" t="s">
        <v>287</v>
      </c>
      <c r="G83">
        <v>0.8610125974025975</v>
      </c>
      <c r="H83">
        <v>0.83169558441558444</v>
      </c>
      <c r="I83">
        <v>0.83324662337662336</v>
      </c>
      <c r="K83">
        <v>0.84329675324675335</v>
      </c>
      <c r="L83">
        <v>0.82082428571428578</v>
      </c>
      <c r="M83">
        <v>0.82238571428571439</v>
      </c>
      <c r="N83">
        <v>151</v>
      </c>
      <c r="O83">
        <v>162</v>
      </c>
      <c r="P83">
        <v>1.7715844155844155E-2</v>
      </c>
      <c r="Q83">
        <v>1.0871298701298677E-2</v>
      </c>
      <c r="R83">
        <v>1.0860909090909115E-2</v>
      </c>
      <c r="S83">
        <v>151</v>
      </c>
      <c r="T83">
        <v>162</v>
      </c>
      <c r="U83">
        <v>1.5023506493506495E-2</v>
      </c>
      <c r="V83">
        <v>9.6567532467532486E-3</v>
      </c>
      <c r="W83">
        <v>1.4542467532467534E-2</v>
      </c>
      <c r="X83">
        <v>5.2462337662337669E-3</v>
      </c>
      <c r="Y83">
        <v>1.0537272727272728E-2</v>
      </c>
      <c r="Z83">
        <v>1.4401558441558443E-2</v>
      </c>
      <c r="AA83">
        <f t="shared" si="24"/>
        <v>0.19487428571428569</v>
      </c>
      <c r="AB83">
        <f t="shared" si="25"/>
        <v>0.11958428571428545</v>
      </c>
      <c r="AC83">
        <f t="shared" si="26"/>
        <v>0.11947000000000027</v>
      </c>
      <c r="AF83">
        <f t="shared" si="27"/>
        <v>0.16525857142857145</v>
      </c>
      <c r="AG83">
        <f t="shared" si="28"/>
        <v>0.10622428571428573</v>
      </c>
      <c r="AH83">
        <f t="shared" si="29"/>
        <v>0.15996714285714286</v>
      </c>
      <c r="AI83">
        <f t="shared" si="30"/>
        <v>5.7708571428571435E-2</v>
      </c>
      <c r="AJ83">
        <f t="shared" si="31"/>
        <v>0.11591000000000001</v>
      </c>
      <c r="AK83">
        <f t="shared" si="32"/>
        <v>0.15841714285714287</v>
      </c>
    </row>
    <row r="84" spans="1:37" x14ac:dyDescent="0.2">
      <c r="A84">
        <v>153</v>
      </c>
      <c r="B84">
        <v>172</v>
      </c>
      <c r="D84">
        <v>2302.3128999999999</v>
      </c>
      <c r="E84">
        <v>19</v>
      </c>
      <c r="F84" t="s">
        <v>45</v>
      </c>
      <c r="G84">
        <v>0.74345601503759406</v>
      </c>
      <c r="H84">
        <v>0.7020504511278195</v>
      </c>
      <c r="I84">
        <v>0.70385624060150376</v>
      </c>
      <c r="K84">
        <v>0.73125180451127836</v>
      </c>
      <c r="L84">
        <v>0.712654962406015</v>
      </c>
      <c r="M84">
        <v>0.7108342105263159</v>
      </c>
      <c r="N84">
        <v>153</v>
      </c>
      <c r="O84">
        <v>172</v>
      </c>
      <c r="P84">
        <v>1.2204210526315699E-2</v>
      </c>
      <c r="Q84">
        <v>-1.0604511278195511E-2</v>
      </c>
      <c r="R84">
        <v>-6.9779699248120703E-3</v>
      </c>
      <c r="S84">
        <v>153</v>
      </c>
      <c r="T84">
        <v>172</v>
      </c>
      <c r="U84">
        <v>2.4019473684210528E-2</v>
      </c>
      <c r="V84">
        <v>2.6859097744360905E-2</v>
      </c>
      <c r="W84">
        <v>1.1387894736842107E-2</v>
      </c>
      <c r="X84">
        <v>1.1333609022556392E-2</v>
      </c>
      <c r="Y84">
        <v>1.6369248120300751E-2</v>
      </c>
      <c r="Z84">
        <v>9.467142857142858E-3</v>
      </c>
      <c r="AA84">
        <f t="shared" si="24"/>
        <v>0.23187999999999828</v>
      </c>
      <c r="AB84">
        <f t="shared" si="25"/>
        <v>-0.20148571428571471</v>
      </c>
      <c r="AC84">
        <f t="shared" si="26"/>
        <v>-0.13258142857142935</v>
      </c>
      <c r="AF84">
        <f t="shared" si="27"/>
        <v>0.45637000000000005</v>
      </c>
      <c r="AG84">
        <f t="shared" si="28"/>
        <v>0.51032285714285719</v>
      </c>
      <c r="AH84">
        <f t="shared" si="29"/>
        <v>0.21637000000000003</v>
      </c>
      <c r="AI84">
        <f t="shared" si="30"/>
        <v>0.21533857142857146</v>
      </c>
      <c r="AJ84">
        <f t="shared" si="31"/>
        <v>0.31101571428571428</v>
      </c>
      <c r="AK84">
        <f t="shared" si="32"/>
        <v>0.17987571428571431</v>
      </c>
    </row>
    <row r="85" spans="1:37" x14ac:dyDescent="0.2">
      <c r="A85">
        <v>155</v>
      </c>
      <c r="B85">
        <v>171</v>
      </c>
      <c r="D85">
        <v>1933.0389</v>
      </c>
      <c r="E85">
        <v>16</v>
      </c>
      <c r="F85" t="s">
        <v>288</v>
      </c>
      <c r="G85">
        <v>0.27813776785714289</v>
      </c>
      <c r="H85">
        <v>0.31313008928571434</v>
      </c>
      <c r="I85">
        <v>0.33323517857142859</v>
      </c>
      <c r="K85">
        <v>0.27023169642857142</v>
      </c>
      <c r="L85">
        <v>0.29350473214285716</v>
      </c>
      <c r="M85">
        <v>0.30368526785714289</v>
      </c>
      <c r="N85">
        <v>155</v>
      </c>
      <c r="O85">
        <v>171</v>
      </c>
      <c r="P85">
        <v>7.906071428571455E-3</v>
      </c>
      <c r="Q85">
        <v>1.9625357142857135E-2</v>
      </c>
      <c r="R85">
        <v>2.9549910714285716E-2</v>
      </c>
      <c r="S85">
        <v>155</v>
      </c>
      <c r="T85">
        <v>171</v>
      </c>
      <c r="U85">
        <v>7.1413392857142865E-3</v>
      </c>
      <c r="V85">
        <v>6.2554464285714288E-3</v>
      </c>
      <c r="W85">
        <v>9.8955357142857157E-4</v>
      </c>
      <c r="X85">
        <v>3.916339285714286E-3</v>
      </c>
      <c r="Y85">
        <v>1.7280982142857143E-2</v>
      </c>
      <c r="Z85">
        <v>5.9515178571428566E-3</v>
      </c>
      <c r="AA85">
        <f t="shared" si="24"/>
        <v>0.12649714285714328</v>
      </c>
      <c r="AB85">
        <f t="shared" si="25"/>
        <v>0.31400571428571417</v>
      </c>
      <c r="AC85">
        <f t="shared" si="26"/>
        <v>0.47279857142857146</v>
      </c>
      <c r="AF85">
        <f t="shared" si="27"/>
        <v>0.11426142857142858</v>
      </c>
      <c r="AG85">
        <f t="shared" si="28"/>
        <v>0.10008714285714286</v>
      </c>
      <c r="AH85">
        <f t="shared" si="29"/>
        <v>1.5832857142857145E-2</v>
      </c>
      <c r="AI85">
        <f t="shared" si="30"/>
        <v>6.2661428571428576E-2</v>
      </c>
      <c r="AJ85">
        <f t="shared" si="31"/>
        <v>0.27649571428571429</v>
      </c>
      <c r="AK85">
        <f t="shared" si="32"/>
        <v>9.5224285714285706E-2</v>
      </c>
    </row>
    <row r="86" spans="1:37" x14ac:dyDescent="0.2">
      <c r="A86">
        <v>166</v>
      </c>
      <c r="B86">
        <v>176</v>
      </c>
      <c r="D86">
        <v>1191.6554000000001</v>
      </c>
      <c r="E86">
        <v>10</v>
      </c>
      <c r="F86" t="s">
        <v>177</v>
      </c>
      <c r="G86">
        <v>0.18480114285714286</v>
      </c>
      <c r="H86">
        <v>0.24966042857142856</v>
      </c>
      <c r="I86">
        <v>0.39137914285714281</v>
      </c>
      <c r="K86">
        <v>0.19219271428571427</v>
      </c>
      <c r="L86">
        <v>0.24643828571428575</v>
      </c>
      <c r="M86">
        <v>0.37839471428571431</v>
      </c>
      <c r="N86">
        <v>166</v>
      </c>
      <c r="O86">
        <v>176</v>
      </c>
      <c r="P86">
        <v>-7.3915714285714028E-3</v>
      </c>
      <c r="Q86">
        <v>3.2221428571428401E-3</v>
      </c>
      <c r="R86">
        <v>1.2984428571428517E-2</v>
      </c>
      <c r="S86">
        <v>166</v>
      </c>
      <c r="T86">
        <v>176</v>
      </c>
      <c r="U86">
        <v>3.7630000000000003E-3</v>
      </c>
      <c r="V86">
        <v>6.2081428571428574E-3</v>
      </c>
      <c r="W86">
        <v>2.2835714285714286E-3</v>
      </c>
      <c r="X86">
        <v>5.5535714285714285E-3</v>
      </c>
      <c r="Y86">
        <v>9.3972857142857157E-3</v>
      </c>
      <c r="Z86">
        <v>1.1931428571428572E-2</v>
      </c>
      <c r="AA86">
        <f t="shared" si="24"/>
        <v>-7.3915714285714029E-2</v>
      </c>
      <c r="AB86">
        <f t="shared" si="25"/>
        <v>3.2221428571428401E-2</v>
      </c>
      <c r="AC86">
        <f t="shared" si="26"/>
        <v>0.12984428571428516</v>
      </c>
      <c r="AF86">
        <f t="shared" si="27"/>
        <v>3.7630000000000004E-2</v>
      </c>
      <c r="AG86">
        <f t="shared" si="28"/>
        <v>6.2081428571428572E-2</v>
      </c>
      <c r="AH86">
        <f t="shared" si="29"/>
        <v>2.2835714285714286E-2</v>
      </c>
      <c r="AI86">
        <f t="shared" si="30"/>
        <v>5.5535714285714285E-2</v>
      </c>
      <c r="AJ86">
        <f t="shared" si="31"/>
        <v>9.3972857142857164E-2</v>
      </c>
      <c r="AK86">
        <f t="shared" si="32"/>
        <v>0.11931428571428572</v>
      </c>
    </row>
    <row r="87" spans="1:37" x14ac:dyDescent="0.2">
      <c r="A87">
        <v>175</v>
      </c>
      <c r="B87">
        <v>187</v>
      </c>
      <c r="D87">
        <v>1287.6222</v>
      </c>
      <c r="E87">
        <v>11</v>
      </c>
      <c r="F87" t="s">
        <v>209</v>
      </c>
      <c r="G87">
        <v>0.20649558441558441</v>
      </c>
      <c r="H87">
        <v>0.26636233766233769</v>
      </c>
      <c r="I87">
        <v>0.36329870129870134</v>
      </c>
      <c r="K87">
        <v>0.20345714285714286</v>
      </c>
      <c r="L87">
        <v>0.26899428571428574</v>
      </c>
      <c r="M87">
        <v>0.35498142857142856</v>
      </c>
      <c r="N87">
        <v>175</v>
      </c>
      <c r="O87">
        <v>187</v>
      </c>
      <c r="P87">
        <v>3.038441558441584E-3</v>
      </c>
      <c r="Q87">
        <v>-2.6319480519480386E-3</v>
      </c>
      <c r="R87">
        <v>8.3172727272727651E-3</v>
      </c>
      <c r="S87">
        <v>175</v>
      </c>
      <c r="T87">
        <v>187</v>
      </c>
      <c r="U87">
        <v>8.2319480519480511E-3</v>
      </c>
      <c r="V87">
        <v>1.2896363636363636E-2</v>
      </c>
      <c r="W87">
        <v>9.5241558441558436E-3</v>
      </c>
      <c r="X87">
        <v>8.6388311688311691E-3</v>
      </c>
      <c r="Y87">
        <v>1.7219220779220782E-2</v>
      </c>
      <c r="Z87">
        <v>1.116857142857143E-2</v>
      </c>
      <c r="AA87">
        <f t="shared" si="24"/>
        <v>3.3422857142857421E-2</v>
      </c>
      <c r="AB87">
        <f t="shared" si="25"/>
        <v>-2.8951428571428423E-2</v>
      </c>
      <c r="AC87">
        <f t="shared" si="26"/>
        <v>9.1490000000000418E-2</v>
      </c>
      <c r="AF87">
        <f t="shared" si="27"/>
        <v>9.055142857142856E-2</v>
      </c>
      <c r="AG87">
        <f t="shared" si="28"/>
        <v>0.14185999999999999</v>
      </c>
      <c r="AH87">
        <f t="shared" si="29"/>
        <v>0.10476571428571428</v>
      </c>
      <c r="AI87">
        <f t="shared" si="30"/>
        <v>9.5027142857142866E-2</v>
      </c>
      <c r="AJ87">
        <f t="shared" si="31"/>
        <v>0.18941142857142859</v>
      </c>
      <c r="AK87">
        <f t="shared" si="32"/>
        <v>0.12285428571428574</v>
      </c>
    </row>
    <row r="88" spans="1:37" x14ac:dyDescent="0.2">
      <c r="A88">
        <v>2</v>
      </c>
      <c r="B88">
        <v>16</v>
      </c>
      <c r="D88">
        <v>1849.0768</v>
      </c>
      <c r="E88">
        <v>13</v>
      </c>
      <c r="F88" t="s">
        <v>289</v>
      </c>
      <c r="G88">
        <v>0.32167725274725278</v>
      </c>
      <c r="H88">
        <v>0.46540615384615391</v>
      </c>
      <c r="I88">
        <v>0.5590875824175825</v>
      </c>
      <c r="K88">
        <v>0.29621241758241762</v>
      </c>
      <c r="L88">
        <v>0.45332263736263745</v>
      </c>
      <c r="M88">
        <v>0.54753703296703293</v>
      </c>
      <c r="N88">
        <v>2</v>
      </c>
      <c r="O88">
        <v>16</v>
      </c>
      <c r="P88">
        <v>2.546483516483514E-2</v>
      </c>
      <c r="Q88">
        <v>1.2083516483516491E-2</v>
      </c>
      <c r="R88">
        <v>1.1550549450549528E-2</v>
      </c>
      <c r="S88">
        <v>2</v>
      </c>
      <c r="T88">
        <v>16</v>
      </c>
      <c r="U88">
        <v>1.150736263736264E-2</v>
      </c>
      <c r="V88">
        <v>1.2927252747252749E-2</v>
      </c>
      <c r="W88">
        <v>4.8107692307692304E-3</v>
      </c>
      <c r="X88">
        <v>1.1146703296703296E-2</v>
      </c>
      <c r="Y88">
        <v>1.3333516483516484E-2</v>
      </c>
      <c r="Z88">
        <v>5.4299999999999999E-3</v>
      </c>
      <c r="AA88">
        <f t="shared" si="24"/>
        <v>0.33104285714285681</v>
      </c>
      <c r="AB88">
        <f t="shared" si="25"/>
        <v>0.15708571428571438</v>
      </c>
      <c r="AC88">
        <f t="shared" si="26"/>
        <v>0.15015714285714388</v>
      </c>
      <c r="AF88">
        <f t="shared" si="27"/>
        <v>0.14959571428571433</v>
      </c>
      <c r="AG88">
        <f t="shared" si="28"/>
        <v>0.16805428571428574</v>
      </c>
      <c r="AH88">
        <f t="shared" si="29"/>
        <v>6.2539999999999998E-2</v>
      </c>
      <c r="AI88">
        <f t="shared" si="30"/>
        <v>0.14490714285714285</v>
      </c>
      <c r="AJ88">
        <f t="shared" si="31"/>
        <v>0.17333571428571429</v>
      </c>
      <c r="AK88">
        <f t="shared" si="32"/>
        <v>7.059E-2</v>
      </c>
    </row>
    <row r="89" spans="1:37" x14ac:dyDescent="0.2">
      <c r="A89">
        <v>10</v>
      </c>
      <c r="B89">
        <v>25</v>
      </c>
      <c r="D89">
        <v>1839.0449000000001</v>
      </c>
      <c r="E89">
        <v>15</v>
      </c>
      <c r="F89" t="s">
        <v>290</v>
      </c>
      <c r="G89">
        <v>6.5394857142857143E-2</v>
      </c>
      <c r="H89">
        <v>7.202219047619049E-2</v>
      </c>
      <c r="I89">
        <v>0.10375257142857144</v>
      </c>
      <c r="K89">
        <v>6.3770380952380953E-2</v>
      </c>
      <c r="L89">
        <v>6.876228571428572E-2</v>
      </c>
      <c r="M89">
        <v>0.10671571428571427</v>
      </c>
      <c r="N89">
        <v>10</v>
      </c>
      <c r="O89">
        <v>25</v>
      </c>
      <c r="P89">
        <v>1.6244761904761894E-3</v>
      </c>
      <c r="Q89">
        <v>3.2599047619047685E-3</v>
      </c>
      <c r="R89">
        <v>-2.9631428571428526E-3</v>
      </c>
      <c r="S89">
        <v>10</v>
      </c>
      <c r="T89">
        <v>25</v>
      </c>
      <c r="U89">
        <v>1.2165333333333334E-2</v>
      </c>
      <c r="V89">
        <v>7.6808571428571429E-3</v>
      </c>
      <c r="W89">
        <v>1.0488857142857142E-2</v>
      </c>
      <c r="X89">
        <v>9.0842857142857149E-3</v>
      </c>
      <c r="Y89">
        <v>7.0371428571428573E-3</v>
      </c>
      <c r="Z89">
        <v>7.1240000000000001E-3</v>
      </c>
      <c r="AA89">
        <f t="shared" si="24"/>
        <v>2.4367142857142841E-2</v>
      </c>
      <c r="AB89">
        <f t="shared" si="25"/>
        <v>4.8898571428571527E-2</v>
      </c>
      <c r="AC89">
        <f t="shared" si="26"/>
        <v>-4.4447142857142789E-2</v>
      </c>
      <c r="AF89">
        <f t="shared" si="27"/>
        <v>0.18248</v>
      </c>
      <c r="AG89">
        <f t="shared" si="28"/>
        <v>0.11521285714285714</v>
      </c>
      <c r="AH89">
        <f t="shared" si="29"/>
        <v>0.15733285714285714</v>
      </c>
      <c r="AI89">
        <f t="shared" si="30"/>
        <v>0.13626428571428573</v>
      </c>
      <c r="AJ89">
        <f t="shared" si="31"/>
        <v>0.10555714285714286</v>
      </c>
      <c r="AK89">
        <f t="shared" si="32"/>
        <v>0.10686</v>
      </c>
    </row>
    <row r="90" spans="1:37" x14ac:dyDescent="0.2">
      <c r="A90">
        <v>14</v>
      </c>
      <c r="B90">
        <v>31</v>
      </c>
      <c r="D90">
        <v>2070.1601999999998</v>
      </c>
      <c r="E90">
        <v>16</v>
      </c>
      <c r="F90" t="s">
        <v>291</v>
      </c>
      <c r="G90">
        <v>0.31933330357142858</v>
      </c>
      <c r="H90">
        <v>0.37908026785714288</v>
      </c>
      <c r="I90">
        <v>0.53517258928571432</v>
      </c>
      <c r="K90">
        <v>0.29550875000000004</v>
      </c>
      <c r="L90">
        <v>0.36406071428571435</v>
      </c>
      <c r="M90">
        <v>0.52494401785714295</v>
      </c>
      <c r="N90">
        <v>14</v>
      </c>
      <c r="O90">
        <v>31</v>
      </c>
      <c r="P90">
        <v>2.3824553571428566E-2</v>
      </c>
      <c r="Q90">
        <v>1.5019553571428543E-2</v>
      </c>
      <c r="R90">
        <v>1.0228571428571429E-2</v>
      </c>
      <c r="S90">
        <v>14</v>
      </c>
      <c r="T90">
        <v>31</v>
      </c>
      <c r="U90">
        <v>1.0512500000000001E-2</v>
      </c>
      <c r="V90">
        <v>9.9953571428571444E-3</v>
      </c>
      <c r="W90">
        <v>9.6477678571428582E-3</v>
      </c>
      <c r="X90">
        <v>1.0282767857142858E-2</v>
      </c>
      <c r="Y90">
        <v>1.3941517857142859E-2</v>
      </c>
      <c r="Z90">
        <v>1.3923125E-2</v>
      </c>
      <c r="AA90">
        <f t="shared" si="24"/>
        <v>0.38119285714285706</v>
      </c>
      <c r="AB90">
        <f t="shared" si="25"/>
        <v>0.24031285714285669</v>
      </c>
      <c r="AC90">
        <f t="shared" si="26"/>
        <v>0.16365714285714286</v>
      </c>
      <c r="AF90">
        <f t="shared" si="27"/>
        <v>0.16820000000000002</v>
      </c>
      <c r="AG90">
        <f t="shared" si="28"/>
        <v>0.15992571428571431</v>
      </c>
      <c r="AH90">
        <f t="shared" si="29"/>
        <v>0.15436428571428573</v>
      </c>
      <c r="AI90">
        <f t="shared" si="30"/>
        <v>0.16452428571428573</v>
      </c>
      <c r="AJ90">
        <f t="shared" si="31"/>
        <v>0.22306428571428574</v>
      </c>
      <c r="AK90">
        <f t="shared" si="32"/>
        <v>0.22277</v>
      </c>
    </row>
    <row r="91" spans="1:37" x14ac:dyDescent="0.2">
      <c r="A91">
        <v>19</v>
      </c>
      <c r="B91">
        <v>28</v>
      </c>
      <c r="D91">
        <v>1083.5979</v>
      </c>
      <c r="E91">
        <v>9</v>
      </c>
      <c r="F91" t="s">
        <v>292</v>
      </c>
      <c r="G91">
        <v>0.17494222222222225</v>
      </c>
      <c r="H91">
        <v>0.23025952380952383</v>
      </c>
      <c r="I91">
        <v>0.24785825396825398</v>
      </c>
      <c r="K91">
        <v>0.16499539682539685</v>
      </c>
      <c r="L91">
        <v>0.23777333333333334</v>
      </c>
      <c r="M91">
        <v>0.2474173015873016</v>
      </c>
      <c r="N91">
        <v>19</v>
      </c>
      <c r="O91">
        <v>28</v>
      </c>
      <c r="P91">
        <v>9.9468253968253931E-3</v>
      </c>
      <c r="Q91">
        <v>-7.5138095238095528E-3</v>
      </c>
      <c r="R91">
        <v>4.4095238095237261E-4</v>
      </c>
      <c r="S91">
        <v>19</v>
      </c>
      <c r="T91">
        <v>28</v>
      </c>
      <c r="U91">
        <v>5.2114285714285717E-3</v>
      </c>
      <c r="V91">
        <v>1.0680793650793653E-2</v>
      </c>
      <c r="W91">
        <v>1.2804761904761906E-3</v>
      </c>
      <c r="X91">
        <v>2.084968253968254E-2</v>
      </c>
      <c r="Y91">
        <v>7.5446031746031744E-3</v>
      </c>
      <c r="Z91">
        <v>7.0503174603174608E-3</v>
      </c>
      <c r="AA91">
        <f t="shared" si="24"/>
        <v>8.9521428571428543E-2</v>
      </c>
      <c r="AB91">
        <f t="shared" si="25"/>
        <v>-6.762428571428597E-2</v>
      </c>
      <c r="AC91">
        <f t="shared" si="26"/>
        <v>3.9685714285713535E-3</v>
      </c>
      <c r="AF91">
        <f t="shared" si="27"/>
        <v>4.6902857142857149E-2</v>
      </c>
      <c r="AG91">
        <f t="shared" si="28"/>
        <v>9.6127142857142869E-2</v>
      </c>
      <c r="AH91">
        <f t="shared" si="29"/>
        <v>1.1524285714285716E-2</v>
      </c>
      <c r="AI91">
        <f t="shared" si="30"/>
        <v>0.18764714285714285</v>
      </c>
      <c r="AJ91">
        <f t="shared" si="31"/>
        <v>6.7901428571428571E-2</v>
      </c>
      <c r="AK91">
        <f t="shared" si="32"/>
        <v>6.3452857142857144E-2</v>
      </c>
    </row>
    <row r="92" spans="1:37" x14ac:dyDescent="0.2">
      <c r="A92">
        <v>22</v>
      </c>
      <c r="B92">
        <v>43</v>
      </c>
      <c r="D92">
        <v>2480.3442</v>
      </c>
      <c r="E92">
        <v>18</v>
      </c>
      <c r="F92" t="s">
        <v>293</v>
      </c>
      <c r="G92">
        <v>0.36921595238095239</v>
      </c>
      <c r="H92">
        <v>0.42542388888888888</v>
      </c>
      <c r="I92">
        <v>0.44250761904761909</v>
      </c>
      <c r="K92">
        <v>0.36059515873015868</v>
      </c>
      <c r="L92">
        <v>0.41399103174603175</v>
      </c>
      <c r="M92">
        <v>0.44308579365079376</v>
      </c>
      <c r="N92">
        <v>22</v>
      </c>
      <c r="O92">
        <v>43</v>
      </c>
      <c r="P92">
        <v>8.6207936507936862E-3</v>
      </c>
      <c r="Q92">
        <v>1.1432857142857118E-2</v>
      </c>
      <c r="R92">
        <v>-5.7817460317463739E-4</v>
      </c>
      <c r="S92">
        <v>22</v>
      </c>
      <c r="T92">
        <v>43</v>
      </c>
      <c r="U92">
        <v>2.0734126984126985E-3</v>
      </c>
      <c r="V92">
        <v>1.1007222222222224E-2</v>
      </c>
      <c r="W92">
        <v>1.0913968253968254E-2</v>
      </c>
      <c r="X92">
        <v>6.6996825396825402E-3</v>
      </c>
      <c r="Y92">
        <v>1.0773333333333334E-2</v>
      </c>
      <c r="Z92">
        <v>8.6415873015873012E-3</v>
      </c>
      <c r="AA92">
        <f t="shared" si="24"/>
        <v>0.15517428571428635</v>
      </c>
      <c r="AB92">
        <f t="shared" si="25"/>
        <v>0.20579142857142813</v>
      </c>
      <c r="AC92">
        <f t="shared" si="26"/>
        <v>-1.0407142857143474E-2</v>
      </c>
      <c r="AF92">
        <f t="shared" si="27"/>
        <v>3.7321428571428575E-2</v>
      </c>
      <c r="AG92">
        <f t="shared" si="28"/>
        <v>0.19813000000000003</v>
      </c>
      <c r="AH92">
        <f t="shared" si="29"/>
        <v>0.19645142857142858</v>
      </c>
      <c r="AI92">
        <f t="shared" si="30"/>
        <v>0.12059428571428572</v>
      </c>
      <c r="AJ92">
        <f t="shared" si="31"/>
        <v>0.19392000000000001</v>
      </c>
      <c r="AK92">
        <f t="shared" si="32"/>
        <v>0.15554857142857142</v>
      </c>
    </row>
    <row r="93" spans="1:37" x14ac:dyDescent="0.2">
      <c r="A93">
        <v>29</v>
      </c>
      <c r="B93">
        <v>38</v>
      </c>
      <c r="D93">
        <v>1165.6034</v>
      </c>
      <c r="E93">
        <v>7</v>
      </c>
      <c r="F93" t="s">
        <v>294</v>
      </c>
      <c r="G93">
        <v>0.69387571428571437</v>
      </c>
      <c r="H93">
        <v>0.74730061224489808</v>
      </c>
      <c r="I93">
        <v>0.89994897959183673</v>
      </c>
      <c r="K93">
        <v>0.65107102040816323</v>
      </c>
      <c r="L93">
        <v>0.75445877551020413</v>
      </c>
      <c r="M93">
        <v>0.88421469387755114</v>
      </c>
      <c r="N93">
        <v>29</v>
      </c>
      <c r="O93">
        <v>38</v>
      </c>
      <c r="P93">
        <v>4.280469387755103E-2</v>
      </c>
      <c r="Q93">
        <v>-7.158163265306116E-3</v>
      </c>
      <c r="R93">
        <v>1.5734285714285604E-2</v>
      </c>
      <c r="S93">
        <v>29</v>
      </c>
      <c r="T93">
        <v>38</v>
      </c>
      <c r="U93">
        <v>1.8047755102040819E-2</v>
      </c>
      <c r="V93">
        <v>1.333591836734694E-2</v>
      </c>
      <c r="W93">
        <v>7.5751020408163262E-3</v>
      </c>
      <c r="X93">
        <v>2.2671020408163267E-2</v>
      </c>
      <c r="Y93">
        <v>6.0983673469387758E-3</v>
      </c>
      <c r="Z93">
        <v>1.0843673469387756E-2</v>
      </c>
      <c r="AA93">
        <f t="shared" si="24"/>
        <v>0.2996328571428572</v>
      </c>
      <c r="AB93">
        <f t="shared" si="25"/>
        <v>-5.0107142857142808E-2</v>
      </c>
      <c r="AC93">
        <f t="shared" si="26"/>
        <v>0.11013999999999922</v>
      </c>
      <c r="AF93">
        <f t="shared" si="27"/>
        <v>0.12633428571428573</v>
      </c>
      <c r="AG93">
        <f t="shared" si="28"/>
        <v>9.3351428571428585E-2</v>
      </c>
      <c r="AH93">
        <f t="shared" si="29"/>
        <v>5.3025714285714287E-2</v>
      </c>
      <c r="AI93">
        <f t="shared" si="30"/>
        <v>0.15869714285714287</v>
      </c>
      <c r="AJ93">
        <f t="shared" si="31"/>
        <v>4.268857142857143E-2</v>
      </c>
      <c r="AK93">
        <f t="shared" si="32"/>
        <v>7.5905714285714299E-2</v>
      </c>
    </row>
    <row r="94" spans="1:37" x14ac:dyDescent="0.2">
      <c r="A94">
        <v>36</v>
      </c>
      <c r="B94">
        <v>44</v>
      </c>
      <c r="D94">
        <v>1007.5269</v>
      </c>
      <c r="E94">
        <v>7</v>
      </c>
      <c r="F94" t="s">
        <v>295</v>
      </c>
      <c r="G94">
        <v>0.24024734693877553</v>
      </c>
      <c r="H94">
        <v>0.29017938775510205</v>
      </c>
      <c r="I94">
        <v>0.34628183673469393</v>
      </c>
      <c r="K94">
        <v>0.23654653061224493</v>
      </c>
      <c r="L94">
        <v>0.28929673469387757</v>
      </c>
      <c r="M94">
        <v>0.35697469387755104</v>
      </c>
      <c r="N94">
        <v>36</v>
      </c>
      <c r="O94">
        <v>44</v>
      </c>
      <c r="P94">
        <v>3.7008163265305864E-3</v>
      </c>
      <c r="Q94">
        <v>8.8265306122447195E-4</v>
      </c>
      <c r="R94">
        <v>-1.0692857142857138E-2</v>
      </c>
      <c r="S94">
        <v>36</v>
      </c>
      <c r="T94">
        <v>44</v>
      </c>
      <c r="U94">
        <v>1.0184285714285717E-2</v>
      </c>
      <c r="V94">
        <v>1.1851836734693878E-2</v>
      </c>
      <c r="W94">
        <v>4.6873469387755107E-3</v>
      </c>
      <c r="X94">
        <v>2.501428571428572E-3</v>
      </c>
      <c r="Y94">
        <v>8.2059183673469389E-3</v>
      </c>
      <c r="Z94">
        <v>1.7734693877551023E-3</v>
      </c>
      <c r="AA94">
        <f t="shared" si="24"/>
        <v>2.5905714285714105E-2</v>
      </c>
      <c r="AB94">
        <f t="shared" si="25"/>
        <v>6.1785714285713033E-3</v>
      </c>
      <c r="AC94">
        <f t="shared" si="26"/>
        <v>-7.4849999999999958E-2</v>
      </c>
      <c r="AF94">
        <f t="shared" si="27"/>
        <v>7.129000000000002E-2</v>
      </c>
      <c r="AG94">
        <f t="shared" si="28"/>
        <v>8.2962857142857144E-2</v>
      </c>
      <c r="AH94">
        <f t="shared" si="29"/>
        <v>3.2811428571428575E-2</v>
      </c>
      <c r="AI94">
        <f t="shared" si="30"/>
        <v>1.7510000000000005E-2</v>
      </c>
      <c r="AJ94">
        <f t="shared" si="31"/>
        <v>5.7441428571428574E-2</v>
      </c>
      <c r="AK94">
        <f t="shared" si="32"/>
        <v>1.2414285714285716E-2</v>
      </c>
    </row>
    <row r="95" spans="1:37" x14ac:dyDescent="0.2">
      <c r="A95">
        <v>40</v>
      </c>
      <c r="B95">
        <v>46</v>
      </c>
      <c r="D95">
        <v>809.43380000000002</v>
      </c>
      <c r="E95">
        <v>5</v>
      </c>
      <c r="F95" t="s">
        <v>296</v>
      </c>
      <c r="G95">
        <v>0.66379771428571432</v>
      </c>
      <c r="H95">
        <v>0.66375600000000001</v>
      </c>
      <c r="I95">
        <v>0.64473000000000003</v>
      </c>
      <c r="K95">
        <v>0.65892942857142855</v>
      </c>
      <c r="L95">
        <v>0.65444800000000003</v>
      </c>
      <c r="M95">
        <v>0.64976942857142861</v>
      </c>
      <c r="N95">
        <v>40</v>
      </c>
      <c r="O95">
        <v>46</v>
      </c>
      <c r="P95">
        <v>4.8682857142857217E-3</v>
      </c>
      <c r="Q95">
        <v>9.3079999999999986E-3</v>
      </c>
      <c r="R95">
        <v>-5.0394285714285203E-3</v>
      </c>
      <c r="S95">
        <v>40</v>
      </c>
      <c r="T95">
        <v>46</v>
      </c>
      <c r="U95">
        <v>4.780857142857144E-3</v>
      </c>
      <c r="V95">
        <v>1.3148000000000002E-2</v>
      </c>
      <c r="W95">
        <v>5.4057142857142863E-3</v>
      </c>
      <c r="X95">
        <v>5.7817142857142859E-3</v>
      </c>
      <c r="Y95">
        <v>1.2941999999999999E-2</v>
      </c>
      <c r="Z95">
        <v>6.5174285714285725E-3</v>
      </c>
      <c r="AA95">
        <f t="shared" si="24"/>
        <v>2.4341428571428608E-2</v>
      </c>
      <c r="AB95">
        <f t="shared" si="25"/>
        <v>4.6539999999999991E-2</v>
      </c>
      <c r="AC95">
        <f t="shared" si="26"/>
        <v>-2.5197142857142602E-2</v>
      </c>
      <c r="AF95">
        <f t="shared" si="27"/>
        <v>2.3904285714285718E-2</v>
      </c>
      <c r="AG95">
        <f t="shared" si="28"/>
        <v>6.5740000000000007E-2</v>
      </c>
      <c r="AH95">
        <f t="shared" si="29"/>
        <v>2.702857142857143E-2</v>
      </c>
      <c r="AI95">
        <f t="shared" si="30"/>
        <v>2.8908571428571429E-2</v>
      </c>
      <c r="AJ95">
        <f t="shared" si="31"/>
        <v>6.470999999999999E-2</v>
      </c>
      <c r="AK95">
        <f t="shared" si="32"/>
        <v>3.2587142857142863E-2</v>
      </c>
    </row>
    <row r="96" spans="1:37" x14ac:dyDescent="0.2">
      <c r="A96">
        <v>48</v>
      </c>
      <c r="B96">
        <v>61</v>
      </c>
      <c r="D96">
        <v>1624.8476000000001</v>
      </c>
      <c r="E96">
        <v>13</v>
      </c>
      <c r="F96" t="s">
        <v>297</v>
      </c>
      <c r="G96">
        <v>0.11442813186813187</v>
      </c>
      <c r="H96">
        <v>0.13868846153846154</v>
      </c>
      <c r="I96">
        <v>0.16143109890109891</v>
      </c>
      <c r="K96">
        <v>0.11164912087912091</v>
      </c>
      <c r="L96">
        <v>0.12004703296703297</v>
      </c>
      <c r="M96">
        <v>0.12487164835164834</v>
      </c>
      <c r="N96">
        <v>48</v>
      </c>
      <c r="O96">
        <v>61</v>
      </c>
      <c r="P96">
        <v>2.7790109890109774E-3</v>
      </c>
      <c r="Q96">
        <v>1.8641428571428576E-2</v>
      </c>
      <c r="R96">
        <v>3.6559450549450562E-2</v>
      </c>
      <c r="S96">
        <v>48</v>
      </c>
      <c r="T96">
        <v>61</v>
      </c>
      <c r="U96">
        <v>9.0897802197802205E-3</v>
      </c>
      <c r="V96">
        <v>4.7135164835164839E-3</v>
      </c>
      <c r="W96">
        <v>1.3010549450549452E-2</v>
      </c>
      <c r="X96">
        <v>5.1604395604395613E-3</v>
      </c>
      <c r="Y96">
        <v>1.3984945054945054E-2</v>
      </c>
      <c r="Z96">
        <v>2.0140989010989013E-2</v>
      </c>
      <c r="AA96">
        <f t="shared" si="24"/>
        <v>3.6127142857142705E-2</v>
      </c>
      <c r="AB96">
        <f t="shared" si="25"/>
        <v>0.24233857142857149</v>
      </c>
      <c r="AC96">
        <f t="shared" si="26"/>
        <v>0.47527285714285727</v>
      </c>
      <c r="AF96">
        <f t="shared" si="27"/>
        <v>0.11816714285714286</v>
      </c>
      <c r="AG96">
        <f t="shared" si="28"/>
        <v>6.1275714285714288E-2</v>
      </c>
      <c r="AH96">
        <f t="shared" si="29"/>
        <v>0.16913714285714287</v>
      </c>
      <c r="AI96">
        <f t="shared" si="30"/>
        <v>6.708571428571429E-2</v>
      </c>
      <c r="AJ96">
        <f t="shared" si="31"/>
        <v>0.1818042857142857</v>
      </c>
      <c r="AK96">
        <f t="shared" si="32"/>
        <v>0.2618328571428572</v>
      </c>
    </row>
    <row r="97" spans="1:37" x14ac:dyDescent="0.2">
      <c r="A97">
        <v>62</v>
      </c>
      <c r="B97">
        <v>74</v>
      </c>
      <c r="D97">
        <v>1832.8543999999999</v>
      </c>
      <c r="E97">
        <v>12</v>
      </c>
      <c r="F97" t="s">
        <v>298</v>
      </c>
      <c r="G97">
        <v>0.38221226190476199</v>
      </c>
      <c r="H97">
        <v>0.44600976190476194</v>
      </c>
      <c r="I97">
        <v>0.51565726190476191</v>
      </c>
      <c r="K97">
        <v>0.36835559523809525</v>
      </c>
      <c r="L97">
        <v>0.43192261904761914</v>
      </c>
      <c r="M97">
        <v>0.50656511904761914</v>
      </c>
      <c r="N97">
        <v>62</v>
      </c>
      <c r="O97">
        <v>74</v>
      </c>
      <c r="P97">
        <v>1.3856666666666713E-2</v>
      </c>
      <c r="Q97">
        <v>1.4087142857142819E-2</v>
      </c>
      <c r="R97">
        <v>9.0921428571429045E-3</v>
      </c>
      <c r="S97">
        <v>62</v>
      </c>
      <c r="T97">
        <v>74</v>
      </c>
      <c r="U97">
        <v>1.2549047619047619E-2</v>
      </c>
      <c r="V97">
        <v>1.1813809523809525E-2</v>
      </c>
      <c r="W97">
        <v>2.5940595238095238E-2</v>
      </c>
      <c r="X97">
        <v>9.6235714285714275E-3</v>
      </c>
      <c r="Y97">
        <v>1.9255952380952384E-2</v>
      </c>
      <c r="Z97">
        <v>2.4610595238095237E-2</v>
      </c>
      <c r="AA97">
        <f t="shared" si="24"/>
        <v>0.16628000000000057</v>
      </c>
      <c r="AB97">
        <f t="shared" si="25"/>
        <v>0.16904571428571383</v>
      </c>
      <c r="AC97">
        <f t="shared" si="26"/>
        <v>0.10910571428571486</v>
      </c>
      <c r="AF97">
        <f t="shared" si="27"/>
        <v>0.15058857142857143</v>
      </c>
      <c r="AG97">
        <f t="shared" si="28"/>
        <v>0.1417657142857143</v>
      </c>
      <c r="AH97">
        <f t="shared" si="29"/>
        <v>0.31128714285714287</v>
      </c>
      <c r="AI97">
        <f t="shared" si="30"/>
        <v>0.11548285714285714</v>
      </c>
      <c r="AJ97">
        <f t="shared" si="31"/>
        <v>0.23107142857142859</v>
      </c>
      <c r="AK97">
        <f t="shared" si="32"/>
        <v>0.29532714285714284</v>
      </c>
    </row>
    <row r="98" spans="1:37" x14ac:dyDescent="0.2">
      <c r="A98">
        <v>70</v>
      </c>
      <c r="B98">
        <v>81</v>
      </c>
      <c r="D98">
        <v>1484.7380000000001</v>
      </c>
      <c r="E98">
        <v>11</v>
      </c>
      <c r="F98" t="s">
        <v>299</v>
      </c>
      <c r="G98">
        <v>0.26756610389610386</v>
      </c>
      <c r="H98">
        <v>0.33504298701298701</v>
      </c>
      <c r="I98">
        <v>0.34380987012987019</v>
      </c>
      <c r="K98">
        <v>0.26928324675324677</v>
      </c>
      <c r="L98">
        <v>0.33621012987012988</v>
      </c>
      <c r="M98">
        <v>0.33498480519480522</v>
      </c>
      <c r="N98">
        <v>70</v>
      </c>
      <c r="O98">
        <v>81</v>
      </c>
      <c r="P98">
        <v>-1.7171428571428947E-3</v>
      </c>
      <c r="Q98">
        <v>-1.1671428571428384E-3</v>
      </c>
      <c r="R98">
        <v>8.8250649350649548E-3</v>
      </c>
      <c r="S98">
        <v>70</v>
      </c>
      <c r="T98">
        <v>81</v>
      </c>
      <c r="U98">
        <v>6.8894805194805193E-3</v>
      </c>
      <c r="V98">
        <v>9.4515584415584414E-3</v>
      </c>
      <c r="W98">
        <v>1.9696753246753247E-2</v>
      </c>
      <c r="X98">
        <v>5.3183116883116889E-3</v>
      </c>
      <c r="Y98">
        <v>1.419857142857143E-2</v>
      </c>
      <c r="Z98">
        <v>4.6851948051948051E-3</v>
      </c>
      <c r="AA98">
        <f t="shared" si="24"/>
        <v>-1.8888571428571841E-2</v>
      </c>
      <c r="AB98">
        <f t="shared" si="25"/>
        <v>-1.2838571428571222E-2</v>
      </c>
      <c r="AC98">
        <f t="shared" si="26"/>
        <v>9.7075714285714501E-2</v>
      </c>
      <c r="AF98">
        <f t="shared" si="27"/>
        <v>7.5784285714285707E-2</v>
      </c>
      <c r="AG98">
        <f t="shared" si="28"/>
        <v>0.10396714285714286</v>
      </c>
      <c r="AH98">
        <f t="shared" si="29"/>
        <v>0.21666428571428573</v>
      </c>
      <c r="AI98">
        <f t="shared" si="30"/>
        <v>5.8501428571428579E-2</v>
      </c>
      <c r="AJ98">
        <f t="shared" si="31"/>
        <v>0.15618428571428572</v>
      </c>
      <c r="AK98">
        <f t="shared" si="32"/>
        <v>5.1537142857142858E-2</v>
      </c>
    </row>
    <row r="99" spans="1:37" x14ac:dyDescent="0.2">
      <c r="A99">
        <v>75</v>
      </c>
      <c r="B99">
        <v>81</v>
      </c>
      <c r="D99">
        <v>864.45740000000001</v>
      </c>
      <c r="E99">
        <v>6</v>
      </c>
      <c r="F99" t="s">
        <v>300</v>
      </c>
      <c r="G99">
        <v>0.12501619047619048</v>
      </c>
      <c r="H99">
        <v>0.27038047619047623</v>
      </c>
      <c r="I99">
        <v>0.45730952380952383</v>
      </c>
      <c r="K99">
        <v>0.12433666666666666</v>
      </c>
      <c r="L99">
        <v>0.26924452380952379</v>
      </c>
      <c r="M99">
        <v>0.42622976190476197</v>
      </c>
      <c r="N99">
        <v>75</v>
      </c>
      <c r="O99">
        <v>81</v>
      </c>
      <c r="P99">
        <v>6.7952380952381508E-4</v>
      </c>
      <c r="Q99">
        <v>1.1359523809524002E-3</v>
      </c>
      <c r="R99">
        <v>3.1079761904761926E-2</v>
      </c>
      <c r="S99">
        <v>75</v>
      </c>
      <c r="T99">
        <v>81</v>
      </c>
      <c r="U99">
        <v>4.6233333333333343E-3</v>
      </c>
      <c r="V99">
        <v>1.4476904761904762E-2</v>
      </c>
      <c r="W99">
        <v>9.4535714285714275E-3</v>
      </c>
      <c r="X99">
        <v>6.4054761904761915E-3</v>
      </c>
      <c r="Y99">
        <v>2.7522619047619049E-2</v>
      </c>
      <c r="Z99">
        <v>1.8802142857142858E-2</v>
      </c>
      <c r="AA99">
        <f t="shared" si="24"/>
        <v>4.0771428571428903E-3</v>
      </c>
      <c r="AB99">
        <f t="shared" si="25"/>
        <v>6.8157142857144014E-3</v>
      </c>
      <c r="AC99">
        <f t="shared" si="26"/>
        <v>0.18647857142857155</v>
      </c>
      <c r="AF99">
        <f t="shared" si="27"/>
        <v>2.7740000000000008E-2</v>
      </c>
      <c r="AG99">
        <f t="shared" si="28"/>
        <v>8.6861428571428576E-2</v>
      </c>
      <c r="AH99">
        <f t="shared" si="29"/>
        <v>5.6721428571428562E-2</v>
      </c>
      <c r="AI99">
        <f t="shared" si="30"/>
        <v>3.8432857142857151E-2</v>
      </c>
      <c r="AJ99">
        <f t="shared" si="31"/>
        <v>0.1651357142857143</v>
      </c>
      <c r="AK99">
        <f t="shared" si="32"/>
        <v>0.11281285714285715</v>
      </c>
    </row>
    <row r="100" spans="1:37" x14ac:dyDescent="0.2">
      <c r="A100">
        <v>82</v>
      </c>
      <c r="B100">
        <v>94</v>
      </c>
      <c r="D100">
        <v>1462.8304000000001</v>
      </c>
      <c r="E100">
        <v>9</v>
      </c>
      <c r="F100" t="s">
        <v>301</v>
      </c>
      <c r="G100">
        <v>0.45818507936507946</v>
      </c>
      <c r="H100">
        <v>0.63743126984126985</v>
      </c>
      <c r="I100">
        <v>0.72363238095238103</v>
      </c>
      <c r="K100">
        <v>0.43613603174603177</v>
      </c>
      <c r="L100">
        <v>0.61720571428571436</v>
      </c>
      <c r="M100">
        <v>0.71741365079365083</v>
      </c>
      <c r="N100">
        <v>82</v>
      </c>
      <c r="O100">
        <v>94</v>
      </c>
      <c r="P100">
        <v>2.2049047619047683E-2</v>
      </c>
      <c r="Q100">
        <v>2.0225555555555559E-2</v>
      </c>
      <c r="R100">
        <v>6.2187301587301137E-3</v>
      </c>
      <c r="S100">
        <v>82</v>
      </c>
      <c r="T100">
        <v>94</v>
      </c>
      <c r="U100">
        <v>6.7815873015873015E-3</v>
      </c>
      <c r="V100">
        <v>1.5526825396825398E-2</v>
      </c>
      <c r="W100">
        <v>2.1892063492063496E-3</v>
      </c>
      <c r="X100">
        <v>5.9112698412698414E-3</v>
      </c>
      <c r="Y100">
        <v>2.6928571428571431E-3</v>
      </c>
      <c r="Z100">
        <v>4.150317460317461E-3</v>
      </c>
      <c r="AA100">
        <f t="shared" si="24"/>
        <v>0.19844142857142916</v>
      </c>
      <c r="AB100">
        <f t="shared" si="25"/>
        <v>0.18203000000000003</v>
      </c>
      <c r="AC100">
        <f t="shared" si="26"/>
        <v>5.5968571428571021E-2</v>
      </c>
      <c r="AF100">
        <f t="shared" si="27"/>
        <v>6.1034285714285715E-2</v>
      </c>
      <c r="AG100">
        <f t="shared" si="28"/>
        <v>0.13974142857142857</v>
      </c>
      <c r="AH100">
        <f t="shared" si="29"/>
        <v>1.9702857142857147E-2</v>
      </c>
      <c r="AI100">
        <f t="shared" si="30"/>
        <v>5.3201428571428573E-2</v>
      </c>
      <c r="AJ100">
        <f t="shared" si="31"/>
        <v>2.4235714285714288E-2</v>
      </c>
      <c r="AK100">
        <f t="shared" si="32"/>
        <v>3.7352857142857146E-2</v>
      </c>
    </row>
    <row r="101" spans="1:37" x14ac:dyDescent="0.2">
      <c r="A101">
        <v>84</v>
      </c>
      <c r="B101">
        <v>99</v>
      </c>
      <c r="C101" t="s">
        <v>60</v>
      </c>
      <c r="D101">
        <v>1919.0374999999999</v>
      </c>
      <c r="E101">
        <v>11</v>
      </c>
      <c r="F101" t="s">
        <v>302</v>
      </c>
      <c r="G101">
        <v>0.31803259740259743</v>
      </c>
      <c r="H101">
        <v>0.35554350649350652</v>
      </c>
      <c r="I101">
        <v>0.414665064935065</v>
      </c>
      <c r="K101">
        <v>0.3085231168831169</v>
      </c>
      <c r="L101">
        <v>0.33858688311688312</v>
      </c>
      <c r="M101">
        <v>0.3912725974025974</v>
      </c>
      <c r="N101">
        <v>84</v>
      </c>
      <c r="O101">
        <v>99</v>
      </c>
      <c r="P101">
        <v>9.5094805194805253E-3</v>
      </c>
      <c r="Q101">
        <v>1.6956623376623372E-2</v>
      </c>
      <c r="R101">
        <v>2.3392467532467581E-2</v>
      </c>
      <c r="S101">
        <v>84</v>
      </c>
      <c r="T101">
        <v>99</v>
      </c>
      <c r="U101">
        <v>1.0571688311688313E-2</v>
      </c>
      <c r="V101">
        <v>1.8488051948051951E-2</v>
      </c>
      <c r="W101">
        <v>1.9526493506493506E-2</v>
      </c>
      <c r="X101">
        <v>7.9609090909090914E-3</v>
      </c>
      <c r="Y101">
        <v>1.8387922077922076E-2</v>
      </c>
      <c r="Z101">
        <v>5.0389610389610399E-3</v>
      </c>
      <c r="AA101">
        <f t="shared" si="24"/>
        <v>0.10460428571428577</v>
      </c>
      <c r="AB101">
        <f t="shared" si="25"/>
        <v>0.1865228571428571</v>
      </c>
      <c r="AC101">
        <f t="shared" si="26"/>
        <v>0.25731714285714341</v>
      </c>
      <c r="AF101">
        <f t="shared" si="27"/>
        <v>0.11628857142857145</v>
      </c>
      <c r="AG101">
        <f t="shared" si="28"/>
        <v>0.20336857142857145</v>
      </c>
      <c r="AH101">
        <f t="shared" si="29"/>
        <v>0.21479142857142858</v>
      </c>
      <c r="AI101">
        <f t="shared" si="30"/>
        <v>8.7570000000000009E-2</v>
      </c>
      <c r="AJ101">
        <f t="shared" si="31"/>
        <v>0.20226714285714284</v>
      </c>
      <c r="AK101">
        <f t="shared" si="32"/>
        <v>5.5428571428571438E-2</v>
      </c>
    </row>
    <row r="102" spans="1:37" x14ac:dyDescent="0.2">
      <c r="A102">
        <v>86</v>
      </c>
      <c r="B102">
        <v>104</v>
      </c>
      <c r="D102">
        <v>2129.1938</v>
      </c>
      <c r="E102">
        <v>13</v>
      </c>
      <c r="F102" t="s">
        <v>303</v>
      </c>
      <c r="G102">
        <v>0.49729956043956053</v>
      </c>
      <c r="H102">
        <v>0.56654714285714292</v>
      </c>
      <c r="I102">
        <v>0.60304318681318692</v>
      </c>
      <c r="K102">
        <v>0.48814659340659344</v>
      </c>
      <c r="L102">
        <v>0.55074373626373629</v>
      </c>
      <c r="M102">
        <v>0.60505142857142868</v>
      </c>
      <c r="N102">
        <v>86</v>
      </c>
      <c r="O102">
        <v>104</v>
      </c>
      <c r="P102">
        <v>9.1529670329670489E-3</v>
      </c>
      <c r="Q102">
        <v>1.5803406593406632E-2</v>
      </c>
      <c r="R102">
        <v>-2.0082417582417628E-3</v>
      </c>
      <c r="S102">
        <v>86</v>
      </c>
      <c r="T102">
        <v>104</v>
      </c>
      <c r="U102">
        <v>1.6660989010989013E-2</v>
      </c>
      <c r="V102">
        <v>5.7564835164835163E-3</v>
      </c>
      <c r="W102">
        <v>1.6156483516483518E-2</v>
      </c>
      <c r="X102">
        <v>1.7824175824175826E-2</v>
      </c>
      <c r="Y102">
        <v>1.882846153846154E-2</v>
      </c>
      <c r="Z102">
        <v>1.7486263736263736E-2</v>
      </c>
      <c r="AA102">
        <f t="shared" si="24"/>
        <v>0.11898857142857164</v>
      </c>
      <c r="AB102">
        <f t="shared" si="25"/>
        <v>0.20544428571428622</v>
      </c>
      <c r="AC102">
        <f t="shared" si="26"/>
        <v>-2.6107142857142916E-2</v>
      </c>
      <c r="AF102">
        <f t="shared" si="27"/>
        <v>0.21659285714285717</v>
      </c>
      <c r="AG102">
        <f t="shared" si="28"/>
        <v>7.4834285714285714E-2</v>
      </c>
      <c r="AH102">
        <f t="shared" si="29"/>
        <v>0.21003428571428573</v>
      </c>
      <c r="AI102">
        <f t="shared" si="30"/>
        <v>0.23171428571428573</v>
      </c>
      <c r="AJ102">
        <f t="shared" si="31"/>
        <v>0.24477000000000002</v>
      </c>
      <c r="AK102">
        <f t="shared" si="32"/>
        <v>0.22732142857142856</v>
      </c>
    </row>
    <row r="103" spans="1:37" x14ac:dyDescent="0.2">
      <c r="A103">
        <v>96</v>
      </c>
      <c r="B103">
        <v>106</v>
      </c>
      <c r="D103">
        <v>1308.7243000000001</v>
      </c>
      <c r="E103">
        <v>7</v>
      </c>
      <c r="F103" t="s">
        <v>304</v>
      </c>
      <c r="G103">
        <v>0.8067928571428572</v>
      </c>
      <c r="H103">
        <v>0.90509959183673472</v>
      </c>
      <c r="I103">
        <v>0.9257144897959183</v>
      </c>
      <c r="K103">
        <v>0.81952285714285722</v>
      </c>
      <c r="L103">
        <v>0.91030612244897957</v>
      </c>
      <c r="M103">
        <v>0.95537326530612254</v>
      </c>
      <c r="N103">
        <v>96</v>
      </c>
      <c r="O103">
        <v>106</v>
      </c>
      <c r="P103">
        <v>-1.2729999999999938E-2</v>
      </c>
      <c r="Q103">
        <v>-5.2065306122448937E-3</v>
      </c>
      <c r="R103">
        <v>-2.9658775510204106E-2</v>
      </c>
      <c r="S103">
        <v>96</v>
      </c>
      <c r="T103">
        <v>106</v>
      </c>
      <c r="U103">
        <v>4.72795918367347E-3</v>
      </c>
      <c r="V103">
        <v>1.174326530612245E-2</v>
      </c>
      <c r="W103">
        <v>1.486673469387755E-2</v>
      </c>
      <c r="X103">
        <v>7.8587755102040822E-3</v>
      </c>
      <c r="Y103">
        <v>1.0505102040816328E-2</v>
      </c>
      <c r="Z103">
        <v>1.1836326530612246E-2</v>
      </c>
      <c r="AA103">
        <f t="shared" si="24"/>
        <v>-8.9109999999999565E-2</v>
      </c>
      <c r="AB103">
        <f t="shared" si="25"/>
        <v>-3.6445714285714255E-2</v>
      </c>
      <c r="AC103">
        <f t="shared" si="26"/>
        <v>-0.20761142857142875</v>
      </c>
      <c r="AF103">
        <f t="shared" si="27"/>
        <v>3.3095714285714291E-2</v>
      </c>
      <c r="AG103">
        <f t="shared" si="28"/>
        <v>8.2202857142857147E-2</v>
      </c>
      <c r="AH103">
        <f t="shared" si="29"/>
        <v>0.10406714285714286</v>
      </c>
      <c r="AI103">
        <f t="shared" si="30"/>
        <v>5.5011428571428572E-2</v>
      </c>
      <c r="AJ103">
        <f t="shared" si="31"/>
        <v>7.3535714285714301E-2</v>
      </c>
      <c r="AK103">
        <f t="shared" si="32"/>
        <v>8.2854285714285728E-2</v>
      </c>
    </row>
    <row r="104" spans="1:37" x14ac:dyDescent="0.2">
      <c r="A104">
        <v>113</v>
      </c>
      <c r="B104">
        <v>120</v>
      </c>
      <c r="D104">
        <v>926.5643</v>
      </c>
      <c r="E104">
        <v>6</v>
      </c>
      <c r="F104" t="s">
        <v>305</v>
      </c>
      <c r="G104">
        <v>0.181285</v>
      </c>
      <c r="H104">
        <v>0.24237357142857144</v>
      </c>
      <c r="I104">
        <v>0.33645261904761903</v>
      </c>
      <c r="K104">
        <v>0.17385619047619047</v>
      </c>
      <c r="L104">
        <v>0.25569476190476192</v>
      </c>
      <c r="M104">
        <v>0.34248119047619047</v>
      </c>
      <c r="N104">
        <v>113</v>
      </c>
      <c r="O104">
        <v>120</v>
      </c>
      <c r="P104">
        <v>7.4288095238095328E-3</v>
      </c>
      <c r="Q104">
        <v>-1.3321190476190483E-2</v>
      </c>
      <c r="R104">
        <v>-6.0285714285714309E-3</v>
      </c>
      <c r="S104">
        <v>113</v>
      </c>
      <c r="T104">
        <v>120</v>
      </c>
      <c r="U104">
        <v>9.5252380952380953E-3</v>
      </c>
      <c r="V104">
        <v>9.2300000000000021E-3</v>
      </c>
      <c r="W104">
        <v>9.2200000000000008E-3</v>
      </c>
      <c r="X104">
        <v>5.0469047619047629E-3</v>
      </c>
      <c r="Y104">
        <v>1.0555714285714286E-2</v>
      </c>
      <c r="Z104">
        <v>1.0138095238095238E-3</v>
      </c>
      <c r="AA104">
        <f t="shared" si="24"/>
        <v>4.4572857142857199E-2</v>
      </c>
      <c r="AB104">
        <f t="shared" si="25"/>
        <v>-7.9927142857142891E-2</v>
      </c>
      <c r="AC104">
        <f t="shared" si="26"/>
        <v>-3.6171428571428584E-2</v>
      </c>
      <c r="AF104">
        <f t="shared" si="27"/>
        <v>5.7151428571428575E-2</v>
      </c>
      <c r="AG104">
        <f t="shared" si="28"/>
        <v>5.5380000000000013E-2</v>
      </c>
      <c r="AH104">
        <f t="shared" si="29"/>
        <v>5.5320000000000008E-2</v>
      </c>
      <c r="AI104">
        <f t="shared" si="30"/>
        <v>3.0281428571428577E-2</v>
      </c>
      <c r="AJ104">
        <f t="shared" si="31"/>
        <v>6.3334285714285718E-2</v>
      </c>
      <c r="AK104">
        <f t="shared" si="32"/>
        <v>6.0828571428571433E-3</v>
      </c>
    </row>
    <row r="105" spans="1:37" x14ac:dyDescent="0.2">
      <c r="A105">
        <v>126</v>
      </c>
      <c r="B105">
        <v>144</v>
      </c>
      <c r="D105">
        <v>1945.0250000000001</v>
      </c>
      <c r="E105">
        <v>16</v>
      </c>
      <c r="F105" t="s">
        <v>306</v>
      </c>
      <c r="G105">
        <v>9.0835803571428578E-2</v>
      </c>
      <c r="H105">
        <v>0.13223151785714288</v>
      </c>
      <c r="I105">
        <v>0.24796892857142858</v>
      </c>
      <c r="K105">
        <v>8.5984107142857147E-2</v>
      </c>
      <c r="L105">
        <v>0.12282383928571429</v>
      </c>
      <c r="M105">
        <v>0.23875964285714288</v>
      </c>
      <c r="N105">
        <v>126</v>
      </c>
      <c r="O105">
        <v>144</v>
      </c>
      <c r="P105">
        <v>4.8516964285714214E-3</v>
      </c>
      <c r="Q105">
        <v>9.407678571428579E-3</v>
      </c>
      <c r="R105">
        <v>9.2092857142857063E-3</v>
      </c>
      <c r="S105">
        <v>126</v>
      </c>
      <c r="T105">
        <v>144</v>
      </c>
      <c r="U105">
        <v>2.2188392857142858E-3</v>
      </c>
      <c r="V105">
        <v>2.9555357142857144E-3</v>
      </c>
      <c r="W105">
        <v>1.8266071428571431E-3</v>
      </c>
      <c r="X105">
        <v>2.9927678571428575E-3</v>
      </c>
      <c r="Y105">
        <v>9.2932142857142866E-3</v>
      </c>
      <c r="Z105">
        <v>8.8973214285714298E-3</v>
      </c>
      <c r="AA105">
        <f t="shared" si="24"/>
        <v>7.7627142857142742E-2</v>
      </c>
      <c r="AB105">
        <f t="shared" si="25"/>
        <v>0.15052285714285726</v>
      </c>
      <c r="AC105">
        <f t="shared" si="26"/>
        <v>0.1473485714285713</v>
      </c>
      <c r="AF105">
        <f t="shared" si="27"/>
        <v>3.5501428571428573E-2</v>
      </c>
      <c r="AG105">
        <f t="shared" si="28"/>
        <v>4.728857142857143E-2</v>
      </c>
      <c r="AH105">
        <f t="shared" si="29"/>
        <v>2.9225714285714289E-2</v>
      </c>
      <c r="AI105">
        <f t="shared" si="30"/>
        <v>4.788428571428572E-2</v>
      </c>
      <c r="AJ105">
        <f t="shared" si="31"/>
        <v>0.14869142857142859</v>
      </c>
      <c r="AK105">
        <f t="shared" si="32"/>
        <v>0.14235714285714288</v>
      </c>
    </row>
    <row r="106" spans="1:37" x14ac:dyDescent="0.2">
      <c r="A106">
        <v>6</v>
      </c>
      <c r="B106">
        <v>15</v>
      </c>
      <c r="D106">
        <v>946.46619999999996</v>
      </c>
      <c r="E106">
        <v>9</v>
      </c>
      <c r="F106" t="s">
        <v>307</v>
      </c>
      <c r="G106">
        <v>0.27567761904761906</v>
      </c>
      <c r="H106">
        <v>0.28177523809523813</v>
      </c>
      <c r="I106">
        <v>0.32571984126984133</v>
      </c>
      <c r="K106">
        <v>0.27382253968253972</v>
      </c>
      <c r="L106">
        <v>0.28137222222222225</v>
      </c>
      <c r="M106">
        <v>0.32412682539682547</v>
      </c>
      <c r="N106">
        <v>6</v>
      </c>
      <c r="O106">
        <v>15</v>
      </c>
      <c r="P106">
        <v>1.8550793650793655E-3</v>
      </c>
      <c r="Q106">
        <v>4.0301587301588398E-4</v>
      </c>
      <c r="R106">
        <v>1.5930158730158627E-3</v>
      </c>
      <c r="S106">
        <v>6</v>
      </c>
      <c r="T106">
        <v>15</v>
      </c>
      <c r="U106">
        <v>3.4874603174603175E-3</v>
      </c>
      <c r="V106">
        <v>1.8201746031746031E-2</v>
      </c>
      <c r="W106">
        <v>5.8099999999999992E-3</v>
      </c>
      <c r="X106">
        <v>8.5934920634920652E-3</v>
      </c>
      <c r="Y106">
        <v>7.2804761904761905E-3</v>
      </c>
      <c r="Z106">
        <v>6.879206349206351E-3</v>
      </c>
      <c r="AA106">
        <f t="shared" si="24"/>
        <v>1.6695714285714289E-2</v>
      </c>
      <c r="AB106">
        <f t="shared" si="25"/>
        <v>3.6271428571429559E-3</v>
      </c>
      <c r="AC106">
        <f t="shared" si="26"/>
        <v>1.4337142857142764E-2</v>
      </c>
      <c r="AF106">
        <f t="shared" si="27"/>
        <v>3.1387142857142857E-2</v>
      </c>
      <c r="AG106">
        <f t="shared" si="28"/>
        <v>0.16381571428571429</v>
      </c>
      <c r="AH106">
        <f t="shared" si="29"/>
        <v>5.2289999999999989E-2</v>
      </c>
      <c r="AI106">
        <f t="shared" si="30"/>
        <v>7.7341428571428589E-2</v>
      </c>
      <c r="AJ106">
        <f t="shared" si="31"/>
        <v>6.5524285714285715E-2</v>
      </c>
      <c r="AK106">
        <f t="shared" si="32"/>
        <v>6.1912857142857158E-2</v>
      </c>
    </row>
    <row r="107" spans="1:37" x14ac:dyDescent="0.2">
      <c r="A107">
        <v>16</v>
      </c>
      <c r="B107">
        <v>35</v>
      </c>
      <c r="D107">
        <v>2119.2233999999999</v>
      </c>
      <c r="E107">
        <v>19</v>
      </c>
      <c r="F107" t="s">
        <v>308</v>
      </c>
      <c r="G107">
        <v>0.19611533834586467</v>
      </c>
      <c r="H107">
        <v>0.22042849624060154</v>
      </c>
      <c r="I107">
        <v>0.27928729323308271</v>
      </c>
      <c r="K107">
        <v>0.20096443609022555</v>
      </c>
      <c r="L107">
        <v>0.21369360902255641</v>
      </c>
      <c r="M107">
        <v>0.2795681954887218</v>
      </c>
      <c r="N107">
        <v>16</v>
      </c>
      <c r="O107">
        <v>35</v>
      </c>
      <c r="P107">
        <v>-4.8490977443608786E-3</v>
      </c>
      <c r="Q107">
        <v>6.7348872180451325E-3</v>
      </c>
      <c r="R107">
        <v>-2.8090225563909488E-4</v>
      </c>
      <c r="S107">
        <v>16</v>
      </c>
      <c r="T107">
        <v>35</v>
      </c>
      <c r="U107">
        <v>5.6452631578947365E-3</v>
      </c>
      <c r="V107">
        <v>1.9551879699248121E-3</v>
      </c>
      <c r="W107">
        <v>2.4590225563909775E-3</v>
      </c>
      <c r="X107">
        <v>8.5576691729323303E-3</v>
      </c>
      <c r="Y107">
        <v>1.3401954887218046E-2</v>
      </c>
      <c r="Z107">
        <v>1.1383684210526318E-2</v>
      </c>
      <c r="AA107">
        <f t="shared" si="24"/>
        <v>-9.2132857142856697E-2</v>
      </c>
      <c r="AB107">
        <f t="shared" si="25"/>
        <v>0.12796285714285752</v>
      </c>
      <c r="AC107">
        <f t="shared" si="26"/>
        <v>-5.3371428571428025E-3</v>
      </c>
      <c r="AF107">
        <f t="shared" si="27"/>
        <v>0.10725999999999999</v>
      </c>
      <c r="AG107">
        <f t="shared" si="28"/>
        <v>3.7148571428571427E-2</v>
      </c>
      <c r="AH107">
        <f t="shared" si="29"/>
        <v>4.6721428571428573E-2</v>
      </c>
      <c r="AI107">
        <f t="shared" si="30"/>
        <v>0.16259571428571429</v>
      </c>
      <c r="AJ107">
        <f t="shared" si="31"/>
        <v>0.2546371428571429</v>
      </c>
      <c r="AK107">
        <f t="shared" si="32"/>
        <v>0.21629000000000004</v>
      </c>
    </row>
    <row r="108" spans="1:37" x14ac:dyDescent="0.2">
      <c r="A108">
        <v>26</v>
      </c>
      <c r="B108">
        <v>48</v>
      </c>
      <c r="D108">
        <v>2539.4328</v>
      </c>
      <c r="E108">
        <v>22</v>
      </c>
      <c r="F108" t="s">
        <v>252</v>
      </c>
      <c r="G108">
        <v>0.18974727272727276</v>
      </c>
      <c r="H108">
        <v>0.24312188311688313</v>
      </c>
      <c r="I108">
        <v>0.31221415584415585</v>
      </c>
      <c r="K108">
        <v>0.18926045454545457</v>
      </c>
      <c r="L108">
        <v>0.24990740259740263</v>
      </c>
      <c r="M108">
        <v>0.31017318181818182</v>
      </c>
      <c r="N108">
        <v>26</v>
      </c>
      <c r="O108">
        <v>48</v>
      </c>
      <c r="P108">
        <v>4.8681818181820191E-4</v>
      </c>
      <c r="Q108">
        <v>-6.7855194805194995E-3</v>
      </c>
      <c r="R108">
        <v>2.0409740259740542E-3</v>
      </c>
      <c r="S108">
        <v>26</v>
      </c>
      <c r="T108">
        <v>48</v>
      </c>
      <c r="U108">
        <v>6.7424675324675321E-3</v>
      </c>
      <c r="V108">
        <v>8.0816233766233762E-3</v>
      </c>
      <c r="W108">
        <v>6.7118831168831179E-3</v>
      </c>
      <c r="X108">
        <v>7.3756493506493522E-3</v>
      </c>
      <c r="Y108">
        <v>1.1094805194805197E-2</v>
      </c>
      <c r="Z108">
        <v>8.3088961038961032E-3</v>
      </c>
      <c r="AA108">
        <f t="shared" si="24"/>
        <v>1.0710000000000441E-2</v>
      </c>
      <c r="AB108">
        <f t="shared" si="25"/>
        <v>-0.14928142857142898</v>
      </c>
      <c r="AC108">
        <f t="shared" si="26"/>
        <v>4.4901428571429189E-2</v>
      </c>
      <c r="AF108">
        <f t="shared" si="27"/>
        <v>0.1483342857142857</v>
      </c>
      <c r="AG108">
        <f t="shared" si="28"/>
        <v>0.17779571428571428</v>
      </c>
      <c r="AH108">
        <f t="shared" si="29"/>
        <v>0.14766142857142858</v>
      </c>
      <c r="AI108">
        <f t="shared" si="30"/>
        <v>0.16226428571428575</v>
      </c>
      <c r="AJ108">
        <f t="shared" si="31"/>
        <v>0.24408571428571435</v>
      </c>
      <c r="AK108">
        <f t="shared" si="32"/>
        <v>0.18279571428571428</v>
      </c>
    </row>
    <row r="109" spans="1:37" x14ac:dyDescent="0.2">
      <c r="A109">
        <v>30</v>
      </c>
      <c r="B109">
        <v>37</v>
      </c>
      <c r="D109">
        <v>871.51080000000002</v>
      </c>
      <c r="E109">
        <v>7</v>
      </c>
      <c r="F109" t="s">
        <v>309</v>
      </c>
      <c r="G109">
        <v>0.13082122448979594</v>
      </c>
      <c r="H109">
        <v>0.17966714285714286</v>
      </c>
      <c r="I109">
        <v>0.22118816326530616</v>
      </c>
      <c r="K109">
        <v>0.12036959183673469</v>
      </c>
      <c r="L109">
        <v>0.18001734693877552</v>
      </c>
      <c r="M109">
        <v>0.22579183673469388</v>
      </c>
      <c r="N109">
        <v>30</v>
      </c>
      <c r="O109">
        <v>37</v>
      </c>
      <c r="P109">
        <v>1.0451632653061239E-2</v>
      </c>
      <c r="Q109">
        <v>-3.5020408163266342E-4</v>
      </c>
      <c r="R109">
        <v>-4.6036734693877257E-3</v>
      </c>
      <c r="S109">
        <v>30</v>
      </c>
      <c r="T109">
        <v>37</v>
      </c>
      <c r="U109">
        <v>1.3832653061224491E-3</v>
      </c>
      <c r="V109">
        <v>1.6184285714285717E-2</v>
      </c>
      <c r="W109">
        <v>7.1663265306122458E-3</v>
      </c>
      <c r="X109">
        <v>4.889387755102041E-3</v>
      </c>
      <c r="Y109">
        <v>9.5561224489795933E-3</v>
      </c>
      <c r="Z109">
        <v>2.062448979591837E-3</v>
      </c>
      <c r="AA109">
        <f t="shared" si="24"/>
        <v>7.3161428571428683E-2</v>
      </c>
      <c r="AB109">
        <f t="shared" si="25"/>
        <v>-2.4514285714286438E-3</v>
      </c>
      <c r="AC109">
        <f t="shared" si="26"/>
        <v>-3.222571428571408E-2</v>
      </c>
      <c r="AF109">
        <f t="shared" si="27"/>
        <v>9.6828571428571441E-3</v>
      </c>
      <c r="AG109">
        <f t="shared" si="28"/>
        <v>0.11329000000000002</v>
      </c>
      <c r="AH109">
        <f t="shared" si="29"/>
        <v>5.0164285714285717E-2</v>
      </c>
      <c r="AI109">
        <f t="shared" si="30"/>
        <v>3.422571428571429E-2</v>
      </c>
      <c r="AJ109">
        <f t="shared" si="31"/>
        <v>6.6892857142857157E-2</v>
      </c>
      <c r="AK109">
        <f t="shared" si="32"/>
        <v>1.443714285714286E-2</v>
      </c>
    </row>
    <row r="110" spans="1:37" x14ac:dyDescent="0.2">
      <c r="A110">
        <v>30</v>
      </c>
      <c r="B110">
        <v>45</v>
      </c>
      <c r="D110">
        <v>1725.0242000000001</v>
      </c>
      <c r="E110">
        <v>15</v>
      </c>
      <c r="F110" t="s">
        <v>310</v>
      </c>
      <c r="G110">
        <v>0.25835457142857143</v>
      </c>
      <c r="H110">
        <v>0.34187552380952385</v>
      </c>
      <c r="I110">
        <v>0.47251790476190481</v>
      </c>
      <c r="K110">
        <v>0.25461371428571428</v>
      </c>
      <c r="L110">
        <v>0.33737676190476196</v>
      </c>
      <c r="M110">
        <v>0.47390428571428572</v>
      </c>
      <c r="N110">
        <v>30</v>
      </c>
      <c r="O110">
        <v>45</v>
      </c>
      <c r="P110">
        <v>3.7408571428571495E-3</v>
      </c>
      <c r="Q110">
        <v>4.4987619047619021E-3</v>
      </c>
      <c r="R110">
        <v>-1.386380952380946E-3</v>
      </c>
      <c r="S110">
        <v>30</v>
      </c>
      <c r="T110">
        <v>45</v>
      </c>
      <c r="U110">
        <v>6.0025714285714292E-3</v>
      </c>
      <c r="V110">
        <v>2.7712380952380953E-3</v>
      </c>
      <c r="W110">
        <v>3.6371428571428575E-3</v>
      </c>
      <c r="X110">
        <v>2.6945714285714286E-3</v>
      </c>
      <c r="Y110">
        <v>7.2873333333333332E-3</v>
      </c>
      <c r="Z110">
        <v>3.397714285714286E-3</v>
      </c>
      <c r="AA110">
        <f t="shared" si="24"/>
        <v>5.6112857142857242E-2</v>
      </c>
      <c r="AB110">
        <f t="shared" si="25"/>
        <v>6.7481428571428526E-2</v>
      </c>
      <c r="AC110">
        <f t="shared" si="26"/>
        <v>-2.0795714285714192E-2</v>
      </c>
      <c r="AF110">
        <f t="shared" si="27"/>
        <v>9.003857142857144E-2</v>
      </c>
      <c r="AG110">
        <f t="shared" si="28"/>
        <v>4.1568571428571427E-2</v>
      </c>
      <c r="AH110">
        <f t="shared" si="29"/>
        <v>5.455714285714286E-2</v>
      </c>
      <c r="AI110">
        <f t="shared" si="30"/>
        <v>4.0418571428571429E-2</v>
      </c>
      <c r="AJ110">
        <f t="shared" si="31"/>
        <v>0.10930999999999999</v>
      </c>
      <c r="AK110">
        <f t="shared" si="32"/>
        <v>5.0965714285714288E-2</v>
      </c>
    </row>
    <row r="111" spans="1:37" x14ac:dyDescent="0.2">
      <c r="A111">
        <v>34</v>
      </c>
      <c r="B111">
        <v>44</v>
      </c>
      <c r="D111">
        <v>1171.6793</v>
      </c>
      <c r="E111">
        <v>10</v>
      </c>
      <c r="F111" t="s">
        <v>311</v>
      </c>
      <c r="G111">
        <v>0.34508485714285719</v>
      </c>
      <c r="H111">
        <v>0.38473714285714289</v>
      </c>
      <c r="I111">
        <v>0.4424232857142858</v>
      </c>
      <c r="K111">
        <v>0.33888328571428578</v>
      </c>
      <c r="L111">
        <v>0.38184471428571432</v>
      </c>
      <c r="M111">
        <v>0.45007271428571433</v>
      </c>
      <c r="N111">
        <v>34</v>
      </c>
      <c r="O111">
        <v>44</v>
      </c>
      <c r="P111">
        <v>6.2015714285714096E-3</v>
      </c>
      <c r="Q111">
        <v>2.8924285714286213E-3</v>
      </c>
      <c r="R111">
        <v>-7.6494285714285536E-3</v>
      </c>
      <c r="S111">
        <v>34</v>
      </c>
      <c r="T111">
        <v>44</v>
      </c>
      <c r="U111">
        <v>1.1867285714285717E-2</v>
      </c>
      <c r="V111">
        <v>5.8327142857142857E-3</v>
      </c>
      <c r="W111">
        <v>1.3624571428571429E-2</v>
      </c>
      <c r="X111">
        <v>8.3540000000000003E-3</v>
      </c>
      <c r="Y111">
        <v>8.6748571428571439E-3</v>
      </c>
      <c r="Z111">
        <v>1.3040142857142858E-2</v>
      </c>
      <c r="AA111">
        <f t="shared" si="24"/>
        <v>6.2015714285714098E-2</v>
      </c>
      <c r="AB111">
        <f t="shared" si="25"/>
        <v>2.8924285714286214E-2</v>
      </c>
      <c r="AC111">
        <f t="shared" si="26"/>
        <v>-7.6494285714285543E-2</v>
      </c>
      <c r="AF111">
        <f t="shared" si="27"/>
        <v>0.11867285714285718</v>
      </c>
      <c r="AG111">
        <f t="shared" si="28"/>
        <v>5.8327142857142855E-2</v>
      </c>
      <c r="AH111">
        <f t="shared" si="29"/>
        <v>0.13624571428571428</v>
      </c>
      <c r="AI111">
        <f t="shared" si="30"/>
        <v>8.3540000000000003E-2</v>
      </c>
      <c r="AJ111">
        <f t="shared" si="31"/>
        <v>8.6748571428571439E-2</v>
      </c>
      <c r="AK111">
        <f t="shared" si="32"/>
        <v>0.13040142857142858</v>
      </c>
    </row>
    <row r="112" spans="1:37" x14ac:dyDescent="0.2">
      <c r="A112">
        <v>38</v>
      </c>
      <c r="B112">
        <v>49</v>
      </c>
      <c r="D112">
        <v>1321.7699</v>
      </c>
      <c r="E112">
        <v>11</v>
      </c>
      <c r="F112" t="s">
        <v>312</v>
      </c>
      <c r="G112">
        <v>0.20376181818181821</v>
      </c>
      <c r="H112">
        <v>0.31283766233766236</v>
      </c>
      <c r="I112">
        <v>0.42559025974025977</v>
      </c>
      <c r="K112">
        <v>0.2052948051948052</v>
      </c>
      <c r="L112">
        <v>0.31319207792207798</v>
      </c>
      <c r="M112">
        <v>0.43858714285714284</v>
      </c>
      <c r="N112">
        <v>38</v>
      </c>
      <c r="O112">
        <v>49</v>
      </c>
      <c r="P112">
        <v>-1.5329870129870034E-3</v>
      </c>
      <c r="Q112">
        <v>-3.5441558441558202E-4</v>
      </c>
      <c r="R112">
        <v>-1.2996883116883066E-2</v>
      </c>
      <c r="S112">
        <v>38</v>
      </c>
      <c r="T112">
        <v>49</v>
      </c>
      <c r="U112">
        <v>8.3348051948051952E-3</v>
      </c>
      <c r="V112">
        <v>1.0451168831168832E-2</v>
      </c>
      <c r="W112">
        <v>9.4236363636363649E-3</v>
      </c>
      <c r="X112">
        <v>5.9394805194805198E-3</v>
      </c>
      <c r="Y112">
        <v>1.3858311688311689E-2</v>
      </c>
      <c r="Z112">
        <v>2.525454545454546E-3</v>
      </c>
      <c r="AA112">
        <f t="shared" si="24"/>
        <v>-1.6862857142857037E-2</v>
      </c>
      <c r="AB112">
        <f t="shared" si="25"/>
        <v>-3.8985714285714023E-3</v>
      </c>
      <c r="AC112">
        <f t="shared" si="26"/>
        <v>-0.14296571428571372</v>
      </c>
      <c r="AF112">
        <f t="shared" si="27"/>
        <v>9.1682857142857149E-2</v>
      </c>
      <c r="AG112">
        <f t="shared" si="28"/>
        <v>0.11496285714285714</v>
      </c>
      <c r="AH112">
        <f t="shared" si="29"/>
        <v>0.10366000000000002</v>
      </c>
      <c r="AI112">
        <f t="shared" si="30"/>
        <v>6.533428571428572E-2</v>
      </c>
      <c r="AJ112">
        <f t="shared" si="31"/>
        <v>0.15244142857142859</v>
      </c>
      <c r="AK112">
        <f t="shared" si="32"/>
        <v>2.7780000000000006E-2</v>
      </c>
    </row>
    <row r="113" spans="1:37" x14ac:dyDescent="0.2">
      <c r="A113">
        <v>84</v>
      </c>
      <c r="B113">
        <v>98</v>
      </c>
      <c r="D113">
        <v>1702.8945000000001</v>
      </c>
      <c r="E113">
        <v>14</v>
      </c>
      <c r="F113" t="s">
        <v>313</v>
      </c>
      <c r="G113">
        <v>0.37792785714285715</v>
      </c>
      <c r="H113">
        <v>0.4096888775510204</v>
      </c>
      <c r="I113">
        <v>0.42791051020408161</v>
      </c>
      <c r="K113">
        <v>0.37535397959183681</v>
      </c>
      <c r="L113">
        <v>0.40526428571428574</v>
      </c>
      <c r="M113">
        <v>0.43292428571428565</v>
      </c>
      <c r="N113">
        <v>84</v>
      </c>
      <c r="O113">
        <v>98</v>
      </c>
      <c r="P113">
        <v>2.5738775510203769E-3</v>
      </c>
      <c r="Q113">
        <v>4.4245918367346922E-3</v>
      </c>
      <c r="R113">
        <v>-5.0137755102040524E-3</v>
      </c>
      <c r="S113">
        <v>84</v>
      </c>
      <c r="T113">
        <v>98</v>
      </c>
      <c r="U113">
        <v>7.8026530612244913E-3</v>
      </c>
      <c r="V113">
        <v>8.5391836734693884E-3</v>
      </c>
      <c r="W113">
        <v>1.2923469387755102E-2</v>
      </c>
      <c r="X113">
        <v>3.1602040816326536E-3</v>
      </c>
      <c r="Y113">
        <v>8.1811224489795921E-3</v>
      </c>
      <c r="Z113">
        <v>3.7000000000000002E-3</v>
      </c>
      <c r="AA113">
        <f t="shared" si="24"/>
        <v>3.6034285714285276E-2</v>
      </c>
      <c r="AB113">
        <f t="shared" si="25"/>
        <v>6.1944285714285688E-2</v>
      </c>
      <c r="AC113">
        <f t="shared" si="26"/>
        <v>-7.0192857142856738E-2</v>
      </c>
      <c r="AF113">
        <f t="shared" si="27"/>
        <v>0.10923714285714288</v>
      </c>
      <c r="AG113">
        <f t="shared" si="28"/>
        <v>0.11954857142857143</v>
      </c>
      <c r="AH113">
        <f t="shared" si="29"/>
        <v>0.18092857142857144</v>
      </c>
      <c r="AI113">
        <f t="shared" si="30"/>
        <v>4.4242857142857153E-2</v>
      </c>
      <c r="AJ113">
        <f t="shared" si="31"/>
        <v>0.1145357142857143</v>
      </c>
      <c r="AK113">
        <f t="shared" si="32"/>
        <v>5.1799999999999999E-2</v>
      </c>
    </row>
    <row r="114" spans="1:37" x14ac:dyDescent="0.2">
      <c r="A114">
        <v>88</v>
      </c>
      <c r="B114">
        <v>100</v>
      </c>
      <c r="D114">
        <v>1500.7991</v>
      </c>
      <c r="E114">
        <v>11</v>
      </c>
      <c r="F114" t="s">
        <v>314</v>
      </c>
      <c r="G114">
        <v>0.30092792207792207</v>
      </c>
      <c r="H114">
        <v>0.44547701298701298</v>
      </c>
      <c r="I114">
        <v>0.4776531168831169</v>
      </c>
      <c r="K114">
        <v>0.32273389610389613</v>
      </c>
      <c r="L114">
        <v>0.4611511688311688</v>
      </c>
      <c r="M114">
        <v>0.46996428571428578</v>
      </c>
      <c r="N114">
        <v>88</v>
      </c>
      <c r="O114">
        <v>100</v>
      </c>
      <c r="P114">
        <v>-2.1805974025974013E-2</v>
      </c>
      <c r="Q114">
        <v>-1.5674155844155831E-2</v>
      </c>
      <c r="R114">
        <v>7.6888311688311445E-3</v>
      </c>
      <c r="S114">
        <v>88</v>
      </c>
      <c r="T114">
        <v>100</v>
      </c>
      <c r="U114">
        <v>2.3229870129870133E-3</v>
      </c>
      <c r="V114">
        <v>1.4253636363636364E-2</v>
      </c>
      <c r="W114">
        <v>1.0665844155844156E-2</v>
      </c>
      <c r="X114">
        <v>8.4819480519480513E-3</v>
      </c>
      <c r="Y114">
        <v>7.9787012987012976E-3</v>
      </c>
      <c r="Z114">
        <v>1.1534675324675324E-2</v>
      </c>
      <c r="AA114">
        <f t="shared" si="24"/>
        <v>-0.23986571428571415</v>
      </c>
      <c r="AB114">
        <f t="shared" si="25"/>
        <v>-0.17241571428571414</v>
      </c>
      <c r="AC114">
        <f t="shared" si="26"/>
        <v>8.4577142857142587E-2</v>
      </c>
      <c r="AF114">
        <f t="shared" si="27"/>
        <v>2.5552857142857145E-2</v>
      </c>
      <c r="AG114">
        <f t="shared" si="28"/>
        <v>0.15679000000000001</v>
      </c>
      <c r="AH114">
        <f t="shared" si="29"/>
        <v>0.11732428571428571</v>
      </c>
      <c r="AI114">
        <f t="shared" si="30"/>
        <v>9.3301428571428563E-2</v>
      </c>
      <c r="AJ114">
        <f t="shared" si="31"/>
        <v>8.776571428571428E-2</v>
      </c>
      <c r="AK114">
        <f t="shared" si="32"/>
        <v>0.12688142857142856</v>
      </c>
    </row>
    <row r="115" spans="1:37" x14ac:dyDescent="0.2">
      <c r="A115">
        <v>89</v>
      </c>
      <c r="B115">
        <v>101</v>
      </c>
      <c r="D115">
        <v>1470.8208999999999</v>
      </c>
      <c r="E115">
        <v>11</v>
      </c>
      <c r="F115" t="s">
        <v>133</v>
      </c>
      <c r="G115">
        <v>0.28880870129870129</v>
      </c>
      <c r="H115">
        <v>0.35238155844155844</v>
      </c>
      <c r="I115">
        <v>0.40431428571428574</v>
      </c>
      <c r="K115">
        <v>0.28151701298701298</v>
      </c>
      <c r="L115">
        <v>0.35671337662337665</v>
      </c>
      <c r="M115">
        <v>0.39803480519480527</v>
      </c>
      <c r="N115">
        <v>89</v>
      </c>
      <c r="O115">
        <v>101</v>
      </c>
      <c r="P115">
        <v>7.2916883116883159E-3</v>
      </c>
      <c r="Q115">
        <v>-4.3318181818182144E-3</v>
      </c>
      <c r="R115">
        <v>6.2794805194805138E-3</v>
      </c>
      <c r="S115">
        <v>89</v>
      </c>
      <c r="T115">
        <v>101</v>
      </c>
      <c r="U115">
        <v>8.9729870129870125E-3</v>
      </c>
      <c r="V115">
        <v>5.62E-3</v>
      </c>
      <c r="W115">
        <v>5.2361038961038966E-3</v>
      </c>
      <c r="X115">
        <v>6.8183116883116885E-3</v>
      </c>
      <c r="Y115">
        <v>8.7425974025974029E-3</v>
      </c>
      <c r="Z115">
        <v>1.5871948051948054E-2</v>
      </c>
      <c r="AA115">
        <f t="shared" si="24"/>
        <v>8.0208571428571476E-2</v>
      </c>
      <c r="AB115">
        <f t="shared" si="25"/>
        <v>-4.7650000000000359E-2</v>
      </c>
      <c r="AC115">
        <f t="shared" si="26"/>
        <v>6.9074285714285658E-2</v>
      </c>
      <c r="AF115">
        <f t="shared" si="27"/>
        <v>9.8702857142857134E-2</v>
      </c>
      <c r="AG115">
        <f t="shared" si="28"/>
        <v>6.182E-2</v>
      </c>
      <c r="AH115">
        <f t="shared" si="29"/>
        <v>5.7597142857142861E-2</v>
      </c>
      <c r="AI115">
        <f t="shared" si="30"/>
        <v>7.500142857142858E-2</v>
      </c>
      <c r="AJ115">
        <f t="shared" si="31"/>
        <v>9.6168571428571437E-2</v>
      </c>
      <c r="AK115">
        <f t="shared" si="32"/>
        <v>0.17459142857142859</v>
      </c>
    </row>
    <row r="116" spans="1:37" x14ac:dyDescent="0.2">
      <c r="A116">
        <v>19</v>
      </c>
      <c r="B116">
        <v>36</v>
      </c>
      <c r="D116">
        <v>2244.0978</v>
      </c>
      <c r="E116">
        <v>17</v>
      </c>
      <c r="F116" t="s">
        <v>315</v>
      </c>
      <c r="G116">
        <v>0.31627739495798324</v>
      </c>
      <c r="H116">
        <v>0.39238941176470588</v>
      </c>
      <c r="I116">
        <v>0.44678142857142861</v>
      </c>
      <c r="K116">
        <v>0.29873050420168068</v>
      </c>
      <c r="L116">
        <v>0.36920235294117643</v>
      </c>
      <c r="M116">
        <v>0.42934218487394959</v>
      </c>
      <c r="N116">
        <v>19</v>
      </c>
      <c r="O116">
        <v>36</v>
      </c>
      <c r="P116">
        <v>1.7546890756302547E-2</v>
      </c>
      <c r="Q116">
        <v>2.3187058823529422E-2</v>
      </c>
      <c r="R116">
        <v>1.7439243697478974E-2</v>
      </c>
      <c r="S116">
        <v>19</v>
      </c>
      <c r="T116">
        <v>36</v>
      </c>
      <c r="U116">
        <v>8.6314285714285711E-3</v>
      </c>
      <c r="V116">
        <v>7.8005042016806728E-3</v>
      </c>
      <c r="W116">
        <v>3.7370588235294119E-3</v>
      </c>
      <c r="X116">
        <v>7.2568907563025217E-3</v>
      </c>
      <c r="Y116">
        <v>6.8513445378151272E-3</v>
      </c>
      <c r="Z116">
        <v>1.2850252100840337E-2</v>
      </c>
      <c r="AA116">
        <f t="shared" si="24"/>
        <v>0.29829714285714332</v>
      </c>
      <c r="AB116">
        <f t="shared" si="25"/>
        <v>0.3941800000000002</v>
      </c>
      <c r="AC116">
        <f t="shared" si="26"/>
        <v>0.29646714285714254</v>
      </c>
      <c r="AF116">
        <f t="shared" si="27"/>
        <v>0.14673428571428571</v>
      </c>
      <c r="AG116">
        <f t="shared" si="28"/>
        <v>0.13260857142857144</v>
      </c>
      <c r="AH116">
        <f t="shared" si="29"/>
        <v>6.3530000000000003E-2</v>
      </c>
      <c r="AI116">
        <f t="shared" si="30"/>
        <v>0.12336714285714287</v>
      </c>
      <c r="AJ116">
        <f t="shared" si="31"/>
        <v>0.11647285714285716</v>
      </c>
      <c r="AK116">
        <f t="shared" si="32"/>
        <v>0.21845428571428574</v>
      </c>
    </row>
    <row r="117" spans="1:37" x14ac:dyDescent="0.2">
      <c r="A117">
        <v>21</v>
      </c>
      <c r="B117">
        <v>34</v>
      </c>
      <c r="D117">
        <v>1720.8878</v>
      </c>
      <c r="E117">
        <v>13</v>
      </c>
      <c r="F117" t="s">
        <v>288</v>
      </c>
      <c r="G117">
        <v>0.31532241758241764</v>
      </c>
      <c r="H117">
        <v>0.35619450549450554</v>
      </c>
      <c r="I117">
        <v>0.37362318681318685</v>
      </c>
      <c r="K117">
        <v>0.30879582417582419</v>
      </c>
      <c r="L117">
        <v>0.34502868131868136</v>
      </c>
      <c r="M117">
        <v>0.35991604395604393</v>
      </c>
      <c r="N117">
        <v>21</v>
      </c>
      <c r="O117">
        <v>34</v>
      </c>
      <c r="P117">
        <v>6.5265934065933942E-3</v>
      </c>
      <c r="Q117">
        <v>1.1165824175824159E-2</v>
      </c>
      <c r="R117">
        <v>1.3707142857142838E-2</v>
      </c>
      <c r="S117">
        <v>21</v>
      </c>
      <c r="T117">
        <v>34</v>
      </c>
      <c r="U117">
        <v>5.8658241758241768E-3</v>
      </c>
      <c r="V117">
        <v>5.6264835164835172E-3</v>
      </c>
      <c r="W117">
        <v>2.2163736263736264E-3</v>
      </c>
      <c r="X117">
        <v>2.764065934065934E-3</v>
      </c>
      <c r="Y117">
        <v>1.220868131868132E-2</v>
      </c>
      <c r="Z117">
        <v>9.0482417582417578E-3</v>
      </c>
      <c r="AA117">
        <f t="shared" si="24"/>
        <v>8.4845714285714122E-2</v>
      </c>
      <c r="AB117">
        <f t="shared" si="25"/>
        <v>0.14515571428571405</v>
      </c>
      <c r="AC117">
        <f t="shared" si="26"/>
        <v>0.1781928571428569</v>
      </c>
      <c r="AF117">
        <f t="shared" si="27"/>
        <v>7.6255714285714302E-2</v>
      </c>
      <c r="AG117">
        <f t="shared" si="28"/>
        <v>7.3144285714285717E-2</v>
      </c>
      <c r="AH117">
        <f t="shared" si="29"/>
        <v>2.8812857142857144E-2</v>
      </c>
      <c r="AI117">
        <f t="shared" si="30"/>
        <v>3.5932857142857141E-2</v>
      </c>
      <c r="AJ117">
        <f t="shared" si="31"/>
        <v>0.15871285714285716</v>
      </c>
      <c r="AK117">
        <f t="shared" si="32"/>
        <v>0.11762714285714285</v>
      </c>
    </row>
    <row r="118" spans="1:37" x14ac:dyDescent="0.2">
      <c r="A118">
        <v>39</v>
      </c>
      <c r="B118">
        <v>52</v>
      </c>
      <c r="D118">
        <v>1508.9635000000001</v>
      </c>
      <c r="E118">
        <v>12</v>
      </c>
      <c r="F118" t="s">
        <v>177</v>
      </c>
      <c r="G118">
        <v>0.23257011904761907</v>
      </c>
      <c r="H118">
        <v>0.28938666666666668</v>
      </c>
      <c r="I118">
        <v>0.36966988095238101</v>
      </c>
      <c r="K118">
        <v>0.22995928571428575</v>
      </c>
      <c r="L118">
        <v>0.29450500000000002</v>
      </c>
      <c r="M118">
        <v>0.36578464285714291</v>
      </c>
      <c r="N118">
        <v>39</v>
      </c>
      <c r="O118">
        <v>52</v>
      </c>
      <c r="P118">
        <v>2.6108333333333244E-3</v>
      </c>
      <c r="Q118">
        <v>-5.1183333333333046E-3</v>
      </c>
      <c r="R118">
        <v>3.8852380952381087E-3</v>
      </c>
      <c r="S118">
        <v>39</v>
      </c>
      <c r="T118">
        <v>52</v>
      </c>
      <c r="U118">
        <v>8.4333333333333343E-3</v>
      </c>
      <c r="V118">
        <v>2.1772023809523811E-2</v>
      </c>
      <c r="W118">
        <v>3.7492857142857145E-3</v>
      </c>
      <c r="X118">
        <v>9.3977380952380962E-3</v>
      </c>
      <c r="Y118">
        <v>8.8204761904761911E-3</v>
      </c>
      <c r="Z118">
        <v>4.9641666666666671E-3</v>
      </c>
      <c r="AA118">
        <f t="shared" si="24"/>
        <v>3.1329999999999893E-2</v>
      </c>
      <c r="AB118">
        <f t="shared" si="25"/>
        <v>-6.1419999999999655E-2</v>
      </c>
      <c r="AC118">
        <f t="shared" si="26"/>
        <v>4.6622857142857306E-2</v>
      </c>
      <c r="AF118">
        <f t="shared" si="27"/>
        <v>0.10120000000000001</v>
      </c>
      <c r="AG118">
        <f t="shared" si="28"/>
        <v>0.26126428571428573</v>
      </c>
      <c r="AH118">
        <f t="shared" si="29"/>
        <v>4.4991428571428571E-2</v>
      </c>
      <c r="AI118">
        <f t="shared" si="30"/>
        <v>0.11277285714285715</v>
      </c>
      <c r="AJ118">
        <f t="shared" si="31"/>
        <v>0.10584571428571429</v>
      </c>
      <c r="AK118">
        <f t="shared" si="32"/>
        <v>5.9570000000000005E-2</v>
      </c>
    </row>
    <row r="119" spans="1:37" x14ac:dyDescent="0.2">
      <c r="A119">
        <v>45</v>
      </c>
      <c r="B119">
        <v>66</v>
      </c>
      <c r="D119">
        <v>2578.5239000000001</v>
      </c>
      <c r="E119">
        <v>20</v>
      </c>
      <c r="F119" t="s">
        <v>316</v>
      </c>
      <c r="G119">
        <v>0.40211292857142861</v>
      </c>
      <c r="H119">
        <v>0.38599257142857141</v>
      </c>
      <c r="I119">
        <v>0.41120685714285721</v>
      </c>
      <c r="K119">
        <v>0.38470757142857148</v>
      </c>
      <c r="L119">
        <v>0.3767597857142857</v>
      </c>
      <c r="M119">
        <v>0.4064983571428572</v>
      </c>
      <c r="N119">
        <v>45</v>
      </c>
      <c r="O119">
        <v>66</v>
      </c>
      <c r="P119">
        <v>1.7405357142857118E-2</v>
      </c>
      <c r="Q119">
        <v>9.2327857142856674E-3</v>
      </c>
      <c r="R119">
        <v>4.7085000000000052E-3</v>
      </c>
      <c r="S119">
        <v>45</v>
      </c>
      <c r="T119">
        <v>66</v>
      </c>
      <c r="U119">
        <v>1.2249928571428575E-2</v>
      </c>
      <c r="V119">
        <v>1.8140642857142859E-2</v>
      </c>
      <c r="W119">
        <v>1.0295928571428572E-2</v>
      </c>
      <c r="X119">
        <v>2.0631428571428576E-3</v>
      </c>
      <c r="Y119">
        <v>1.8019500000000001E-2</v>
      </c>
      <c r="Z119">
        <v>3.0262857142857149E-3</v>
      </c>
      <c r="AA119">
        <f t="shared" si="24"/>
        <v>0.34810714285714239</v>
      </c>
      <c r="AB119">
        <f t="shared" si="25"/>
        <v>0.18465571428571334</v>
      </c>
      <c r="AC119">
        <f t="shared" si="26"/>
        <v>9.4170000000000101E-2</v>
      </c>
      <c r="AF119">
        <f t="shared" si="27"/>
        <v>0.24499857142857151</v>
      </c>
      <c r="AG119">
        <f t="shared" si="28"/>
        <v>0.36281285714285716</v>
      </c>
      <c r="AH119">
        <f t="shared" si="29"/>
        <v>0.20591857142857145</v>
      </c>
      <c r="AI119">
        <f t="shared" si="30"/>
        <v>4.126285714285715E-2</v>
      </c>
      <c r="AJ119">
        <f t="shared" si="31"/>
        <v>0.36038999999999999</v>
      </c>
      <c r="AK119">
        <f t="shared" si="32"/>
        <v>6.0525714285714294E-2</v>
      </c>
    </row>
    <row r="120" spans="1:37" x14ac:dyDescent="0.2">
      <c r="A120">
        <v>48</v>
      </c>
      <c r="B120">
        <v>57</v>
      </c>
      <c r="D120">
        <v>1115.6207999999999</v>
      </c>
      <c r="E120">
        <v>9</v>
      </c>
      <c r="F120" t="s">
        <v>317</v>
      </c>
      <c r="G120">
        <v>0.28486888888888895</v>
      </c>
      <c r="H120">
        <v>0.31216761904761908</v>
      </c>
      <c r="I120">
        <v>0.41000714285714279</v>
      </c>
      <c r="K120">
        <v>0.2886447619047619</v>
      </c>
      <c r="L120">
        <v>0.31817793650793652</v>
      </c>
      <c r="M120">
        <v>0.39559444444444453</v>
      </c>
      <c r="N120">
        <v>48</v>
      </c>
      <c r="O120">
        <v>57</v>
      </c>
      <c r="P120">
        <v>-3.7758730158730033E-3</v>
      </c>
      <c r="Q120">
        <v>-6.0103174603174676E-3</v>
      </c>
      <c r="R120">
        <v>1.4412698412698375E-2</v>
      </c>
      <c r="S120">
        <v>48</v>
      </c>
      <c r="T120">
        <v>57</v>
      </c>
      <c r="U120">
        <v>1.2620000000000001E-2</v>
      </c>
      <c r="V120">
        <v>2.6875873015873016E-2</v>
      </c>
      <c r="W120">
        <v>9.4250793650793654E-3</v>
      </c>
      <c r="X120">
        <v>7.4420634920634929E-3</v>
      </c>
      <c r="Y120">
        <v>1.6943492063492063E-2</v>
      </c>
      <c r="Z120">
        <v>8.5820634920634915E-3</v>
      </c>
      <c r="AA120">
        <f t="shared" si="24"/>
        <v>-3.398285714285703E-2</v>
      </c>
      <c r="AB120">
        <f t="shared" si="25"/>
        <v>-5.4092857142857206E-2</v>
      </c>
      <c r="AC120">
        <f t="shared" si="26"/>
        <v>0.12971428571428537</v>
      </c>
      <c r="AF120">
        <f t="shared" si="27"/>
        <v>0.11358000000000001</v>
      </c>
      <c r="AG120">
        <f t="shared" si="28"/>
        <v>0.24188285714285715</v>
      </c>
      <c r="AH120">
        <f t="shared" si="29"/>
        <v>8.4825714285714282E-2</v>
      </c>
      <c r="AI120">
        <f t="shared" si="30"/>
        <v>6.6978571428571443E-2</v>
      </c>
      <c r="AJ120">
        <f t="shared" si="31"/>
        <v>0.15249142857142856</v>
      </c>
      <c r="AK120">
        <f t="shared" si="32"/>
        <v>7.723857142857142E-2</v>
      </c>
    </row>
    <row r="121" spans="1:37" x14ac:dyDescent="0.2">
      <c r="A121">
        <v>49</v>
      </c>
      <c r="B121">
        <v>60</v>
      </c>
      <c r="D121">
        <v>1416.8144</v>
      </c>
      <c r="E121">
        <v>11</v>
      </c>
      <c r="F121" t="s">
        <v>318</v>
      </c>
      <c r="G121">
        <v>0.12645753246753247</v>
      </c>
      <c r="H121">
        <v>0.1855112987012987</v>
      </c>
      <c r="I121">
        <v>0.2464849350649351</v>
      </c>
      <c r="K121">
        <v>0.12299636363636364</v>
      </c>
      <c r="L121">
        <v>0.18321701298701298</v>
      </c>
      <c r="M121">
        <v>0.23408662337662342</v>
      </c>
      <c r="N121">
        <v>49</v>
      </c>
      <c r="O121">
        <v>60</v>
      </c>
      <c r="P121">
        <v>3.4611688311688288E-3</v>
      </c>
      <c r="Q121">
        <v>2.2942857142857092E-3</v>
      </c>
      <c r="R121">
        <v>1.2398311688311684E-2</v>
      </c>
      <c r="S121">
        <v>49</v>
      </c>
      <c r="T121">
        <v>60</v>
      </c>
      <c r="U121">
        <v>5.8349350649350646E-3</v>
      </c>
      <c r="V121">
        <v>7.920389610389612E-3</v>
      </c>
      <c r="W121">
        <v>6.9120779220779218E-3</v>
      </c>
      <c r="X121">
        <v>1.6955844155844156E-3</v>
      </c>
      <c r="Y121">
        <v>1.1916883116883117E-2</v>
      </c>
      <c r="Z121">
        <v>1.0244155844155846E-2</v>
      </c>
      <c r="AA121">
        <f t="shared" si="24"/>
        <v>3.8072857142857117E-2</v>
      </c>
      <c r="AB121">
        <f t="shared" si="25"/>
        <v>2.5237142857142802E-2</v>
      </c>
      <c r="AC121">
        <f t="shared" si="26"/>
        <v>0.13638142857142851</v>
      </c>
      <c r="AF121">
        <f t="shared" si="27"/>
        <v>6.4184285714285708E-2</v>
      </c>
      <c r="AG121">
        <f t="shared" si="28"/>
        <v>8.7124285714285737E-2</v>
      </c>
      <c r="AH121">
        <f t="shared" si="29"/>
        <v>7.6032857142857138E-2</v>
      </c>
      <c r="AI121">
        <f t="shared" si="30"/>
        <v>1.8651428571428572E-2</v>
      </c>
      <c r="AJ121">
        <f t="shared" si="31"/>
        <v>0.13108571428571431</v>
      </c>
      <c r="AK121">
        <f t="shared" si="32"/>
        <v>0.11268571428571431</v>
      </c>
    </row>
    <row r="122" spans="1:37" x14ac:dyDescent="0.2">
      <c r="A122">
        <v>71</v>
      </c>
      <c r="B122">
        <v>91</v>
      </c>
      <c r="D122">
        <v>2573.3317999999999</v>
      </c>
      <c r="E122">
        <v>19</v>
      </c>
      <c r="F122" t="s">
        <v>319</v>
      </c>
      <c r="G122">
        <v>0.64064255639097745</v>
      </c>
      <c r="H122">
        <v>0.6602206015037595</v>
      </c>
      <c r="I122">
        <v>0.66592248120300757</v>
      </c>
      <c r="K122">
        <v>0.63604857142857141</v>
      </c>
      <c r="L122">
        <v>0.66005285714285722</v>
      </c>
      <c r="M122">
        <v>0.65506240601503762</v>
      </c>
      <c r="N122">
        <v>71</v>
      </c>
      <c r="O122">
        <v>91</v>
      </c>
      <c r="P122">
        <v>4.5939849624059932E-3</v>
      </c>
      <c r="Q122">
        <v>1.6774436090226272E-4</v>
      </c>
      <c r="R122">
        <v>1.086007518796994E-2</v>
      </c>
      <c r="S122">
        <v>71</v>
      </c>
      <c r="T122">
        <v>91</v>
      </c>
      <c r="U122">
        <v>6.0022556390977441E-3</v>
      </c>
      <c r="V122">
        <v>4.9833082706766925E-3</v>
      </c>
      <c r="W122">
        <v>7.7850375939849626E-3</v>
      </c>
      <c r="X122">
        <v>0</v>
      </c>
      <c r="Y122">
        <v>0</v>
      </c>
      <c r="Z122">
        <v>3.8209022556390982E-3</v>
      </c>
      <c r="AA122">
        <f t="shared" si="24"/>
        <v>8.728571428571387E-2</v>
      </c>
      <c r="AB122">
        <f t="shared" si="25"/>
        <v>3.1871428571429916E-3</v>
      </c>
      <c r="AC122">
        <f t="shared" si="26"/>
        <v>0.20634142857142887</v>
      </c>
      <c r="AF122">
        <f t="shared" si="27"/>
        <v>0.11404285714285714</v>
      </c>
      <c r="AG122">
        <f t="shared" si="28"/>
        <v>9.4682857142857152E-2</v>
      </c>
      <c r="AH122">
        <f t="shared" si="29"/>
        <v>0.14791571428571429</v>
      </c>
      <c r="AI122">
        <f t="shared" si="30"/>
        <v>0</v>
      </c>
      <c r="AJ122">
        <f t="shared" si="31"/>
        <v>0</v>
      </c>
      <c r="AK122">
        <f t="shared" si="32"/>
        <v>7.259714285714286E-2</v>
      </c>
    </row>
    <row r="123" spans="1:37" x14ac:dyDescent="0.2">
      <c r="A123">
        <v>88</v>
      </c>
      <c r="B123">
        <v>99</v>
      </c>
      <c r="D123">
        <v>1330.6737000000001</v>
      </c>
      <c r="E123">
        <v>11</v>
      </c>
      <c r="F123" t="s">
        <v>320</v>
      </c>
      <c r="G123">
        <v>0.20922805194805197</v>
      </c>
      <c r="H123">
        <v>0.22881155844155845</v>
      </c>
      <c r="I123">
        <v>0.24062363636363637</v>
      </c>
      <c r="K123">
        <v>0.20742636363636366</v>
      </c>
      <c r="L123">
        <v>0.23178077922077922</v>
      </c>
      <c r="M123">
        <v>0.2346201298701299</v>
      </c>
      <c r="N123">
        <v>88</v>
      </c>
      <c r="O123">
        <v>99</v>
      </c>
      <c r="P123">
        <v>1.801688311688315E-3</v>
      </c>
      <c r="Q123">
        <v>-2.9692207792207897E-3</v>
      </c>
      <c r="R123">
        <v>6.0035064935064966E-3</v>
      </c>
      <c r="S123">
        <v>88</v>
      </c>
      <c r="T123">
        <v>99</v>
      </c>
      <c r="U123">
        <v>2.8441558441558443E-3</v>
      </c>
      <c r="V123">
        <v>3.7236363636363643E-3</v>
      </c>
      <c r="W123">
        <v>6.8387012987012998E-3</v>
      </c>
      <c r="X123">
        <v>2.7023376623376625E-3</v>
      </c>
      <c r="Y123">
        <v>9.3207792207792217E-4</v>
      </c>
      <c r="Z123">
        <v>7.3232467532467543E-3</v>
      </c>
      <c r="AA123">
        <f t="shared" si="24"/>
        <v>1.9818571428571463E-2</v>
      </c>
      <c r="AB123">
        <f t="shared" si="25"/>
        <v>-3.2661428571428688E-2</v>
      </c>
      <c r="AC123">
        <f t="shared" si="26"/>
        <v>6.603857142857146E-2</v>
      </c>
      <c r="AF123">
        <f t="shared" si="27"/>
        <v>3.1285714285714285E-2</v>
      </c>
      <c r="AG123">
        <f t="shared" si="28"/>
        <v>4.096000000000001E-2</v>
      </c>
      <c r="AH123">
        <f t="shared" si="29"/>
        <v>7.5225714285714299E-2</v>
      </c>
      <c r="AI123">
        <f t="shared" si="30"/>
        <v>2.9725714285714289E-2</v>
      </c>
      <c r="AJ123">
        <f t="shared" si="31"/>
        <v>1.0252857142857143E-2</v>
      </c>
      <c r="AK123">
        <f t="shared" si="32"/>
        <v>8.05557142857143E-2</v>
      </c>
    </row>
    <row r="124" spans="1:37" x14ac:dyDescent="0.2">
      <c r="A124">
        <v>95</v>
      </c>
      <c r="B124">
        <v>112</v>
      </c>
      <c r="D124">
        <v>2076.0933</v>
      </c>
      <c r="E124">
        <v>16</v>
      </c>
      <c r="F124" t="s">
        <v>300</v>
      </c>
      <c r="G124">
        <v>0.11542339285714287</v>
      </c>
      <c r="H124">
        <v>0.13521419642857144</v>
      </c>
      <c r="I124">
        <v>0.20750366071428572</v>
      </c>
      <c r="K124">
        <v>0.11288723214285716</v>
      </c>
      <c r="L124">
        <v>0.12378919642857143</v>
      </c>
      <c r="M124">
        <v>0.20321455357142859</v>
      </c>
      <c r="N124">
        <v>95</v>
      </c>
      <c r="O124">
        <v>112</v>
      </c>
      <c r="P124">
        <v>2.5361607142857156E-3</v>
      </c>
      <c r="Q124">
        <v>1.1425000000000008E-2</v>
      </c>
      <c r="R124">
        <v>4.2891071428571058E-3</v>
      </c>
      <c r="S124">
        <v>95</v>
      </c>
      <c r="T124">
        <v>112</v>
      </c>
      <c r="U124">
        <v>4.8809821428571435E-3</v>
      </c>
      <c r="V124">
        <v>8.5572321428571425E-3</v>
      </c>
      <c r="W124">
        <v>6.5358928571428582E-3</v>
      </c>
      <c r="X124">
        <v>5.2427678571428573E-3</v>
      </c>
      <c r="Y124">
        <v>1.0467767857142858E-2</v>
      </c>
      <c r="Z124">
        <v>3.675446428571429E-3</v>
      </c>
      <c r="AA124">
        <f t="shared" si="24"/>
        <v>4.057857142857145E-2</v>
      </c>
      <c r="AB124">
        <f t="shared" si="25"/>
        <v>0.18280000000000013</v>
      </c>
      <c r="AC124">
        <f t="shared" si="26"/>
        <v>6.8625714285713693E-2</v>
      </c>
      <c r="AF124">
        <f t="shared" si="27"/>
        <v>7.8095714285714296E-2</v>
      </c>
      <c r="AG124">
        <f t="shared" si="28"/>
        <v>0.13691571428571428</v>
      </c>
      <c r="AH124">
        <f t="shared" si="29"/>
        <v>0.10457428571428573</v>
      </c>
      <c r="AI124">
        <f t="shared" si="30"/>
        <v>8.3884285714285717E-2</v>
      </c>
      <c r="AJ124">
        <f t="shared" si="31"/>
        <v>0.16748428571428572</v>
      </c>
      <c r="AK124">
        <f t="shared" si="32"/>
        <v>5.8807142857142863E-2</v>
      </c>
    </row>
    <row r="125" spans="1:37" x14ac:dyDescent="0.2">
      <c r="A125">
        <v>107</v>
      </c>
      <c r="B125">
        <v>119</v>
      </c>
      <c r="D125">
        <v>1433.7999</v>
      </c>
      <c r="E125">
        <v>12</v>
      </c>
      <c r="F125" t="s">
        <v>321</v>
      </c>
      <c r="G125">
        <v>0.36628416666666663</v>
      </c>
      <c r="H125">
        <v>0.38590797619047618</v>
      </c>
      <c r="I125">
        <v>0.36858238095238099</v>
      </c>
      <c r="K125">
        <v>0.36815964285714292</v>
      </c>
      <c r="L125">
        <v>0.40623607142857149</v>
      </c>
      <c r="M125">
        <v>0.38014083333333332</v>
      </c>
      <c r="N125">
        <v>107</v>
      </c>
      <c r="O125">
        <v>119</v>
      </c>
      <c r="P125">
        <v>-1.8754761904762225E-3</v>
      </c>
      <c r="Q125">
        <v>-2.032809523809528E-2</v>
      </c>
      <c r="R125">
        <v>-1.1558452380952359E-2</v>
      </c>
      <c r="S125">
        <v>107</v>
      </c>
      <c r="T125">
        <v>119</v>
      </c>
      <c r="U125">
        <v>8.583214285714286E-3</v>
      </c>
      <c r="V125">
        <v>1.2184047619047622E-2</v>
      </c>
      <c r="W125">
        <v>7.8185714285714282E-3</v>
      </c>
      <c r="X125">
        <v>9.0630952380952397E-4</v>
      </c>
      <c r="Y125">
        <v>1.7133333333333334E-2</v>
      </c>
      <c r="Z125">
        <v>9.0085714285714283E-3</v>
      </c>
      <c r="AA125">
        <f t="shared" si="24"/>
        <v>-2.250571428571467E-2</v>
      </c>
      <c r="AB125">
        <f t="shared" si="25"/>
        <v>-0.24393714285714335</v>
      </c>
      <c r="AC125">
        <f t="shared" si="26"/>
        <v>-0.13870142857142831</v>
      </c>
      <c r="AF125">
        <f t="shared" si="27"/>
        <v>0.10299857142857144</v>
      </c>
      <c r="AG125">
        <f t="shared" si="28"/>
        <v>0.14620857142857147</v>
      </c>
      <c r="AH125">
        <f t="shared" si="29"/>
        <v>9.3822857142857138E-2</v>
      </c>
      <c r="AI125">
        <f t="shared" si="30"/>
        <v>1.0875714285714287E-2</v>
      </c>
      <c r="AJ125">
        <f t="shared" si="31"/>
        <v>0.2056</v>
      </c>
      <c r="AK125">
        <f t="shared" si="32"/>
        <v>0.10810285714285714</v>
      </c>
    </row>
    <row r="126" spans="1:37" x14ac:dyDescent="0.2">
      <c r="A126">
        <v>112</v>
      </c>
      <c r="B126">
        <v>119</v>
      </c>
      <c r="D126">
        <v>817.44140000000004</v>
      </c>
      <c r="E126">
        <v>7</v>
      </c>
      <c r="F126" t="s">
        <v>322</v>
      </c>
      <c r="G126">
        <v>0.25598836734693881</v>
      </c>
      <c r="H126">
        <v>0.35305367346938776</v>
      </c>
      <c r="I126">
        <v>0.41320714285714294</v>
      </c>
      <c r="K126">
        <v>0.24020387755102043</v>
      </c>
      <c r="L126">
        <v>0.3419691836734694</v>
      </c>
      <c r="M126">
        <v>0.37664142857142857</v>
      </c>
      <c r="N126">
        <v>112</v>
      </c>
      <c r="O126">
        <v>119</v>
      </c>
      <c r="P126">
        <v>1.5784489795918386E-2</v>
      </c>
      <c r="Q126">
        <v>1.1084489795918362E-2</v>
      </c>
      <c r="R126">
        <v>3.6565714285714306E-2</v>
      </c>
      <c r="S126">
        <v>112</v>
      </c>
      <c r="T126">
        <v>119</v>
      </c>
      <c r="U126">
        <v>2.608979591836735E-2</v>
      </c>
      <c r="V126">
        <v>2.1896938775510206E-2</v>
      </c>
      <c r="W126">
        <v>3.8270816326530614E-2</v>
      </c>
      <c r="X126">
        <v>4.662836734693878E-2</v>
      </c>
      <c r="Y126">
        <v>1.4571224489795922E-2</v>
      </c>
      <c r="Z126">
        <v>3.6509183673469385E-2</v>
      </c>
      <c r="AA126">
        <f t="shared" si="24"/>
        <v>0.1104914285714287</v>
      </c>
      <c r="AB126">
        <f t="shared" si="25"/>
        <v>7.7591428571428533E-2</v>
      </c>
      <c r="AC126">
        <f t="shared" si="26"/>
        <v>0.25596000000000013</v>
      </c>
      <c r="AF126">
        <f t="shared" si="27"/>
        <v>0.18262857142857145</v>
      </c>
      <c r="AG126">
        <f t="shared" si="28"/>
        <v>0.15327857142857143</v>
      </c>
      <c r="AH126">
        <f t="shared" si="29"/>
        <v>0.26789571428571429</v>
      </c>
      <c r="AI126">
        <f t="shared" si="30"/>
        <v>0.32639857142857148</v>
      </c>
      <c r="AJ126">
        <f t="shared" si="31"/>
        <v>0.10199857142857145</v>
      </c>
      <c r="AK126">
        <f t="shared" si="32"/>
        <v>0.25556428571428569</v>
      </c>
    </row>
    <row r="127" spans="1:37" x14ac:dyDescent="0.2">
      <c r="A127">
        <v>118</v>
      </c>
      <c r="B127">
        <v>127</v>
      </c>
      <c r="D127">
        <v>1074.5247999999999</v>
      </c>
      <c r="E127">
        <v>8</v>
      </c>
      <c r="F127" t="s">
        <v>323</v>
      </c>
      <c r="G127">
        <v>0.80736357142857151</v>
      </c>
      <c r="H127">
        <v>0.82993196428571425</v>
      </c>
      <c r="I127">
        <v>0.79371839285714296</v>
      </c>
      <c r="K127">
        <v>0.79858321428571433</v>
      </c>
      <c r="L127">
        <v>0.79416892857142851</v>
      </c>
      <c r="M127">
        <v>0.81784285714285732</v>
      </c>
      <c r="N127">
        <v>118</v>
      </c>
      <c r="O127">
        <v>127</v>
      </c>
      <c r="P127">
        <v>8.7803571428571713E-3</v>
      </c>
      <c r="Q127">
        <v>3.576303571428574E-2</v>
      </c>
      <c r="R127">
        <v>-2.4124464285714291E-2</v>
      </c>
      <c r="S127">
        <v>118</v>
      </c>
      <c r="T127">
        <v>127</v>
      </c>
      <c r="U127">
        <v>4.6242857142857145E-3</v>
      </c>
      <c r="V127">
        <v>3.5100357142857141E-2</v>
      </c>
      <c r="W127">
        <v>8.6691071428571433E-3</v>
      </c>
      <c r="X127">
        <v>7.1167857142857152E-3</v>
      </c>
      <c r="Y127">
        <v>2.5583928571428572E-3</v>
      </c>
      <c r="Z127">
        <v>8.9417857142857146E-3</v>
      </c>
      <c r="AA127">
        <f t="shared" si="24"/>
        <v>7.0242857142857371E-2</v>
      </c>
      <c r="AB127">
        <f t="shared" si="25"/>
        <v>0.28610428571428592</v>
      </c>
      <c r="AC127">
        <f t="shared" si="26"/>
        <v>-0.19299571428571433</v>
      </c>
      <c r="AF127">
        <f t="shared" si="27"/>
        <v>3.6994285714285716E-2</v>
      </c>
      <c r="AG127">
        <f t="shared" si="28"/>
        <v>0.28080285714285713</v>
      </c>
      <c r="AH127">
        <f t="shared" si="29"/>
        <v>6.9352857142857147E-2</v>
      </c>
      <c r="AI127">
        <f t="shared" si="30"/>
        <v>5.6934285714285722E-2</v>
      </c>
      <c r="AJ127">
        <f t="shared" si="31"/>
        <v>2.0467142857142857E-2</v>
      </c>
      <c r="AK127">
        <f t="shared" si="32"/>
        <v>7.1534285714285717E-2</v>
      </c>
    </row>
    <row r="128" spans="1:37" x14ac:dyDescent="0.2">
      <c r="A128">
        <v>2</v>
      </c>
      <c r="B128">
        <v>13</v>
      </c>
      <c r="D128">
        <v>1313.6695999999999</v>
      </c>
      <c r="E128">
        <v>10</v>
      </c>
      <c r="F128" t="s">
        <v>324</v>
      </c>
      <c r="G128">
        <v>0.47814871428571432</v>
      </c>
      <c r="H128">
        <v>0.52970600000000001</v>
      </c>
      <c r="I128">
        <v>0.6034598571428571</v>
      </c>
      <c r="K128">
        <v>0.47257571428571432</v>
      </c>
      <c r="L128">
        <v>0.52264485714285713</v>
      </c>
      <c r="M128">
        <v>0.59205328571428573</v>
      </c>
      <c r="N128">
        <v>2</v>
      </c>
      <c r="O128">
        <v>13</v>
      </c>
      <c r="P128">
        <v>5.5729999999999868E-3</v>
      </c>
      <c r="Q128">
        <v>7.0611428571428934E-3</v>
      </c>
      <c r="R128">
        <v>1.1406571428571408E-2</v>
      </c>
      <c r="S128">
        <v>2</v>
      </c>
      <c r="T128">
        <v>13</v>
      </c>
      <c r="U128">
        <v>6.0494285714285719E-3</v>
      </c>
      <c r="V128">
        <v>6.3365714285714284E-3</v>
      </c>
      <c r="W128">
        <v>4.047857142857143E-3</v>
      </c>
      <c r="X128">
        <v>2.957E-3</v>
      </c>
      <c r="Y128">
        <v>1.0628571428571428E-2</v>
      </c>
      <c r="Z128">
        <v>2.4385714285714284E-3</v>
      </c>
      <c r="AA128">
        <f t="shared" si="24"/>
        <v>5.572999999999987E-2</v>
      </c>
      <c r="AB128">
        <f t="shared" si="25"/>
        <v>7.0611428571428936E-2</v>
      </c>
      <c r="AC128">
        <f t="shared" si="26"/>
        <v>0.11406571428571408</v>
      </c>
      <c r="AF128">
        <f t="shared" si="27"/>
        <v>6.0494285714285723E-2</v>
      </c>
      <c r="AG128">
        <f t="shared" si="28"/>
        <v>6.3365714285714289E-2</v>
      </c>
      <c r="AH128">
        <f t="shared" si="29"/>
        <v>4.0478571428571433E-2</v>
      </c>
      <c r="AI128">
        <f t="shared" si="30"/>
        <v>2.9569999999999999E-2</v>
      </c>
      <c r="AJ128">
        <f t="shared" si="31"/>
        <v>0.10628571428571429</v>
      </c>
      <c r="AK128">
        <f t="shared" si="32"/>
        <v>2.4385714285714285E-2</v>
      </c>
    </row>
    <row r="129" spans="1:37" x14ac:dyDescent="0.2">
      <c r="A129">
        <v>21</v>
      </c>
      <c r="B129">
        <v>36</v>
      </c>
      <c r="D129">
        <v>1875.0737999999999</v>
      </c>
      <c r="E129">
        <v>14</v>
      </c>
      <c r="F129" t="s">
        <v>325</v>
      </c>
      <c r="G129">
        <v>0.51199438775510209</v>
      </c>
      <c r="H129">
        <v>0.51907153061224498</v>
      </c>
      <c r="I129">
        <v>0.51982326530612244</v>
      </c>
      <c r="K129">
        <v>0.50696755102040825</v>
      </c>
      <c r="L129">
        <v>0.49758489795918365</v>
      </c>
      <c r="M129">
        <v>0.51797591836734702</v>
      </c>
      <c r="N129">
        <v>21</v>
      </c>
      <c r="O129">
        <v>36</v>
      </c>
      <c r="P129">
        <v>5.0268367346938611E-3</v>
      </c>
      <c r="Q129">
        <v>2.1486632653061274E-2</v>
      </c>
      <c r="R129">
        <v>1.8473469387754319E-3</v>
      </c>
      <c r="S129">
        <v>21</v>
      </c>
      <c r="T129">
        <v>36</v>
      </c>
      <c r="U129">
        <v>6.2010204081632651E-3</v>
      </c>
      <c r="V129">
        <v>1.8557244897959187E-2</v>
      </c>
      <c r="W129">
        <v>1.0648673469387757E-2</v>
      </c>
      <c r="X129">
        <v>1.4815204081632656E-2</v>
      </c>
      <c r="Y129">
        <v>1.7638367346938778E-2</v>
      </c>
      <c r="Z129">
        <v>5.3682653061224491E-3</v>
      </c>
      <c r="AA129">
        <f t="shared" si="24"/>
        <v>7.0375714285714056E-2</v>
      </c>
      <c r="AB129">
        <f t="shared" si="25"/>
        <v>0.30081285714285783</v>
      </c>
      <c r="AC129">
        <f t="shared" si="26"/>
        <v>2.5862857142856046E-2</v>
      </c>
      <c r="AF129">
        <f t="shared" si="27"/>
        <v>8.6814285714285705E-2</v>
      </c>
      <c r="AG129">
        <f t="shared" si="28"/>
        <v>0.25980142857142863</v>
      </c>
      <c r="AH129">
        <f t="shared" si="29"/>
        <v>0.14908142857142859</v>
      </c>
      <c r="AI129">
        <f t="shared" si="30"/>
        <v>0.20741285714285718</v>
      </c>
      <c r="AJ129">
        <f t="shared" si="31"/>
        <v>0.24693714285714291</v>
      </c>
      <c r="AK129">
        <f t="shared" si="32"/>
        <v>7.5155714285714284E-2</v>
      </c>
    </row>
    <row r="130" spans="1:37" x14ac:dyDescent="0.2">
      <c r="A130">
        <v>22</v>
      </c>
      <c r="B130">
        <v>36</v>
      </c>
      <c r="D130">
        <v>1728.0054</v>
      </c>
      <c r="E130">
        <v>13</v>
      </c>
      <c r="F130" t="s">
        <v>326</v>
      </c>
      <c r="G130">
        <v>0.51198538461538468</v>
      </c>
      <c r="H130">
        <v>0.51496384615384616</v>
      </c>
      <c r="I130">
        <v>0.50920604395604396</v>
      </c>
      <c r="K130">
        <v>0.48647681318681318</v>
      </c>
      <c r="L130">
        <v>0.49132098901098908</v>
      </c>
      <c r="M130">
        <v>0.50428285714285725</v>
      </c>
      <c r="N130">
        <v>22</v>
      </c>
      <c r="O130">
        <v>36</v>
      </c>
      <c r="P130">
        <v>2.5508571428571464E-2</v>
      </c>
      <c r="Q130">
        <v>2.3642857142857087E-2</v>
      </c>
      <c r="R130">
        <v>4.9231868131867753E-3</v>
      </c>
      <c r="S130">
        <v>22</v>
      </c>
      <c r="T130">
        <v>36</v>
      </c>
      <c r="U130">
        <v>6.5871428571428583E-3</v>
      </c>
      <c r="V130">
        <v>1.7832527472527473E-2</v>
      </c>
      <c r="W130">
        <v>1.590956043956044E-2</v>
      </c>
      <c r="X130">
        <v>1.3596593406593407E-2</v>
      </c>
      <c r="Y130">
        <v>4.1662637362637365E-3</v>
      </c>
      <c r="Z130">
        <v>4.177912087912088E-3</v>
      </c>
      <c r="AA130">
        <f t="shared" si="24"/>
        <v>0.331611428571429</v>
      </c>
      <c r="AB130">
        <f t="shared" si="25"/>
        <v>0.30735714285714211</v>
      </c>
      <c r="AC130">
        <f t="shared" si="26"/>
        <v>6.4001428571428085E-2</v>
      </c>
      <c r="AF130">
        <f t="shared" si="27"/>
        <v>8.5632857142857163E-2</v>
      </c>
      <c r="AG130">
        <f t="shared" si="28"/>
        <v>0.23182285714285714</v>
      </c>
      <c r="AH130">
        <f t="shared" si="29"/>
        <v>0.20682428571428571</v>
      </c>
      <c r="AI130">
        <f t="shared" si="30"/>
        <v>0.17675571428571429</v>
      </c>
      <c r="AJ130">
        <f t="shared" si="31"/>
        <v>5.4161428571428576E-2</v>
      </c>
      <c r="AK130">
        <f t="shared" si="32"/>
        <v>5.4312857142857142E-2</v>
      </c>
    </row>
    <row r="131" spans="1:37" x14ac:dyDescent="0.2">
      <c r="A131">
        <v>75</v>
      </c>
      <c r="B131">
        <v>88</v>
      </c>
      <c r="C131" t="s">
        <v>64</v>
      </c>
      <c r="D131">
        <v>1770.758</v>
      </c>
      <c r="E131">
        <v>13</v>
      </c>
      <c r="F131" t="s">
        <v>327</v>
      </c>
      <c r="G131">
        <v>0.10164329670329671</v>
      </c>
      <c r="H131">
        <v>0.10188582417582419</v>
      </c>
      <c r="I131">
        <v>0.13948098901098901</v>
      </c>
      <c r="K131">
        <v>0.10003549450549452</v>
      </c>
      <c r="L131">
        <v>0.10085274725274727</v>
      </c>
      <c r="M131">
        <v>0.13160956043956043</v>
      </c>
      <c r="N131">
        <v>75</v>
      </c>
      <c r="O131">
        <v>88</v>
      </c>
      <c r="P131">
        <v>1.6078021978022045E-3</v>
      </c>
      <c r="Q131">
        <v>1.0330769230769224E-3</v>
      </c>
      <c r="R131">
        <v>7.8714285714285813E-3</v>
      </c>
      <c r="S131">
        <v>75</v>
      </c>
      <c r="T131">
        <v>88</v>
      </c>
      <c r="U131">
        <v>1.2436703296703296E-2</v>
      </c>
      <c r="V131">
        <v>1.2926483516483518E-2</v>
      </c>
      <c r="W131">
        <v>1.1948241758241761E-2</v>
      </c>
      <c r="X131">
        <v>1.2852527472527474E-2</v>
      </c>
      <c r="Y131">
        <v>1.1253406593406595E-2</v>
      </c>
      <c r="Z131">
        <v>1.1042527472527474E-2</v>
      </c>
      <c r="AA131">
        <f t="shared" si="24"/>
        <v>2.0901428571428658E-2</v>
      </c>
      <c r="AB131">
        <f t="shared" si="25"/>
        <v>1.3429999999999991E-2</v>
      </c>
      <c r="AC131">
        <f t="shared" si="26"/>
        <v>0.10232857142857156</v>
      </c>
      <c r="AF131">
        <f t="shared" si="27"/>
        <v>0.16167714285714285</v>
      </c>
      <c r="AG131">
        <f t="shared" si="28"/>
        <v>0.16804428571428573</v>
      </c>
      <c r="AH131">
        <f t="shared" si="29"/>
        <v>0.15532714285714289</v>
      </c>
      <c r="AI131">
        <f t="shared" si="30"/>
        <v>0.16708285714285717</v>
      </c>
      <c r="AJ131">
        <f t="shared" si="31"/>
        <v>0.14629428571428574</v>
      </c>
      <c r="AK131">
        <f t="shared" si="32"/>
        <v>0.14355285714285715</v>
      </c>
    </row>
    <row r="132" spans="1:37" x14ac:dyDescent="0.2">
      <c r="A132">
        <v>79</v>
      </c>
      <c r="B132">
        <v>90</v>
      </c>
      <c r="D132">
        <v>1321.643</v>
      </c>
      <c r="E132">
        <v>10</v>
      </c>
      <c r="F132" t="s">
        <v>328</v>
      </c>
      <c r="G132">
        <v>0.3614235714285714</v>
      </c>
      <c r="H132">
        <v>0.39254585714285722</v>
      </c>
      <c r="I132">
        <v>0.41006285714285712</v>
      </c>
      <c r="K132">
        <v>0.36807485714285715</v>
      </c>
      <c r="L132">
        <v>0.37005399999999999</v>
      </c>
      <c r="M132">
        <v>0.38245457142857148</v>
      </c>
      <c r="N132">
        <v>79</v>
      </c>
      <c r="O132">
        <v>90</v>
      </c>
      <c r="P132">
        <v>-6.6512857142857484E-3</v>
      </c>
      <c r="Q132">
        <v>2.2491857142857178E-2</v>
      </c>
      <c r="R132">
        <v>2.7608285714285672E-2</v>
      </c>
      <c r="S132">
        <v>79</v>
      </c>
      <c r="T132">
        <v>90</v>
      </c>
      <c r="U132">
        <v>2.866685714285715E-2</v>
      </c>
      <c r="V132">
        <v>3.7737142857142861E-3</v>
      </c>
      <c r="W132">
        <v>2.4127142857142858E-3</v>
      </c>
      <c r="X132">
        <v>8.2547142857142871E-3</v>
      </c>
      <c r="Y132">
        <v>1.0609142857142857E-2</v>
      </c>
      <c r="Z132">
        <v>2.3998571428571432E-3</v>
      </c>
      <c r="AA132">
        <f t="shared" si="24"/>
        <v>-6.6512857142857484E-2</v>
      </c>
      <c r="AB132">
        <f t="shared" si="25"/>
        <v>0.22491857142857177</v>
      </c>
      <c r="AC132">
        <f t="shared" si="26"/>
        <v>0.27608285714285674</v>
      </c>
      <c r="AF132">
        <f t="shared" si="27"/>
        <v>0.28666857142857149</v>
      </c>
      <c r="AG132">
        <f t="shared" si="28"/>
        <v>3.7737142857142858E-2</v>
      </c>
      <c r="AH132">
        <f t="shared" si="29"/>
        <v>2.4127142857142857E-2</v>
      </c>
      <c r="AI132">
        <f t="shared" si="30"/>
        <v>8.2547142857142874E-2</v>
      </c>
      <c r="AJ132">
        <f t="shared" si="31"/>
        <v>0.10609142857142857</v>
      </c>
      <c r="AK132">
        <f t="shared" si="32"/>
        <v>2.3998571428571432E-2</v>
      </c>
    </row>
    <row r="133" spans="1:37" x14ac:dyDescent="0.2">
      <c r="A133">
        <v>83</v>
      </c>
      <c r="B133">
        <v>97</v>
      </c>
      <c r="D133">
        <v>1687.8444999999999</v>
      </c>
      <c r="E133">
        <v>13</v>
      </c>
      <c r="F133" t="s">
        <v>329</v>
      </c>
      <c r="G133">
        <v>0.41221439560439566</v>
      </c>
      <c r="H133">
        <v>0.42687516483516486</v>
      </c>
      <c r="I133">
        <v>0.42239087912087914</v>
      </c>
      <c r="K133">
        <v>0.414750989010989</v>
      </c>
      <c r="L133">
        <v>0.42178241758241763</v>
      </c>
      <c r="M133">
        <v>0.42282197802197807</v>
      </c>
      <c r="N133">
        <v>83</v>
      </c>
      <c r="O133">
        <v>97</v>
      </c>
      <c r="P133">
        <v>-2.5365934065933785E-3</v>
      </c>
      <c r="Q133">
        <v>5.0927472527472466E-3</v>
      </c>
      <c r="R133">
        <v>-4.3109890109888999E-4</v>
      </c>
      <c r="S133">
        <v>83</v>
      </c>
      <c r="T133">
        <v>97</v>
      </c>
      <c r="U133">
        <v>1.144978021978022E-2</v>
      </c>
      <c r="V133">
        <v>8.9607692307692322E-3</v>
      </c>
      <c r="W133">
        <v>6.5318681318681324E-3</v>
      </c>
      <c r="X133">
        <v>8.6461538461538468E-4</v>
      </c>
      <c r="Y133">
        <v>7.6121978021978032E-3</v>
      </c>
      <c r="Z133">
        <v>2.3809890109890109E-3</v>
      </c>
      <c r="AA133">
        <f t="shared" si="24"/>
        <v>-3.2975714285713921E-2</v>
      </c>
      <c r="AB133">
        <f t="shared" si="25"/>
        <v>6.6205714285714201E-2</v>
      </c>
      <c r="AC133">
        <f t="shared" si="26"/>
        <v>-5.6042857142855696E-3</v>
      </c>
      <c r="AF133">
        <f t="shared" si="27"/>
        <v>0.14884714285714284</v>
      </c>
      <c r="AG133">
        <f t="shared" si="28"/>
        <v>0.11649000000000002</v>
      </c>
      <c r="AH133">
        <f t="shared" si="29"/>
        <v>8.491428571428572E-2</v>
      </c>
      <c r="AI133">
        <f t="shared" si="30"/>
        <v>1.124E-2</v>
      </c>
      <c r="AJ133">
        <f t="shared" si="31"/>
        <v>9.8958571428571437E-2</v>
      </c>
      <c r="AK133">
        <f t="shared" si="32"/>
        <v>3.0952857142857143E-2</v>
      </c>
    </row>
    <row r="134" spans="1:37" x14ac:dyDescent="0.2">
      <c r="A134">
        <v>98</v>
      </c>
      <c r="B134">
        <v>110</v>
      </c>
      <c r="D134">
        <v>1411.838</v>
      </c>
      <c r="E134">
        <v>12</v>
      </c>
      <c r="F134" t="s">
        <v>330</v>
      </c>
      <c r="G134">
        <v>0.1890654761904762</v>
      </c>
      <c r="H134">
        <v>0.25836202380952383</v>
      </c>
      <c r="I134">
        <v>0.3580747619047619</v>
      </c>
      <c r="K134">
        <v>0.18834011904761905</v>
      </c>
      <c r="L134">
        <v>0.25809416666666668</v>
      </c>
      <c r="M134">
        <v>0.35230023809523808</v>
      </c>
      <c r="N134">
        <v>98</v>
      </c>
      <c r="O134">
        <v>110</v>
      </c>
      <c r="P134">
        <v>7.2535714285713155E-4</v>
      </c>
      <c r="Q134">
        <v>2.6785714285715301E-4</v>
      </c>
      <c r="R134">
        <v>5.7745238095238292E-3</v>
      </c>
      <c r="S134">
        <v>98</v>
      </c>
      <c r="T134">
        <v>110</v>
      </c>
      <c r="U134">
        <v>4.704047619047619E-3</v>
      </c>
      <c r="V134">
        <v>7.1776190476190473E-3</v>
      </c>
      <c r="W134">
        <v>1.8363095238095239E-3</v>
      </c>
      <c r="X134">
        <v>2.0972619047619052E-3</v>
      </c>
      <c r="Y134">
        <v>1.1403690476190477E-2</v>
      </c>
      <c r="Z134">
        <v>4.1521428571428569E-3</v>
      </c>
      <c r="AA134">
        <f t="shared" si="24"/>
        <v>8.7042857142855777E-3</v>
      </c>
      <c r="AB134">
        <f t="shared" si="25"/>
        <v>3.2142857142858361E-3</v>
      </c>
      <c r="AC134">
        <f t="shared" si="26"/>
        <v>6.9294285714285947E-2</v>
      </c>
      <c r="AF134">
        <f t="shared" si="27"/>
        <v>5.6448571428571431E-2</v>
      </c>
      <c r="AG134">
        <f t="shared" si="28"/>
        <v>8.6131428571428567E-2</v>
      </c>
      <c r="AH134">
        <f t="shared" si="29"/>
        <v>2.2035714285714287E-2</v>
      </c>
      <c r="AI134">
        <f t="shared" si="30"/>
        <v>2.516714285714286E-2</v>
      </c>
      <c r="AJ134">
        <f t="shared" si="31"/>
        <v>0.13684428571428572</v>
      </c>
      <c r="AK134">
        <f t="shared" si="32"/>
        <v>4.9825714285714279E-2</v>
      </c>
    </row>
    <row r="135" spans="1:37" x14ac:dyDescent="0.2">
      <c r="A135">
        <v>101</v>
      </c>
      <c r="B135">
        <v>114</v>
      </c>
      <c r="D135">
        <v>1641.9468999999999</v>
      </c>
      <c r="E135">
        <v>13</v>
      </c>
      <c r="F135" t="s">
        <v>331</v>
      </c>
      <c r="G135">
        <v>0.10701692307692308</v>
      </c>
      <c r="H135">
        <v>0.12829846153846156</v>
      </c>
      <c r="I135">
        <v>0.21566450549450553</v>
      </c>
      <c r="K135">
        <v>0.11486923076923078</v>
      </c>
      <c r="L135">
        <v>0.1259512087912088</v>
      </c>
      <c r="M135">
        <v>0.20395934065934068</v>
      </c>
      <c r="N135">
        <v>101</v>
      </c>
      <c r="O135">
        <v>114</v>
      </c>
      <c r="P135">
        <v>-7.8523076923076897E-3</v>
      </c>
      <c r="Q135">
        <v>2.3472527472527525E-3</v>
      </c>
      <c r="R135">
        <v>1.1705164835164834E-2</v>
      </c>
      <c r="S135">
        <v>101</v>
      </c>
      <c r="T135">
        <v>114</v>
      </c>
      <c r="U135">
        <v>1.058076923076923E-2</v>
      </c>
      <c r="V135">
        <v>9.0875824175824186E-3</v>
      </c>
      <c r="W135">
        <v>8.3440659340659352E-3</v>
      </c>
      <c r="X135">
        <v>8.3383516483516492E-3</v>
      </c>
      <c r="Y135">
        <v>8.1521978021978029E-3</v>
      </c>
      <c r="Z135">
        <v>8.3251648351648361E-3</v>
      </c>
      <c r="AA135">
        <f t="shared" ref="AA135:AA198" si="33">P135*$E135</f>
        <v>-0.10207999999999996</v>
      </c>
      <c r="AB135">
        <f t="shared" si="25"/>
        <v>3.0514285714285782E-2</v>
      </c>
      <c r="AC135">
        <f t="shared" si="26"/>
        <v>0.15216714285714283</v>
      </c>
      <c r="AF135">
        <f t="shared" si="27"/>
        <v>0.13755000000000001</v>
      </c>
      <c r="AG135">
        <f t="shared" si="28"/>
        <v>0.11813857142857144</v>
      </c>
      <c r="AH135">
        <f t="shared" si="29"/>
        <v>0.10847285714285716</v>
      </c>
      <c r="AI135">
        <f t="shared" si="30"/>
        <v>0.10839857142857144</v>
      </c>
      <c r="AJ135">
        <f t="shared" si="31"/>
        <v>0.10597857142857144</v>
      </c>
      <c r="AK135">
        <f t="shared" si="32"/>
        <v>0.10822714285714287</v>
      </c>
    </row>
    <row r="136" spans="1:37" x14ac:dyDescent="0.2">
      <c r="A136">
        <v>109</v>
      </c>
      <c r="B136">
        <v>131</v>
      </c>
      <c r="D136">
        <v>2569.3515000000002</v>
      </c>
      <c r="E136">
        <v>21</v>
      </c>
      <c r="F136" t="s">
        <v>332</v>
      </c>
      <c r="G136">
        <v>0.34518428571428572</v>
      </c>
      <c r="H136">
        <v>0.40136068027210886</v>
      </c>
      <c r="I136">
        <v>0.42192585034013608</v>
      </c>
      <c r="K136">
        <v>0.33925306122448984</v>
      </c>
      <c r="L136">
        <v>0.39005925170068029</v>
      </c>
      <c r="M136">
        <v>0.41381646258503407</v>
      </c>
      <c r="N136">
        <v>109</v>
      </c>
      <c r="O136">
        <v>131</v>
      </c>
      <c r="P136">
        <v>5.931224489795885E-3</v>
      </c>
      <c r="Q136">
        <v>1.1301428571428573E-2</v>
      </c>
      <c r="R136">
        <v>8.1093877551020096E-3</v>
      </c>
      <c r="S136">
        <v>109</v>
      </c>
      <c r="T136">
        <v>131</v>
      </c>
      <c r="U136">
        <v>1.587639455782313E-2</v>
      </c>
      <c r="V136">
        <v>6.8723809523809536E-3</v>
      </c>
      <c r="W136">
        <v>3.6727891156462592E-3</v>
      </c>
      <c r="X136">
        <v>1.3206870748299323E-2</v>
      </c>
      <c r="Y136">
        <v>1.5623537414965988E-2</v>
      </c>
      <c r="Z136">
        <v>1.2805442176870747E-2</v>
      </c>
      <c r="AA136">
        <f t="shared" si="33"/>
        <v>0.12455571428571359</v>
      </c>
      <c r="AB136">
        <f t="shared" ref="AB136:AB199" si="34">Q136*$E136</f>
        <v>0.23733000000000004</v>
      </c>
      <c r="AC136">
        <f t="shared" ref="AC136:AC199" si="35">R136*$E136</f>
        <v>0.1702971428571422</v>
      </c>
      <c r="AF136">
        <f t="shared" ref="AF136:AF199" si="36">U136*$E136</f>
        <v>0.33340428571428571</v>
      </c>
      <c r="AG136">
        <f t="shared" ref="AG136:AG199" si="37">V136*$E136</f>
        <v>0.14432000000000003</v>
      </c>
      <c r="AH136">
        <f t="shared" ref="AH136:AH199" si="38">W136*$E136</f>
        <v>7.7128571428571435E-2</v>
      </c>
      <c r="AI136">
        <f t="shared" ref="AI136:AI199" si="39">X136*$E136</f>
        <v>0.27734428571428577</v>
      </c>
      <c r="AJ136">
        <f t="shared" ref="AJ136:AJ199" si="40">Y136*$E136</f>
        <v>0.32809428571428578</v>
      </c>
      <c r="AK136">
        <f t="shared" ref="AK136:AK199" si="41">Z136*$E136</f>
        <v>0.26891428571428572</v>
      </c>
    </row>
    <row r="137" spans="1:37" x14ac:dyDescent="0.2">
      <c r="A137">
        <v>127</v>
      </c>
      <c r="B137">
        <v>136</v>
      </c>
      <c r="D137">
        <v>1100.5807</v>
      </c>
      <c r="E137">
        <v>9</v>
      </c>
      <c r="F137" t="s">
        <v>333</v>
      </c>
      <c r="G137">
        <v>0.32087968253968258</v>
      </c>
      <c r="H137">
        <v>0.42461095238095242</v>
      </c>
      <c r="I137">
        <v>0.55168698412698414</v>
      </c>
      <c r="K137">
        <v>0.31757460317460318</v>
      </c>
      <c r="L137">
        <v>0.42749698412698411</v>
      </c>
      <c r="M137">
        <v>0.55894603174603175</v>
      </c>
      <c r="N137">
        <v>127</v>
      </c>
      <c r="O137">
        <v>136</v>
      </c>
      <c r="P137">
        <v>3.3050793650794192E-3</v>
      </c>
      <c r="Q137">
        <v>-2.8860317460317332E-3</v>
      </c>
      <c r="R137">
        <v>-7.2590476190476363E-3</v>
      </c>
      <c r="S137">
        <v>127</v>
      </c>
      <c r="T137">
        <v>136</v>
      </c>
      <c r="U137">
        <v>3.4773015873015871E-3</v>
      </c>
      <c r="V137">
        <v>4.1476190476190476E-4</v>
      </c>
      <c r="W137">
        <v>7.4292063492063494E-3</v>
      </c>
      <c r="X137">
        <v>4.2182539682539691E-3</v>
      </c>
      <c r="Y137">
        <v>5.2522222222222232E-3</v>
      </c>
      <c r="Z137">
        <v>6.5411111111111121E-3</v>
      </c>
      <c r="AA137">
        <f t="shared" si="33"/>
        <v>2.9745714285714774E-2</v>
      </c>
      <c r="AB137">
        <f t="shared" si="34"/>
        <v>-2.5974285714285599E-2</v>
      </c>
      <c r="AC137">
        <f t="shared" si="35"/>
        <v>-6.5331428571428721E-2</v>
      </c>
      <c r="AF137">
        <f t="shared" si="36"/>
        <v>3.1295714285714281E-2</v>
      </c>
      <c r="AG137">
        <f t="shared" si="37"/>
        <v>3.7328571428571428E-3</v>
      </c>
      <c r="AH137">
        <f t="shared" si="38"/>
        <v>6.6862857142857141E-2</v>
      </c>
      <c r="AI137">
        <f t="shared" si="39"/>
        <v>3.7964285714285721E-2</v>
      </c>
      <c r="AJ137">
        <f t="shared" si="40"/>
        <v>4.7270000000000006E-2</v>
      </c>
      <c r="AK137">
        <f t="shared" si="41"/>
        <v>5.8870000000000006E-2</v>
      </c>
    </row>
    <row r="138" spans="1:37" x14ac:dyDescent="0.2">
      <c r="A138">
        <v>129</v>
      </c>
      <c r="B138">
        <v>138</v>
      </c>
      <c r="D138">
        <v>1142.6276</v>
      </c>
      <c r="E138">
        <v>9</v>
      </c>
      <c r="F138" t="s">
        <v>334</v>
      </c>
      <c r="G138">
        <v>0.47889825396825408</v>
      </c>
      <c r="H138">
        <v>0.5586484126984127</v>
      </c>
      <c r="I138">
        <v>0.58781619047619049</v>
      </c>
      <c r="K138">
        <v>0.44686555555555557</v>
      </c>
      <c r="L138">
        <v>0.54653111111111119</v>
      </c>
      <c r="M138">
        <v>0.57221587301587307</v>
      </c>
      <c r="N138">
        <v>129</v>
      </c>
      <c r="O138">
        <v>138</v>
      </c>
      <c r="P138">
        <v>3.2032698412698471E-2</v>
      </c>
      <c r="Q138">
        <v>1.2117301587301578E-2</v>
      </c>
      <c r="R138">
        <v>1.5600317460317424E-2</v>
      </c>
      <c r="S138">
        <v>129</v>
      </c>
      <c r="T138">
        <v>138</v>
      </c>
      <c r="U138">
        <v>7.4936507936507937E-3</v>
      </c>
      <c r="V138">
        <v>8.6793650793650801E-3</v>
      </c>
      <c r="W138">
        <v>8.6528571428571427E-3</v>
      </c>
      <c r="X138">
        <v>4.9800000000000001E-3</v>
      </c>
      <c r="Y138">
        <v>4.3595238095238097E-3</v>
      </c>
      <c r="Z138">
        <v>1.0363015873015873E-2</v>
      </c>
      <c r="AA138">
        <f t="shared" si="33"/>
        <v>0.28829428571428622</v>
      </c>
      <c r="AB138">
        <f t="shared" si="34"/>
        <v>0.1090557142857142</v>
      </c>
      <c r="AC138">
        <f t="shared" si="35"/>
        <v>0.1404028571428568</v>
      </c>
      <c r="AF138">
        <f t="shared" si="36"/>
        <v>6.7442857142857138E-2</v>
      </c>
      <c r="AG138">
        <f t="shared" si="37"/>
        <v>7.8114285714285719E-2</v>
      </c>
      <c r="AH138">
        <f t="shared" si="38"/>
        <v>7.7875714285714284E-2</v>
      </c>
      <c r="AI138">
        <f t="shared" si="39"/>
        <v>4.4819999999999999E-2</v>
      </c>
      <c r="AJ138">
        <f t="shared" si="40"/>
        <v>3.923571428571429E-2</v>
      </c>
      <c r="AK138">
        <f t="shared" si="41"/>
        <v>9.3267142857142854E-2</v>
      </c>
    </row>
    <row r="139" spans="1:37" x14ac:dyDescent="0.2">
      <c r="A139">
        <v>23</v>
      </c>
      <c r="B139">
        <v>33</v>
      </c>
      <c r="D139">
        <v>1152.6370999999999</v>
      </c>
      <c r="E139">
        <v>10</v>
      </c>
      <c r="F139" t="s">
        <v>335</v>
      </c>
      <c r="G139">
        <v>0.61258657142857142</v>
      </c>
      <c r="H139">
        <v>0.62046857142857148</v>
      </c>
      <c r="I139">
        <v>0.60653400000000002</v>
      </c>
      <c r="K139">
        <v>0.59996900000000009</v>
      </c>
      <c r="L139">
        <v>0.61621085714285706</v>
      </c>
      <c r="M139">
        <v>0.6174264285714286</v>
      </c>
      <c r="N139">
        <v>23</v>
      </c>
      <c r="O139">
        <v>33</v>
      </c>
      <c r="P139">
        <v>1.2617571428571419E-2</v>
      </c>
      <c r="Q139">
        <v>4.2577142857143412E-3</v>
      </c>
      <c r="R139">
        <v>-1.0892428571428503E-2</v>
      </c>
      <c r="S139">
        <v>23</v>
      </c>
      <c r="T139">
        <v>33</v>
      </c>
      <c r="U139">
        <v>8.9161428571428569E-3</v>
      </c>
      <c r="V139">
        <v>1.0772E-2</v>
      </c>
      <c r="W139">
        <v>6.9197142857142869E-3</v>
      </c>
      <c r="X139">
        <v>1.3583285714285716E-2</v>
      </c>
      <c r="Y139">
        <v>1.1565857142857143E-2</v>
      </c>
      <c r="Z139">
        <v>5.1035714285714295E-3</v>
      </c>
      <c r="AA139">
        <f t="shared" si="33"/>
        <v>0.1261757142857142</v>
      </c>
      <c r="AB139">
        <f t="shared" si="34"/>
        <v>4.257714285714341E-2</v>
      </c>
      <c r="AC139">
        <f t="shared" si="35"/>
        <v>-0.10892428571428503</v>
      </c>
      <c r="AF139">
        <f t="shared" si="36"/>
        <v>8.9161428571428572E-2</v>
      </c>
      <c r="AG139">
        <f t="shared" si="37"/>
        <v>0.10772000000000001</v>
      </c>
      <c r="AH139">
        <f t="shared" si="38"/>
        <v>6.9197142857142874E-2</v>
      </c>
      <c r="AI139">
        <f t="shared" si="39"/>
        <v>0.13583285714285717</v>
      </c>
      <c r="AJ139">
        <f t="shared" si="40"/>
        <v>0.11565857142857143</v>
      </c>
      <c r="AK139">
        <f t="shared" si="41"/>
        <v>5.1035714285714295E-2</v>
      </c>
    </row>
    <row r="140" spans="1:37" x14ac:dyDescent="0.2">
      <c r="A140">
        <v>23</v>
      </c>
      <c r="B140">
        <v>34</v>
      </c>
      <c r="D140">
        <v>1283.6776</v>
      </c>
      <c r="E140">
        <v>11</v>
      </c>
      <c r="F140" t="s">
        <v>336</v>
      </c>
      <c r="G140">
        <v>0.2409533766233766</v>
      </c>
      <c r="H140">
        <v>0.38296714285714289</v>
      </c>
      <c r="I140">
        <v>0.50458532467532469</v>
      </c>
      <c r="K140">
        <v>0.24788649350649353</v>
      </c>
      <c r="L140">
        <v>0.39367207792207792</v>
      </c>
      <c r="M140">
        <v>0.50459233766233769</v>
      </c>
      <c r="N140">
        <v>23</v>
      </c>
      <c r="O140">
        <v>34</v>
      </c>
      <c r="P140">
        <v>-6.9331168831168856E-3</v>
      </c>
      <c r="Q140">
        <v>-1.070493506493503E-2</v>
      </c>
      <c r="R140">
        <v>-7.0129870129868183E-6</v>
      </c>
      <c r="S140">
        <v>23</v>
      </c>
      <c r="T140">
        <v>34</v>
      </c>
      <c r="U140">
        <v>1.6229610389610391E-2</v>
      </c>
      <c r="V140">
        <v>1.1700000000000002E-2</v>
      </c>
      <c r="W140">
        <v>6.7567532467532471E-3</v>
      </c>
      <c r="X140">
        <v>9.2827272727272724E-3</v>
      </c>
      <c r="Y140">
        <v>8.4464935064935062E-3</v>
      </c>
      <c r="Z140">
        <v>1.247909090909091E-2</v>
      </c>
      <c r="AA140">
        <f t="shared" si="33"/>
        <v>-7.6264285714285743E-2</v>
      </c>
      <c r="AB140">
        <f t="shared" si="34"/>
        <v>-0.11775428571428533</v>
      </c>
      <c r="AC140">
        <f t="shared" si="35"/>
        <v>-7.7142857142854999E-5</v>
      </c>
      <c r="AF140">
        <f t="shared" si="36"/>
        <v>0.17852571428571429</v>
      </c>
      <c r="AG140">
        <f t="shared" si="37"/>
        <v>0.12870000000000004</v>
      </c>
      <c r="AH140">
        <f t="shared" si="38"/>
        <v>7.4324285714285718E-2</v>
      </c>
      <c r="AI140">
        <f t="shared" si="39"/>
        <v>0.10210999999999999</v>
      </c>
      <c r="AJ140">
        <f t="shared" si="40"/>
        <v>9.2911428571428561E-2</v>
      </c>
      <c r="AK140">
        <f t="shared" si="41"/>
        <v>0.13727</v>
      </c>
    </row>
    <row r="141" spans="1:37" x14ac:dyDescent="0.2">
      <c r="A141">
        <v>29</v>
      </c>
      <c r="B141">
        <v>43</v>
      </c>
      <c r="D141">
        <v>1641.8264999999999</v>
      </c>
      <c r="E141">
        <v>14</v>
      </c>
      <c r="F141" t="s">
        <v>337</v>
      </c>
      <c r="G141">
        <v>0.21018112244897963</v>
      </c>
      <c r="H141">
        <v>0.2655641836734694</v>
      </c>
      <c r="I141">
        <v>0.34998673469387759</v>
      </c>
      <c r="K141">
        <v>0.20897357142857143</v>
      </c>
      <c r="L141">
        <v>0.26794530612244899</v>
      </c>
      <c r="M141">
        <v>0.34196438775510207</v>
      </c>
      <c r="N141">
        <v>29</v>
      </c>
      <c r="O141">
        <v>43</v>
      </c>
      <c r="P141">
        <v>1.2075510204081984E-3</v>
      </c>
      <c r="Q141">
        <v>-2.3811224489795799E-3</v>
      </c>
      <c r="R141">
        <v>8.0223469387755326E-3</v>
      </c>
      <c r="S141">
        <v>29</v>
      </c>
      <c r="T141">
        <v>43</v>
      </c>
      <c r="U141">
        <v>6.6257142857142869E-3</v>
      </c>
      <c r="V141">
        <v>9.20122448979592E-3</v>
      </c>
      <c r="W141">
        <v>7.2884693877551029E-3</v>
      </c>
      <c r="X141">
        <v>8.6419387755102047E-3</v>
      </c>
      <c r="Y141">
        <v>1.0354591836734695E-2</v>
      </c>
      <c r="Z141">
        <v>9.4951020408163261E-3</v>
      </c>
      <c r="AA141">
        <f t="shared" si="33"/>
        <v>1.6905714285714777E-2</v>
      </c>
      <c r="AB141">
        <f t="shared" si="34"/>
        <v>-3.3335714285714121E-2</v>
      </c>
      <c r="AC141">
        <f t="shared" si="35"/>
        <v>0.11231285714285746</v>
      </c>
      <c r="AF141">
        <f t="shared" si="36"/>
        <v>9.2760000000000009E-2</v>
      </c>
      <c r="AG141">
        <f t="shared" si="37"/>
        <v>0.12881714285714288</v>
      </c>
      <c r="AH141">
        <f t="shared" si="38"/>
        <v>0.10203857142857144</v>
      </c>
      <c r="AI141">
        <f t="shared" si="39"/>
        <v>0.12098714285714286</v>
      </c>
      <c r="AJ141">
        <f t="shared" si="40"/>
        <v>0.14496428571428574</v>
      </c>
      <c r="AK141">
        <f t="shared" si="41"/>
        <v>0.13293142857142856</v>
      </c>
    </row>
    <row r="142" spans="1:37" x14ac:dyDescent="0.2">
      <c r="A142">
        <v>35</v>
      </c>
      <c r="B142">
        <v>50</v>
      </c>
      <c r="D142">
        <v>1780.8977</v>
      </c>
      <c r="E142">
        <v>15</v>
      </c>
      <c r="F142" t="s">
        <v>338</v>
      </c>
      <c r="G142">
        <v>0.53241476190476189</v>
      </c>
      <c r="H142">
        <v>0.58801361904761906</v>
      </c>
      <c r="I142">
        <v>0.66698095238095245</v>
      </c>
      <c r="K142">
        <v>0.53236638095238098</v>
      </c>
      <c r="L142">
        <v>0.58668333333333333</v>
      </c>
      <c r="M142">
        <v>0.66171857142857149</v>
      </c>
      <c r="N142">
        <v>35</v>
      </c>
      <c r="O142">
        <v>50</v>
      </c>
      <c r="P142">
        <v>4.8380952380947903E-5</v>
      </c>
      <c r="Q142">
        <v>1.3302857142857337E-3</v>
      </c>
      <c r="R142">
        <v>5.2623809523810218E-3</v>
      </c>
      <c r="S142">
        <v>35</v>
      </c>
      <c r="T142">
        <v>50</v>
      </c>
      <c r="U142">
        <v>4.548666666666667E-3</v>
      </c>
      <c r="V142">
        <v>5.6546666666666672E-3</v>
      </c>
      <c r="W142">
        <v>1.2686285714285716E-2</v>
      </c>
      <c r="X142">
        <v>8.1507619047619054E-3</v>
      </c>
      <c r="Y142">
        <v>7.550857142857143E-3</v>
      </c>
      <c r="Z142">
        <v>4.5385714285714291E-3</v>
      </c>
      <c r="AA142">
        <f t="shared" si="33"/>
        <v>7.2571428571421859E-4</v>
      </c>
      <c r="AB142">
        <f t="shared" si="34"/>
        <v>1.9954285714286004E-2</v>
      </c>
      <c r="AC142">
        <f t="shared" si="35"/>
        <v>7.893571428571533E-2</v>
      </c>
      <c r="AF142">
        <f t="shared" si="36"/>
        <v>6.8229999999999999E-2</v>
      </c>
      <c r="AG142">
        <f t="shared" si="37"/>
        <v>8.4820000000000007E-2</v>
      </c>
      <c r="AH142">
        <f t="shared" si="38"/>
        <v>0.19029428571428575</v>
      </c>
      <c r="AI142">
        <f t="shared" si="39"/>
        <v>0.12226142857142858</v>
      </c>
      <c r="AJ142">
        <f t="shared" si="40"/>
        <v>0.11326285714285715</v>
      </c>
      <c r="AK142">
        <f t="shared" si="41"/>
        <v>6.8078571428571433E-2</v>
      </c>
    </row>
    <row r="143" spans="1:37" x14ac:dyDescent="0.2">
      <c r="A143">
        <v>49</v>
      </c>
      <c r="B143">
        <v>62</v>
      </c>
      <c r="D143">
        <v>1657.8665000000001</v>
      </c>
      <c r="E143">
        <v>13</v>
      </c>
      <c r="F143" t="s">
        <v>339</v>
      </c>
      <c r="G143">
        <v>0.39013725274725275</v>
      </c>
      <c r="H143">
        <v>0.46053208791208794</v>
      </c>
      <c r="I143">
        <v>0.55012472527472522</v>
      </c>
      <c r="K143">
        <v>0.37384054945054951</v>
      </c>
      <c r="L143">
        <v>0.45463901098901099</v>
      </c>
      <c r="M143">
        <v>0.52436846153846162</v>
      </c>
      <c r="N143">
        <v>49</v>
      </c>
      <c r="O143">
        <v>62</v>
      </c>
      <c r="P143">
        <v>1.6296703296703283E-2</v>
      </c>
      <c r="Q143">
        <v>5.8930769230768846E-3</v>
      </c>
      <c r="R143">
        <v>2.5756263736263652E-2</v>
      </c>
      <c r="S143">
        <v>49</v>
      </c>
      <c r="T143">
        <v>62</v>
      </c>
      <c r="U143">
        <v>4.7268131868131872E-3</v>
      </c>
      <c r="V143">
        <v>2.1613186813186818E-3</v>
      </c>
      <c r="W143">
        <v>3.2925274725274728E-3</v>
      </c>
      <c r="X143">
        <v>6.0843956043956041E-3</v>
      </c>
      <c r="Y143">
        <v>3.4651648351648355E-3</v>
      </c>
      <c r="Z143">
        <v>2.0132967032967033E-3</v>
      </c>
      <c r="AA143">
        <f t="shared" si="33"/>
        <v>0.21185714285714269</v>
      </c>
      <c r="AB143">
        <f t="shared" si="34"/>
        <v>7.6609999999999498E-2</v>
      </c>
      <c r="AC143">
        <f t="shared" si="35"/>
        <v>0.3348314285714275</v>
      </c>
      <c r="AF143">
        <f t="shared" si="36"/>
        <v>6.1448571428571436E-2</v>
      </c>
      <c r="AG143">
        <f t="shared" si="37"/>
        <v>2.8097142857142862E-2</v>
      </c>
      <c r="AH143">
        <f t="shared" si="38"/>
        <v>4.2802857142857149E-2</v>
      </c>
      <c r="AI143">
        <f t="shared" si="39"/>
        <v>7.9097142857142852E-2</v>
      </c>
      <c r="AJ143">
        <f t="shared" si="40"/>
        <v>4.5047142857142862E-2</v>
      </c>
      <c r="AK143">
        <f t="shared" si="41"/>
        <v>2.6172857142857144E-2</v>
      </c>
    </row>
    <row r="144" spans="1:37" x14ac:dyDescent="0.2">
      <c r="A144">
        <v>2</v>
      </c>
      <c r="B144">
        <v>14</v>
      </c>
      <c r="D144">
        <v>1582.837</v>
      </c>
      <c r="E144">
        <v>12</v>
      </c>
      <c r="F144" t="s">
        <v>159</v>
      </c>
      <c r="G144">
        <v>0.12887464285714287</v>
      </c>
      <c r="H144">
        <v>0.21459880952380953</v>
      </c>
      <c r="I144">
        <v>0.29923773809523807</v>
      </c>
      <c r="K144">
        <v>0.1361132142857143</v>
      </c>
      <c r="L144">
        <v>0.22580250000000002</v>
      </c>
      <c r="M144">
        <v>0.28781380952380953</v>
      </c>
      <c r="N144">
        <v>2</v>
      </c>
      <c r="O144">
        <v>14</v>
      </c>
      <c r="P144">
        <v>-7.238571428571438E-3</v>
      </c>
      <c r="Q144">
        <v>-1.1203690476190485E-2</v>
      </c>
      <c r="R144">
        <v>1.1423928571428568E-2</v>
      </c>
      <c r="S144">
        <v>2</v>
      </c>
      <c r="T144">
        <v>14</v>
      </c>
      <c r="U144">
        <v>1.4942380952380952E-2</v>
      </c>
      <c r="V144">
        <v>9.9085714285714298E-3</v>
      </c>
      <c r="W144">
        <v>4.3971428571428564E-3</v>
      </c>
      <c r="X144">
        <v>1.0562261904761904E-2</v>
      </c>
      <c r="Y144">
        <v>1.2854166666666667E-2</v>
      </c>
      <c r="Z144">
        <v>2.8528571428571431E-3</v>
      </c>
      <c r="AA144">
        <f t="shared" si="33"/>
        <v>-8.6862857142857255E-2</v>
      </c>
      <c r="AB144">
        <f t="shared" si="34"/>
        <v>-0.13444428571428582</v>
      </c>
      <c r="AC144">
        <f t="shared" si="35"/>
        <v>0.1370871428571428</v>
      </c>
      <c r="AF144">
        <f t="shared" si="36"/>
        <v>0.17930857142857143</v>
      </c>
      <c r="AG144">
        <f t="shared" si="37"/>
        <v>0.11890285714285716</v>
      </c>
      <c r="AH144">
        <f t="shared" si="38"/>
        <v>5.2765714285714277E-2</v>
      </c>
      <c r="AI144">
        <f t="shared" si="39"/>
        <v>0.12674714285714284</v>
      </c>
      <c r="AJ144">
        <f t="shared" si="40"/>
        <v>0.15425</v>
      </c>
      <c r="AK144">
        <f t="shared" si="41"/>
        <v>3.4234285714285717E-2</v>
      </c>
    </row>
    <row r="145" spans="1:37" x14ac:dyDescent="0.2">
      <c r="A145">
        <v>3</v>
      </c>
      <c r="B145">
        <v>13</v>
      </c>
      <c r="D145">
        <v>1367.7464</v>
      </c>
      <c r="E145">
        <v>10</v>
      </c>
      <c r="F145" t="s">
        <v>340</v>
      </c>
      <c r="G145">
        <v>0.13078628571428572</v>
      </c>
      <c r="H145">
        <v>0.200546</v>
      </c>
      <c r="I145">
        <v>0.28767514285714291</v>
      </c>
      <c r="K145">
        <v>0.12805185714285716</v>
      </c>
      <c r="L145">
        <v>0.19412199999999999</v>
      </c>
      <c r="M145">
        <v>0.2669024285714286</v>
      </c>
      <c r="N145">
        <v>3</v>
      </c>
      <c r="O145">
        <v>13</v>
      </c>
      <c r="P145">
        <v>2.7344285714285665E-3</v>
      </c>
      <c r="Q145">
        <v>6.4239999999999861E-3</v>
      </c>
      <c r="R145">
        <v>2.0772714285714304E-2</v>
      </c>
      <c r="S145">
        <v>3</v>
      </c>
      <c r="T145">
        <v>13</v>
      </c>
      <c r="U145">
        <v>1.0412571428571429E-2</v>
      </c>
      <c r="V145">
        <v>1.0709999999999999E-2</v>
      </c>
      <c r="W145">
        <v>1.2122285714285714E-2</v>
      </c>
      <c r="X145">
        <v>1.0160428571428572E-2</v>
      </c>
      <c r="Y145">
        <v>8.4031428571428573E-3</v>
      </c>
      <c r="Z145">
        <v>8.5877142857142871E-3</v>
      </c>
      <c r="AA145">
        <f t="shared" si="33"/>
        <v>2.7344285714285665E-2</v>
      </c>
      <c r="AB145">
        <f t="shared" si="34"/>
        <v>6.4239999999999867E-2</v>
      </c>
      <c r="AC145">
        <f t="shared" si="35"/>
        <v>0.20772714285714305</v>
      </c>
      <c r="AF145">
        <f t="shared" si="36"/>
        <v>0.10412571428571429</v>
      </c>
      <c r="AG145">
        <f t="shared" si="37"/>
        <v>0.10709999999999999</v>
      </c>
      <c r="AH145">
        <f t="shared" si="38"/>
        <v>0.12122285714285713</v>
      </c>
      <c r="AI145">
        <f t="shared" si="39"/>
        <v>0.10160428571428572</v>
      </c>
      <c r="AJ145">
        <f t="shared" si="40"/>
        <v>8.4031428571428576E-2</v>
      </c>
      <c r="AK145">
        <f t="shared" si="41"/>
        <v>8.5877142857142874E-2</v>
      </c>
    </row>
    <row r="146" spans="1:37" x14ac:dyDescent="0.2">
      <c r="A146">
        <v>8</v>
      </c>
      <c r="B146">
        <v>18</v>
      </c>
      <c r="D146">
        <v>1435.8314</v>
      </c>
      <c r="E146">
        <v>10</v>
      </c>
      <c r="F146" t="s">
        <v>341</v>
      </c>
      <c r="G146">
        <v>0.29406342857142859</v>
      </c>
      <c r="H146">
        <v>0.39334028571428581</v>
      </c>
      <c r="I146">
        <v>0.45442114285714291</v>
      </c>
      <c r="K146">
        <v>0.29019171428571428</v>
      </c>
      <c r="L146">
        <v>0.38714471428571429</v>
      </c>
      <c r="M146">
        <v>0.44810585714285711</v>
      </c>
      <c r="N146">
        <v>8</v>
      </c>
      <c r="O146">
        <v>18</v>
      </c>
      <c r="P146">
        <v>3.8717142857143116E-3</v>
      </c>
      <c r="Q146">
        <v>6.1955714285714591E-3</v>
      </c>
      <c r="R146">
        <v>6.3152857142857299E-3</v>
      </c>
      <c r="S146">
        <v>8</v>
      </c>
      <c r="T146">
        <v>18</v>
      </c>
      <c r="U146">
        <v>9.4987142857142857E-3</v>
      </c>
      <c r="V146">
        <v>4.2908571428571431E-3</v>
      </c>
      <c r="W146">
        <v>4.6737142857142863E-3</v>
      </c>
      <c r="X146">
        <v>4.2315714285714292E-3</v>
      </c>
      <c r="Y146">
        <v>1.1675000000000001E-2</v>
      </c>
      <c r="Z146">
        <v>1.4622714285714287E-2</v>
      </c>
      <c r="AA146">
        <f t="shared" si="33"/>
        <v>3.8717142857143116E-2</v>
      </c>
      <c r="AB146">
        <f t="shared" si="34"/>
        <v>6.1955714285714593E-2</v>
      </c>
      <c r="AC146">
        <f t="shared" si="35"/>
        <v>6.3152857142857302E-2</v>
      </c>
      <c r="AF146">
        <f t="shared" si="36"/>
        <v>9.4987142857142853E-2</v>
      </c>
      <c r="AG146">
        <f t="shared" si="37"/>
        <v>4.2908571428571435E-2</v>
      </c>
      <c r="AH146">
        <f t="shared" si="38"/>
        <v>4.6737142857142866E-2</v>
      </c>
      <c r="AI146">
        <f t="shared" si="39"/>
        <v>4.231571428571429E-2</v>
      </c>
      <c r="AJ146">
        <f t="shared" si="40"/>
        <v>0.11675000000000002</v>
      </c>
      <c r="AK146">
        <f t="shared" si="41"/>
        <v>0.14622714285714289</v>
      </c>
    </row>
    <row r="147" spans="1:37" x14ac:dyDescent="0.2">
      <c r="A147">
        <v>18</v>
      </c>
      <c r="B147">
        <v>29</v>
      </c>
      <c r="D147">
        <v>1479.8463999999999</v>
      </c>
      <c r="E147">
        <v>11</v>
      </c>
      <c r="F147" t="s">
        <v>342</v>
      </c>
      <c r="G147">
        <v>0.1365353246753247</v>
      </c>
      <c r="H147">
        <v>0.12423350649350649</v>
      </c>
      <c r="I147">
        <v>0.15651987012987015</v>
      </c>
      <c r="K147">
        <v>0.12516532467532468</v>
      </c>
      <c r="L147">
        <v>0.12550116883116885</v>
      </c>
      <c r="M147">
        <v>0.15515350649350651</v>
      </c>
      <c r="N147">
        <v>18</v>
      </c>
      <c r="O147">
        <v>29</v>
      </c>
      <c r="P147">
        <v>1.1370000000000014E-2</v>
      </c>
      <c r="Q147">
        <v>-1.2676623376623403E-3</v>
      </c>
      <c r="R147">
        <v>1.3663636363636369E-3</v>
      </c>
      <c r="S147">
        <v>18</v>
      </c>
      <c r="T147">
        <v>29</v>
      </c>
      <c r="U147">
        <v>9.8983116883116871E-3</v>
      </c>
      <c r="V147">
        <v>2.0952727272727276E-2</v>
      </c>
      <c r="W147">
        <v>1.8125974025974028E-2</v>
      </c>
      <c r="X147">
        <v>1.8141558441558445E-2</v>
      </c>
      <c r="Y147">
        <v>1.0680909090909092E-2</v>
      </c>
      <c r="Z147">
        <v>8.0444155844155846E-3</v>
      </c>
      <c r="AA147">
        <f t="shared" si="33"/>
        <v>0.12507000000000015</v>
      </c>
      <c r="AB147">
        <f t="shared" si="34"/>
        <v>-1.3944285714285742E-2</v>
      </c>
      <c r="AC147">
        <f t="shared" si="35"/>
        <v>1.5030000000000005E-2</v>
      </c>
      <c r="AF147">
        <f t="shared" si="36"/>
        <v>0.10888142857142856</v>
      </c>
      <c r="AG147">
        <f t="shared" si="37"/>
        <v>0.23048000000000002</v>
      </c>
      <c r="AH147">
        <f t="shared" si="38"/>
        <v>0.1993857142857143</v>
      </c>
      <c r="AI147">
        <f t="shared" si="39"/>
        <v>0.19955714285714288</v>
      </c>
      <c r="AJ147">
        <f t="shared" si="40"/>
        <v>0.11749000000000001</v>
      </c>
      <c r="AK147">
        <f t="shared" si="41"/>
        <v>8.848857142857143E-2</v>
      </c>
    </row>
    <row r="148" spans="1:37" x14ac:dyDescent="0.2">
      <c r="A148">
        <v>82</v>
      </c>
      <c r="B148">
        <v>95</v>
      </c>
      <c r="D148">
        <v>1641.9408000000001</v>
      </c>
      <c r="E148">
        <v>12</v>
      </c>
      <c r="F148" t="s">
        <v>343</v>
      </c>
      <c r="G148">
        <v>0.31329309523809523</v>
      </c>
      <c r="H148">
        <v>0.37694130952380955</v>
      </c>
      <c r="I148">
        <v>0.48337797619047618</v>
      </c>
      <c r="K148">
        <v>0.3163907142857143</v>
      </c>
      <c r="L148">
        <v>0.35242023809523809</v>
      </c>
      <c r="M148">
        <v>0.46344345238095236</v>
      </c>
      <c r="N148">
        <v>82</v>
      </c>
      <c r="O148">
        <v>95</v>
      </c>
      <c r="P148">
        <v>-3.0976190476190396E-3</v>
      </c>
      <c r="Q148">
        <v>2.4521071428571465E-2</v>
      </c>
      <c r="R148">
        <v>1.993452380952377E-2</v>
      </c>
      <c r="S148">
        <v>82</v>
      </c>
      <c r="T148">
        <v>95</v>
      </c>
      <c r="U148">
        <v>1.4517380952380953E-2</v>
      </c>
      <c r="V148">
        <v>1.9719047619047622E-2</v>
      </c>
      <c r="W148">
        <v>1.5159166666666668E-2</v>
      </c>
      <c r="X148">
        <v>9.3108333333333342E-3</v>
      </c>
      <c r="Y148">
        <v>6.1175000000000014E-3</v>
      </c>
      <c r="Z148">
        <v>7.7898809523809518E-3</v>
      </c>
      <c r="AA148">
        <f t="shared" si="33"/>
        <v>-3.7171428571428473E-2</v>
      </c>
      <c r="AB148">
        <f t="shared" si="34"/>
        <v>0.29425285714285759</v>
      </c>
      <c r="AC148">
        <f t="shared" si="35"/>
        <v>0.23921428571428524</v>
      </c>
      <c r="AF148">
        <f t="shared" si="36"/>
        <v>0.17420857142857143</v>
      </c>
      <c r="AG148">
        <f t="shared" si="37"/>
        <v>0.23662857142857147</v>
      </c>
      <c r="AH148">
        <f t="shared" si="38"/>
        <v>0.18191000000000002</v>
      </c>
      <c r="AI148">
        <f t="shared" si="39"/>
        <v>0.11173000000000001</v>
      </c>
      <c r="AJ148">
        <f t="shared" si="40"/>
        <v>7.3410000000000017E-2</v>
      </c>
      <c r="AK148">
        <f t="shared" si="41"/>
        <v>9.3478571428571425E-2</v>
      </c>
    </row>
    <row r="149" spans="1:37" x14ac:dyDescent="0.2">
      <c r="A149">
        <v>87</v>
      </c>
      <c r="B149">
        <v>100</v>
      </c>
      <c r="D149">
        <v>1733.0082</v>
      </c>
      <c r="E149">
        <v>12</v>
      </c>
      <c r="F149" t="s">
        <v>344</v>
      </c>
      <c r="G149">
        <v>0.16645464285714287</v>
      </c>
      <c r="H149">
        <v>0.28256249999999999</v>
      </c>
      <c r="I149">
        <v>0.46814809523809525</v>
      </c>
      <c r="K149">
        <v>0.16764559523809525</v>
      </c>
      <c r="L149">
        <v>0.27403476190476195</v>
      </c>
      <c r="M149">
        <v>0.46371797619047617</v>
      </c>
      <c r="N149">
        <v>87</v>
      </c>
      <c r="O149">
        <v>100</v>
      </c>
      <c r="P149">
        <v>-1.1909523809523694E-3</v>
      </c>
      <c r="Q149">
        <v>8.5277380952380761E-3</v>
      </c>
      <c r="R149">
        <v>4.4301190476190412E-3</v>
      </c>
      <c r="S149">
        <v>87</v>
      </c>
      <c r="T149">
        <v>100</v>
      </c>
      <c r="U149">
        <v>4.2905952380952383E-3</v>
      </c>
      <c r="V149">
        <v>4.4529761904761904E-3</v>
      </c>
      <c r="W149">
        <v>2.9452380952380958E-3</v>
      </c>
      <c r="X149">
        <v>5.2616666666666671E-3</v>
      </c>
      <c r="Y149">
        <v>1.1224285714285716E-2</v>
      </c>
      <c r="Z149">
        <v>1.5340714285714286E-2</v>
      </c>
      <c r="AA149">
        <f t="shared" si="33"/>
        <v>-1.4291428571428432E-2</v>
      </c>
      <c r="AB149">
        <f t="shared" si="34"/>
        <v>0.10233285714285692</v>
      </c>
      <c r="AC149">
        <f t="shared" si="35"/>
        <v>5.3161428571428498E-2</v>
      </c>
      <c r="AF149">
        <f t="shared" si="36"/>
        <v>5.1487142857142856E-2</v>
      </c>
      <c r="AG149">
        <f t="shared" si="37"/>
        <v>5.3435714285714281E-2</v>
      </c>
      <c r="AH149">
        <f t="shared" si="38"/>
        <v>3.5342857142857148E-2</v>
      </c>
      <c r="AI149">
        <f t="shared" si="39"/>
        <v>6.3140000000000002E-2</v>
      </c>
      <c r="AJ149">
        <f t="shared" si="40"/>
        <v>0.1346914285714286</v>
      </c>
      <c r="AK149">
        <f t="shared" si="41"/>
        <v>0.18408857142857143</v>
      </c>
    </row>
    <row r="150" spans="1:37" x14ac:dyDescent="0.2">
      <c r="A150">
        <v>96</v>
      </c>
      <c r="B150">
        <v>119</v>
      </c>
      <c r="D150">
        <v>3075.8272999999999</v>
      </c>
      <c r="E150">
        <v>23</v>
      </c>
      <c r="F150" t="s">
        <v>345</v>
      </c>
      <c r="G150">
        <v>0.24532782608695655</v>
      </c>
      <c r="H150">
        <v>0.29851732919254664</v>
      </c>
      <c r="I150">
        <v>0.33499801242236033</v>
      </c>
      <c r="K150">
        <v>0.23464726708074538</v>
      </c>
      <c r="L150">
        <v>0.29042801242236027</v>
      </c>
      <c r="M150">
        <v>0.32552968944099381</v>
      </c>
      <c r="N150">
        <v>96</v>
      </c>
      <c r="O150">
        <v>119</v>
      </c>
      <c r="P150">
        <v>1.0680559006211177E-2</v>
      </c>
      <c r="Q150">
        <v>8.0893167701863548E-3</v>
      </c>
      <c r="R150">
        <v>9.4683229813664824E-3</v>
      </c>
      <c r="S150">
        <v>96</v>
      </c>
      <c r="T150">
        <v>119</v>
      </c>
      <c r="U150">
        <v>3.5750310559006212E-3</v>
      </c>
      <c r="V150">
        <v>7.605403726708075E-3</v>
      </c>
      <c r="W150">
        <v>4.2070186335403728E-3</v>
      </c>
      <c r="X150">
        <v>1.9229192546583852E-3</v>
      </c>
      <c r="Y150">
        <v>1.0127080745341617E-2</v>
      </c>
      <c r="Z150">
        <v>1.9436645962732921E-3</v>
      </c>
      <c r="AA150">
        <f t="shared" si="33"/>
        <v>0.24565285714285706</v>
      </c>
      <c r="AB150">
        <f t="shared" si="34"/>
        <v>0.18605428571428617</v>
      </c>
      <c r="AC150">
        <f t="shared" si="35"/>
        <v>0.21777142857142909</v>
      </c>
      <c r="AF150">
        <f t="shared" si="36"/>
        <v>8.2225714285714291E-2</v>
      </c>
      <c r="AG150">
        <f t="shared" si="37"/>
        <v>0.17492428571428573</v>
      </c>
      <c r="AH150">
        <f t="shared" si="38"/>
        <v>9.6761428571428582E-2</v>
      </c>
      <c r="AI150">
        <f t="shared" si="39"/>
        <v>4.4227142857142861E-2</v>
      </c>
      <c r="AJ150">
        <f t="shared" si="40"/>
        <v>0.23292285714285718</v>
      </c>
      <c r="AK150">
        <f t="shared" si="41"/>
        <v>4.4704285714285717E-2</v>
      </c>
    </row>
    <row r="151" spans="1:37" x14ac:dyDescent="0.2">
      <c r="A151">
        <v>102</v>
      </c>
      <c r="B151">
        <v>114</v>
      </c>
      <c r="C151" t="s">
        <v>31</v>
      </c>
      <c r="D151">
        <v>1797.9377999999999</v>
      </c>
      <c r="E151">
        <v>12</v>
      </c>
      <c r="F151" t="s">
        <v>346</v>
      </c>
      <c r="G151">
        <v>0.11488333333333334</v>
      </c>
      <c r="H151">
        <v>0.16334130952380954</v>
      </c>
      <c r="I151">
        <v>0.31996392857142858</v>
      </c>
      <c r="K151">
        <v>0.10952976190476192</v>
      </c>
      <c r="L151">
        <v>0.16810404761904763</v>
      </c>
      <c r="M151">
        <v>0.32068821428571431</v>
      </c>
      <c r="N151">
        <v>102</v>
      </c>
      <c r="O151">
        <v>114</v>
      </c>
      <c r="P151">
        <v>5.3535714285714237E-3</v>
      </c>
      <c r="Q151">
        <v>-4.7627380952381107E-3</v>
      </c>
      <c r="R151">
        <v>-7.2428571428571182E-4</v>
      </c>
      <c r="S151">
        <v>102</v>
      </c>
      <c r="T151">
        <v>114</v>
      </c>
      <c r="U151">
        <v>5.6604761904761906E-3</v>
      </c>
      <c r="V151">
        <v>9.5201190476190481E-3</v>
      </c>
      <c r="W151">
        <v>6.0296428571428567E-3</v>
      </c>
      <c r="X151">
        <v>1.3444761904761904E-2</v>
      </c>
      <c r="Y151">
        <v>6.7948809523809524E-3</v>
      </c>
      <c r="Z151">
        <v>1.7646547619047621E-2</v>
      </c>
      <c r="AA151">
        <f t="shared" si="33"/>
        <v>6.4242857142857088E-2</v>
      </c>
      <c r="AB151">
        <f t="shared" si="34"/>
        <v>-5.7152857142857325E-2</v>
      </c>
      <c r="AC151">
        <f t="shared" si="35"/>
        <v>-8.6914285714285409E-3</v>
      </c>
      <c r="AF151">
        <f t="shared" si="36"/>
        <v>6.7925714285714284E-2</v>
      </c>
      <c r="AG151">
        <f t="shared" si="37"/>
        <v>0.11424142857142858</v>
      </c>
      <c r="AH151">
        <f t="shared" si="38"/>
        <v>7.2355714285714273E-2</v>
      </c>
      <c r="AI151">
        <f t="shared" si="39"/>
        <v>0.16133714285714285</v>
      </c>
      <c r="AJ151">
        <f t="shared" si="40"/>
        <v>8.1538571428571432E-2</v>
      </c>
      <c r="AK151">
        <f t="shared" si="41"/>
        <v>0.21175857142857146</v>
      </c>
    </row>
    <row r="152" spans="1:37" x14ac:dyDescent="0.2">
      <c r="A152">
        <v>102</v>
      </c>
      <c r="B152">
        <v>115</v>
      </c>
      <c r="C152" t="s">
        <v>67</v>
      </c>
      <c r="D152">
        <v>2005.999</v>
      </c>
      <c r="E152">
        <v>13</v>
      </c>
      <c r="F152" t="s">
        <v>346</v>
      </c>
      <c r="G152">
        <v>0.7743692307692307</v>
      </c>
      <c r="H152">
        <v>0.79061131868131862</v>
      </c>
      <c r="I152">
        <v>0.80471131868131873</v>
      </c>
      <c r="K152">
        <v>0.75045153846153845</v>
      </c>
      <c r="L152">
        <v>0.76715835164835178</v>
      </c>
      <c r="M152">
        <v>0.778859010989011</v>
      </c>
      <c r="N152">
        <v>102</v>
      </c>
      <c r="O152">
        <v>115</v>
      </c>
      <c r="P152">
        <v>2.3917692307692313E-2</v>
      </c>
      <c r="Q152">
        <v>2.3452967032966985E-2</v>
      </c>
      <c r="R152">
        <v>2.5852307692307758E-2</v>
      </c>
      <c r="S152">
        <v>102</v>
      </c>
      <c r="T152">
        <v>115</v>
      </c>
      <c r="U152">
        <v>1.2235384615384615E-2</v>
      </c>
      <c r="V152">
        <v>8.341098901098902E-3</v>
      </c>
      <c r="W152">
        <v>2.3869230769230768E-3</v>
      </c>
      <c r="X152">
        <v>9.3018681318681323E-3</v>
      </c>
      <c r="Y152">
        <v>2.1146483516483516E-2</v>
      </c>
      <c r="Z152">
        <v>6.1526373626373618E-3</v>
      </c>
      <c r="AA152">
        <f t="shared" si="33"/>
        <v>0.3109300000000001</v>
      </c>
      <c r="AB152">
        <f t="shared" si="34"/>
        <v>0.30488857142857079</v>
      </c>
      <c r="AC152">
        <f t="shared" si="35"/>
        <v>0.33608000000000082</v>
      </c>
      <c r="AF152">
        <f t="shared" si="36"/>
        <v>0.15906000000000001</v>
      </c>
      <c r="AG152">
        <f t="shared" si="37"/>
        <v>0.10843428571428573</v>
      </c>
      <c r="AH152">
        <f t="shared" si="38"/>
        <v>3.1029999999999999E-2</v>
      </c>
      <c r="AI152">
        <f t="shared" si="39"/>
        <v>0.12092428571428572</v>
      </c>
      <c r="AJ152">
        <f t="shared" si="40"/>
        <v>0.27490428571428571</v>
      </c>
      <c r="AK152">
        <f t="shared" si="41"/>
        <v>7.9984285714285702E-2</v>
      </c>
    </row>
    <row r="153" spans="1:37" x14ac:dyDescent="0.2">
      <c r="A153">
        <v>106</v>
      </c>
      <c r="B153">
        <v>121</v>
      </c>
      <c r="D153">
        <v>1986.1614</v>
      </c>
      <c r="E153">
        <v>15</v>
      </c>
      <c r="F153" t="s">
        <v>347</v>
      </c>
      <c r="G153">
        <v>0.61714542857142862</v>
      </c>
      <c r="H153">
        <v>0.65086390476190481</v>
      </c>
      <c r="I153">
        <v>0.68499771428571432</v>
      </c>
      <c r="K153">
        <v>0.64255409523809537</v>
      </c>
      <c r="L153">
        <v>0.63239323809523817</v>
      </c>
      <c r="M153">
        <v>0.68025028571428581</v>
      </c>
      <c r="N153">
        <v>106</v>
      </c>
      <c r="O153">
        <v>121</v>
      </c>
      <c r="P153">
        <v>-2.5408666666666711E-2</v>
      </c>
      <c r="Q153">
        <v>1.8470666666666653E-2</v>
      </c>
      <c r="R153">
        <v>4.7474285714285613E-3</v>
      </c>
      <c r="S153">
        <v>106</v>
      </c>
      <c r="T153">
        <v>121</v>
      </c>
      <c r="U153">
        <v>2.4390857142857145E-2</v>
      </c>
      <c r="V153">
        <v>8.9443809523809519E-3</v>
      </c>
      <c r="W153">
        <v>1.4518476190476193E-2</v>
      </c>
      <c r="X153">
        <v>7.7583809523809532E-3</v>
      </c>
      <c r="Y153">
        <v>1.0102095238095238E-2</v>
      </c>
      <c r="Z153">
        <v>8.437619047619048E-3</v>
      </c>
      <c r="AA153">
        <f t="shared" si="33"/>
        <v>-0.38113000000000069</v>
      </c>
      <c r="AB153">
        <f t="shared" si="34"/>
        <v>0.27705999999999981</v>
      </c>
      <c r="AC153">
        <f t="shared" si="35"/>
        <v>7.1211428571428426E-2</v>
      </c>
      <c r="AF153">
        <f t="shared" si="36"/>
        <v>0.36586285714285716</v>
      </c>
      <c r="AG153">
        <f t="shared" si="37"/>
        <v>0.13416571428571428</v>
      </c>
      <c r="AH153">
        <f t="shared" si="38"/>
        <v>0.21777714285714289</v>
      </c>
      <c r="AI153">
        <f t="shared" si="39"/>
        <v>0.1163757142857143</v>
      </c>
      <c r="AJ153">
        <f t="shared" si="40"/>
        <v>0.15153142857142857</v>
      </c>
      <c r="AK153">
        <f t="shared" si="41"/>
        <v>0.12656428571428571</v>
      </c>
    </row>
    <row r="154" spans="1:37" x14ac:dyDescent="0.2">
      <c r="A154">
        <v>107</v>
      </c>
      <c r="B154">
        <v>122</v>
      </c>
      <c r="D154">
        <v>1986.1977999999999</v>
      </c>
      <c r="E154">
        <v>15</v>
      </c>
      <c r="F154" t="s">
        <v>348</v>
      </c>
      <c r="G154">
        <v>0.25437971428571432</v>
      </c>
      <c r="H154">
        <v>0.30315266666666668</v>
      </c>
      <c r="I154">
        <v>0.4068005714285714</v>
      </c>
      <c r="K154">
        <v>0.27833599999999997</v>
      </c>
      <c r="L154">
        <v>0.30095638095238098</v>
      </c>
      <c r="M154">
        <v>0.40959123809523817</v>
      </c>
      <c r="N154">
        <v>107</v>
      </c>
      <c r="O154">
        <v>122</v>
      </c>
      <c r="P154">
        <v>-2.3956285714285677E-2</v>
      </c>
      <c r="Q154">
        <v>2.1962857142857352E-3</v>
      </c>
      <c r="R154">
        <v>-2.7906666666667034E-3</v>
      </c>
      <c r="S154">
        <v>107</v>
      </c>
      <c r="T154">
        <v>122</v>
      </c>
      <c r="U154">
        <v>1.2935333333333335E-2</v>
      </c>
      <c r="V154">
        <v>1.6911333333333334E-2</v>
      </c>
      <c r="W154">
        <v>4.8602857142857146E-3</v>
      </c>
      <c r="X154">
        <v>5.2988571428571433E-3</v>
      </c>
      <c r="Y154">
        <v>1.2653904761904764E-2</v>
      </c>
      <c r="Z154">
        <v>4.7983809523809524E-3</v>
      </c>
      <c r="AA154">
        <f t="shared" si="33"/>
        <v>-0.35934428571428517</v>
      </c>
      <c r="AB154">
        <f t="shared" si="34"/>
        <v>3.294428571428603E-2</v>
      </c>
      <c r="AC154">
        <f t="shared" si="35"/>
        <v>-4.186000000000055E-2</v>
      </c>
      <c r="AF154">
        <f t="shared" si="36"/>
        <v>0.19403000000000004</v>
      </c>
      <c r="AG154">
        <f t="shared" si="37"/>
        <v>0.25367000000000001</v>
      </c>
      <c r="AH154">
        <f t="shared" si="38"/>
        <v>7.2904285714285713E-2</v>
      </c>
      <c r="AI154">
        <f t="shared" si="39"/>
        <v>7.9482857142857147E-2</v>
      </c>
      <c r="AJ154">
        <f t="shared" si="40"/>
        <v>0.18980857142857147</v>
      </c>
      <c r="AK154">
        <f t="shared" si="41"/>
        <v>7.1975714285714282E-2</v>
      </c>
    </row>
    <row r="155" spans="1:37" x14ac:dyDescent="0.2">
      <c r="A155">
        <v>108</v>
      </c>
      <c r="B155">
        <v>125</v>
      </c>
      <c r="C155" t="s">
        <v>68</v>
      </c>
      <c r="D155">
        <v>2194.2114000000001</v>
      </c>
      <c r="E155">
        <v>17</v>
      </c>
      <c r="F155" t="s">
        <v>349</v>
      </c>
      <c r="G155">
        <v>0.21433294117647064</v>
      </c>
      <c r="H155">
        <v>0.29432924369747898</v>
      </c>
      <c r="I155">
        <v>0.39507756302521013</v>
      </c>
      <c r="K155">
        <v>0.21560529411764706</v>
      </c>
      <c r="L155">
        <v>0.28697957983193279</v>
      </c>
      <c r="M155">
        <v>0.38775663865546217</v>
      </c>
      <c r="N155">
        <v>108</v>
      </c>
      <c r="O155">
        <v>125</v>
      </c>
      <c r="P155">
        <v>-1.272352941176458E-3</v>
      </c>
      <c r="Q155">
        <v>7.3496638655462018E-3</v>
      </c>
      <c r="R155">
        <v>7.3209243697479323E-3</v>
      </c>
      <c r="S155">
        <v>108</v>
      </c>
      <c r="T155">
        <v>125</v>
      </c>
      <c r="U155">
        <v>1.1553781512605043E-2</v>
      </c>
      <c r="V155">
        <v>9.1348739495798314E-3</v>
      </c>
      <c r="W155">
        <v>8.4322689075630262E-3</v>
      </c>
      <c r="X155">
        <v>9.1980672268907569E-3</v>
      </c>
      <c r="Y155">
        <v>1.1050672268907566E-2</v>
      </c>
      <c r="Z155">
        <v>1.0335546218487396E-2</v>
      </c>
      <c r="AA155">
        <f t="shared" si="33"/>
        <v>-2.1629999999999785E-2</v>
      </c>
      <c r="AB155">
        <f t="shared" si="34"/>
        <v>0.12494428571428542</v>
      </c>
      <c r="AC155">
        <f t="shared" si="35"/>
        <v>0.12445571428571485</v>
      </c>
      <c r="AF155">
        <f t="shared" si="36"/>
        <v>0.19641428571428574</v>
      </c>
      <c r="AG155">
        <f t="shared" si="37"/>
        <v>0.15529285714285712</v>
      </c>
      <c r="AH155">
        <f t="shared" si="38"/>
        <v>0.14334857142857144</v>
      </c>
      <c r="AI155">
        <f t="shared" si="39"/>
        <v>0.15636714285714287</v>
      </c>
      <c r="AJ155">
        <f t="shared" si="40"/>
        <v>0.18786142857142862</v>
      </c>
      <c r="AK155">
        <f t="shared" si="41"/>
        <v>0.17570428571428573</v>
      </c>
    </row>
    <row r="156" spans="1:37" x14ac:dyDescent="0.2">
      <c r="A156">
        <v>10</v>
      </c>
      <c r="B156">
        <v>20</v>
      </c>
      <c r="D156">
        <v>1175.6742999999999</v>
      </c>
      <c r="E156">
        <v>10</v>
      </c>
      <c r="F156" t="s">
        <v>350</v>
      </c>
      <c r="G156">
        <v>0.41096628571428573</v>
      </c>
      <c r="H156">
        <v>0.49667157142857143</v>
      </c>
      <c r="I156">
        <v>0.51569185714285726</v>
      </c>
      <c r="K156">
        <v>0.40401700000000002</v>
      </c>
      <c r="L156">
        <v>0.50444528571428582</v>
      </c>
      <c r="M156">
        <v>0.50403957142857148</v>
      </c>
      <c r="N156">
        <v>10</v>
      </c>
      <c r="O156">
        <v>20</v>
      </c>
      <c r="P156">
        <v>6.9492857142857221E-3</v>
      </c>
      <c r="Q156">
        <v>-7.7737142857143204E-3</v>
      </c>
      <c r="R156">
        <v>1.1652285714285719E-2</v>
      </c>
      <c r="S156">
        <v>10</v>
      </c>
      <c r="T156">
        <v>20</v>
      </c>
      <c r="U156">
        <v>9.6250000000000016E-3</v>
      </c>
      <c r="V156">
        <v>2.1634285714285714E-3</v>
      </c>
      <c r="W156">
        <v>8.0145714285714299E-3</v>
      </c>
      <c r="X156">
        <v>1.1555142857142858E-2</v>
      </c>
      <c r="Y156">
        <v>7.8041428571428576E-3</v>
      </c>
      <c r="Z156">
        <v>7.3958571428571424E-3</v>
      </c>
      <c r="AA156">
        <f t="shared" si="33"/>
        <v>6.9492857142857217E-2</v>
      </c>
      <c r="AB156">
        <f t="shared" si="34"/>
        <v>-7.7737142857143199E-2</v>
      </c>
      <c r="AC156">
        <f t="shared" si="35"/>
        <v>0.11652285714285719</v>
      </c>
      <c r="AF156">
        <f t="shared" si="36"/>
        <v>9.6250000000000016E-2</v>
      </c>
      <c r="AG156">
        <f t="shared" si="37"/>
        <v>2.1634285714285714E-2</v>
      </c>
      <c r="AH156">
        <f t="shared" si="38"/>
        <v>8.0145714285714292E-2</v>
      </c>
      <c r="AI156">
        <f t="shared" si="39"/>
        <v>0.11555142857142858</v>
      </c>
      <c r="AJ156">
        <f t="shared" si="40"/>
        <v>7.8041428571428581E-2</v>
      </c>
      <c r="AK156">
        <f t="shared" si="41"/>
        <v>7.3958571428571429E-2</v>
      </c>
    </row>
    <row r="157" spans="1:37" x14ac:dyDescent="0.2">
      <c r="A157">
        <v>12</v>
      </c>
      <c r="B157">
        <v>31</v>
      </c>
      <c r="C157" t="s">
        <v>70</v>
      </c>
      <c r="D157">
        <v>2094.1066999999998</v>
      </c>
      <c r="E157">
        <v>18</v>
      </c>
      <c r="F157" t="s">
        <v>351</v>
      </c>
      <c r="G157">
        <v>0.38242444444444446</v>
      </c>
      <c r="H157">
        <v>0.43756444444444448</v>
      </c>
      <c r="I157">
        <v>0.48321015873015877</v>
      </c>
      <c r="K157">
        <v>0.37559642857142861</v>
      </c>
      <c r="L157">
        <v>0.43492476190476187</v>
      </c>
      <c r="M157">
        <v>0.46744603174603178</v>
      </c>
      <c r="N157">
        <v>12</v>
      </c>
      <c r="O157">
        <v>31</v>
      </c>
      <c r="P157">
        <v>6.82801587301584E-3</v>
      </c>
      <c r="Q157">
        <v>2.6396825396825629E-3</v>
      </c>
      <c r="R157">
        <v>1.5764126984126933E-2</v>
      </c>
      <c r="S157">
        <v>12</v>
      </c>
      <c r="T157">
        <v>31</v>
      </c>
      <c r="U157">
        <v>5.9796031746031739E-3</v>
      </c>
      <c r="V157">
        <v>1.0024365079365081E-2</v>
      </c>
      <c r="W157">
        <v>2.5235E-2</v>
      </c>
      <c r="X157">
        <v>3.5163492063492066E-3</v>
      </c>
      <c r="Y157">
        <v>9.4880158730158738E-3</v>
      </c>
      <c r="Z157">
        <v>6.5477777777777782E-3</v>
      </c>
      <c r="AA157">
        <f t="shared" si="33"/>
        <v>0.12290428571428512</v>
      </c>
      <c r="AB157">
        <f t="shared" si="34"/>
        <v>4.7514285714286134E-2</v>
      </c>
      <c r="AC157">
        <f t="shared" si="35"/>
        <v>0.28375428571428479</v>
      </c>
      <c r="AF157">
        <f t="shared" si="36"/>
        <v>0.10763285714285713</v>
      </c>
      <c r="AG157">
        <f t="shared" si="37"/>
        <v>0.18043857142857145</v>
      </c>
      <c r="AH157">
        <f t="shared" si="38"/>
        <v>0.45423000000000002</v>
      </c>
      <c r="AI157">
        <f t="shared" si="39"/>
        <v>6.329428571428572E-2</v>
      </c>
      <c r="AJ157">
        <f t="shared" si="40"/>
        <v>0.17078428571428572</v>
      </c>
      <c r="AK157">
        <f t="shared" si="41"/>
        <v>0.11786000000000001</v>
      </c>
    </row>
    <row r="158" spans="1:37" x14ac:dyDescent="0.2">
      <c r="A158">
        <v>35</v>
      </c>
      <c r="B158">
        <v>53</v>
      </c>
      <c r="D158">
        <v>2231.2658999999999</v>
      </c>
      <c r="E158">
        <v>18</v>
      </c>
      <c r="F158" t="s">
        <v>352</v>
      </c>
      <c r="G158">
        <v>0.60104817460317461</v>
      </c>
      <c r="H158">
        <v>0.62108666666666668</v>
      </c>
      <c r="I158">
        <v>0.6496252380952382</v>
      </c>
      <c r="K158">
        <v>0.61348222222222226</v>
      </c>
      <c r="L158">
        <v>0.61990174603174608</v>
      </c>
      <c r="M158">
        <v>0.63833515873015878</v>
      </c>
      <c r="N158">
        <v>35</v>
      </c>
      <c r="O158">
        <v>53</v>
      </c>
      <c r="P158">
        <v>-1.2434047619047615E-2</v>
      </c>
      <c r="Q158">
        <v>1.1849206349206084E-3</v>
      </c>
      <c r="R158">
        <v>1.1290079365079402E-2</v>
      </c>
      <c r="S158">
        <v>35</v>
      </c>
      <c r="T158">
        <v>53</v>
      </c>
      <c r="U158">
        <v>6.5353968253968261E-3</v>
      </c>
      <c r="V158">
        <v>1.356873015873016E-2</v>
      </c>
      <c r="W158">
        <v>7.7044444444444443E-3</v>
      </c>
      <c r="X158">
        <v>5.9065079365079364E-3</v>
      </c>
      <c r="Y158">
        <v>1.2057857142857144E-2</v>
      </c>
      <c r="Z158">
        <v>9.3806349206349213E-3</v>
      </c>
      <c r="AA158">
        <f t="shared" si="33"/>
        <v>-0.22381285714285709</v>
      </c>
      <c r="AB158">
        <f t="shared" si="34"/>
        <v>2.1328571428570951E-2</v>
      </c>
      <c r="AC158">
        <f t="shared" si="35"/>
        <v>0.20322142857142925</v>
      </c>
      <c r="AF158">
        <f t="shared" si="36"/>
        <v>0.11763714285714287</v>
      </c>
      <c r="AG158">
        <f t="shared" si="37"/>
        <v>0.24423714285714287</v>
      </c>
      <c r="AH158">
        <f t="shared" si="38"/>
        <v>0.13868</v>
      </c>
      <c r="AI158">
        <f t="shared" si="39"/>
        <v>0.10631714285714286</v>
      </c>
      <c r="AJ158">
        <f t="shared" si="40"/>
        <v>0.21704142857142861</v>
      </c>
      <c r="AK158">
        <f t="shared" si="41"/>
        <v>0.1688514285714286</v>
      </c>
    </row>
    <row r="159" spans="1:37" x14ac:dyDescent="0.2">
      <c r="A159">
        <v>36</v>
      </c>
      <c r="B159">
        <v>53</v>
      </c>
      <c r="D159">
        <v>2045.1866</v>
      </c>
      <c r="E159">
        <v>17</v>
      </c>
      <c r="F159" t="s">
        <v>353</v>
      </c>
      <c r="G159">
        <v>0.290252268907563</v>
      </c>
      <c r="H159">
        <v>0.3457028571428572</v>
      </c>
      <c r="I159">
        <v>0.40680865546218486</v>
      </c>
      <c r="K159">
        <v>0.29143932773109243</v>
      </c>
      <c r="L159">
        <v>0.33435184873949586</v>
      </c>
      <c r="M159">
        <v>0.39935109243697475</v>
      </c>
      <c r="N159">
        <v>36</v>
      </c>
      <c r="O159">
        <v>53</v>
      </c>
      <c r="P159">
        <v>-1.1870588235294189E-3</v>
      </c>
      <c r="Q159">
        <v>1.1351008403361373E-2</v>
      </c>
      <c r="R159">
        <v>7.4575630252101096E-3</v>
      </c>
      <c r="S159">
        <v>36</v>
      </c>
      <c r="T159">
        <v>53</v>
      </c>
      <c r="U159">
        <v>1.0107563025210086E-2</v>
      </c>
      <c r="V159">
        <v>1.0744957983193278E-2</v>
      </c>
      <c r="W159">
        <v>2.2275462184873949E-2</v>
      </c>
      <c r="X159">
        <v>1.23127731092437E-2</v>
      </c>
      <c r="Y159">
        <v>1.5929411764705886E-2</v>
      </c>
      <c r="Z159">
        <v>1.0258235294117648E-2</v>
      </c>
      <c r="AA159">
        <f t="shared" si="33"/>
        <v>-2.0180000000000121E-2</v>
      </c>
      <c r="AB159">
        <f t="shared" si="34"/>
        <v>0.19296714285714334</v>
      </c>
      <c r="AC159">
        <f t="shared" si="35"/>
        <v>0.12677857142857185</v>
      </c>
      <c r="AF159">
        <f t="shared" si="36"/>
        <v>0.17182857142857147</v>
      </c>
      <c r="AG159">
        <f t="shared" si="37"/>
        <v>0.18266428571428572</v>
      </c>
      <c r="AH159">
        <f t="shared" si="38"/>
        <v>0.37868285714285715</v>
      </c>
      <c r="AI159">
        <f t="shared" si="39"/>
        <v>0.2093171428571429</v>
      </c>
      <c r="AJ159">
        <f t="shared" si="40"/>
        <v>0.27080000000000004</v>
      </c>
      <c r="AK159">
        <f t="shared" si="41"/>
        <v>0.17439000000000002</v>
      </c>
    </row>
    <row r="160" spans="1:37" x14ac:dyDescent="0.2">
      <c r="A160">
        <v>40</v>
      </c>
      <c r="B160">
        <v>52</v>
      </c>
      <c r="D160">
        <v>1573.9060999999999</v>
      </c>
      <c r="E160">
        <v>12</v>
      </c>
      <c r="F160" t="s">
        <v>27</v>
      </c>
      <c r="G160">
        <v>0.12218333333333334</v>
      </c>
      <c r="H160">
        <v>0.17978035714285714</v>
      </c>
      <c r="I160">
        <v>0.23344297619047619</v>
      </c>
      <c r="K160">
        <v>0.11956976190476191</v>
      </c>
      <c r="L160">
        <v>0.17011738095238096</v>
      </c>
      <c r="M160">
        <v>0.22946309523809524</v>
      </c>
      <c r="N160">
        <v>40</v>
      </c>
      <c r="O160">
        <v>52</v>
      </c>
      <c r="P160">
        <v>2.6135714285714321E-3</v>
      </c>
      <c r="Q160">
        <v>9.6629761904761698E-3</v>
      </c>
      <c r="R160">
        <v>3.9798809523809509E-3</v>
      </c>
      <c r="S160">
        <v>40</v>
      </c>
      <c r="T160">
        <v>52</v>
      </c>
      <c r="U160">
        <v>8.6496428571428575E-3</v>
      </c>
      <c r="V160">
        <v>7.5669047619047617E-3</v>
      </c>
      <c r="W160">
        <v>1.3634761904761906E-2</v>
      </c>
      <c r="X160">
        <v>4.5750000000000001E-3</v>
      </c>
      <c r="Y160">
        <v>5.5185714285714291E-3</v>
      </c>
      <c r="Z160">
        <v>8.7749999999999998E-3</v>
      </c>
      <c r="AA160">
        <f t="shared" si="33"/>
        <v>3.1362857142857185E-2</v>
      </c>
      <c r="AB160">
        <f t="shared" si="34"/>
        <v>0.11595571428571404</v>
      </c>
      <c r="AC160">
        <f t="shared" si="35"/>
        <v>4.7758571428571414E-2</v>
      </c>
      <c r="AF160">
        <f t="shared" si="36"/>
        <v>0.1037957142857143</v>
      </c>
      <c r="AG160">
        <f t="shared" si="37"/>
        <v>9.0802857142857143E-2</v>
      </c>
      <c r="AH160">
        <f t="shared" si="38"/>
        <v>0.16361714285714288</v>
      </c>
      <c r="AI160">
        <f t="shared" si="39"/>
        <v>5.4900000000000004E-2</v>
      </c>
      <c r="AJ160">
        <f t="shared" si="40"/>
        <v>6.6222857142857153E-2</v>
      </c>
      <c r="AK160">
        <f t="shared" si="41"/>
        <v>0.1053</v>
      </c>
    </row>
    <row r="161" spans="1:37" x14ac:dyDescent="0.2">
      <c r="A161">
        <v>46</v>
      </c>
      <c r="B161">
        <v>61</v>
      </c>
      <c r="D161">
        <v>1899.9884999999999</v>
      </c>
      <c r="E161">
        <v>15</v>
      </c>
      <c r="F161" t="s">
        <v>354</v>
      </c>
      <c r="G161">
        <v>0.12862771428571429</v>
      </c>
      <c r="H161">
        <v>0.16111323809523811</v>
      </c>
      <c r="I161">
        <v>0.17174723809523809</v>
      </c>
      <c r="K161">
        <v>0.1284994285714286</v>
      </c>
      <c r="L161">
        <v>0.16790990476190476</v>
      </c>
      <c r="M161">
        <v>0.17007628571428574</v>
      </c>
      <c r="N161">
        <v>46</v>
      </c>
      <c r="O161">
        <v>61</v>
      </c>
      <c r="P161">
        <v>1.2828571428571305E-4</v>
      </c>
      <c r="Q161">
        <v>-6.7966666666666575E-3</v>
      </c>
      <c r="R161">
        <v>1.6709523809523737E-3</v>
      </c>
      <c r="S161">
        <v>46</v>
      </c>
      <c r="T161">
        <v>61</v>
      </c>
      <c r="U161">
        <v>6.99904761904762E-3</v>
      </c>
      <c r="V161">
        <v>7.629238095238096E-3</v>
      </c>
      <c r="W161">
        <v>8.6941904761904769E-3</v>
      </c>
      <c r="X161">
        <v>1.0478571428571429E-2</v>
      </c>
      <c r="Y161">
        <v>4.3583809523809521E-3</v>
      </c>
      <c r="Z161">
        <v>9.0767619047619052E-3</v>
      </c>
      <c r="AA161">
        <f t="shared" si="33"/>
        <v>1.9242857142856957E-3</v>
      </c>
      <c r="AB161">
        <f t="shared" si="34"/>
        <v>-0.10194999999999986</v>
      </c>
      <c r="AC161">
        <f t="shared" si="35"/>
        <v>2.5064285714285605E-2</v>
      </c>
      <c r="AF161">
        <f t="shared" si="36"/>
        <v>0.10498571428571429</v>
      </c>
      <c r="AG161">
        <f t="shared" si="37"/>
        <v>0.11443857142857145</v>
      </c>
      <c r="AH161">
        <f t="shared" si="38"/>
        <v>0.13041285714285716</v>
      </c>
      <c r="AI161">
        <f t="shared" si="39"/>
        <v>0.15717857142857145</v>
      </c>
      <c r="AJ161">
        <f t="shared" si="40"/>
        <v>6.5375714285714287E-2</v>
      </c>
      <c r="AK161">
        <f t="shared" si="41"/>
        <v>0.13615142857142859</v>
      </c>
    </row>
    <row r="162" spans="1:37" x14ac:dyDescent="0.2">
      <c r="A162">
        <v>58</v>
      </c>
      <c r="B162">
        <v>68</v>
      </c>
      <c r="D162">
        <v>1319.7392</v>
      </c>
      <c r="E162">
        <v>9</v>
      </c>
      <c r="F162" t="s">
        <v>355</v>
      </c>
      <c r="G162">
        <v>6.5536825396825399E-2</v>
      </c>
      <c r="H162">
        <v>0.1035868253968254</v>
      </c>
      <c r="I162">
        <v>0.18982428571428575</v>
      </c>
      <c r="K162">
        <v>4.5702857142857142E-2</v>
      </c>
      <c r="L162">
        <v>0.10394079365079367</v>
      </c>
      <c r="M162">
        <v>0.1614568253968254</v>
      </c>
      <c r="N162">
        <v>58</v>
      </c>
      <c r="O162">
        <v>68</v>
      </c>
      <c r="P162">
        <v>1.9833968253968257E-2</v>
      </c>
      <c r="Q162">
        <v>-3.5396825396826436E-4</v>
      </c>
      <c r="R162">
        <v>2.8367460317460347E-2</v>
      </c>
      <c r="S162">
        <v>58</v>
      </c>
      <c r="T162">
        <v>68</v>
      </c>
      <c r="U162">
        <v>1.512015873015873E-2</v>
      </c>
      <c r="V162">
        <v>3.9244444444444448E-3</v>
      </c>
      <c r="W162">
        <v>7.4171428571428574E-3</v>
      </c>
      <c r="X162">
        <v>9.9014285714285714E-3</v>
      </c>
      <c r="Y162">
        <v>4.2368253968253968E-3</v>
      </c>
      <c r="Z162">
        <v>9.5777777777777788E-3</v>
      </c>
      <c r="AA162">
        <f t="shared" si="33"/>
        <v>0.17850571428571432</v>
      </c>
      <c r="AB162">
        <f t="shared" si="34"/>
        <v>-3.1857142857143793E-3</v>
      </c>
      <c r="AC162">
        <f t="shared" si="35"/>
        <v>0.25530714285714312</v>
      </c>
      <c r="AF162">
        <f t="shared" si="36"/>
        <v>0.13608142857142858</v>
      </c>
      <c r="AG162">
        <f t="shared" si="37"/>
        <v>3.5320000000000004E-2</v>
      </c>
      <c r="AH162">
        <f t="shared" si="38"/>
        <v>6.675428571428571E-2</v>
      </c>
      <c r="AI162">
        <f t="shared" si="39"/>
        <v>8.9112857142857146E-2</v>
      </c>
      <c r="AJ162">
        <f t="shared" si="40"/>
        <v>3.8131428571428573E-2</v>
      </c>
      <c r="AK162">
        <f t="shared" si="41"/>
        <v>8.6200000000000013E-2</v>
      </c>
    </row>
    <row r="163" spans="1:37" x14ac:dyDescent="0.2">
      <c r="A163">
        <v>92</v>
      </c>
      <c r="B163">
        <v>99</v>
      </c>
      <c r="D163">
        <v>871.59749999999997</v>
      </c>
      <c r="E163">
        <v>7</v>
      </c>
      <c r="F163" t="s">
        <v>356</v>
      </c>
      <c r="G163">
        <v>0.32002408163265306</v>
      </c>
      <c r="H163">
        <v>0.3685848979591837</v>
      </c>
      <c r="I163">
        <v>0.47015102040816331</v>
      </c>
      <c r="K163">
        <v>0.31398428571428577</v>
      </c>
      <c r="L163">
        <v>0.35183775510204085</v>
      </c>
      <c r="M163">
        <v>0.46035040816326539</v>
      </c>
      <c r="N163">
        <v>92</v>
      </c>
      <c r="O163">
        <v>99</v>
      </c>
      <c r="P163">
        <v>6.0397959183673099E-3</v>
      </c>
      <c r="Q163">
        <v>1.6747142857142846E-2</v>
      </c>
      <c r="R163">
        <v>9.8006122448979008E-3</v>
      </c>
      <c r="S163">
        <v>92</v>
      </c>
      <c r="T163">
        <v>99</v>
      </c>
      <c r="U163">
        <v>2.3042448979591838E-2</v>
      </c>
      <c r="V163">
        <v>1.1423469387755103E-2</v>
      </c>
      <c r="W163">
        <v>1.5011020408163265E-2</v>
      </c>
      <c r="X163">
        <v>2.4661836734693878E-2</v>
      </c>
      <c r="Y163">
        <v>1.4904693877551022E-2</v>
      </c>
      <c r="Z163">
        <v>2.2744693877551021E-2</v>
      </c>
      <c r="AA163">
        <f t="shared" si="33"/>
        <v>4.2278571428571166E-2</v>
      </c>
      <c r="AB163">
        <f t="shared" si="34"/>
        <v>0.11722999999999992</v>
      </c>
      <c r="AC163">
        <f t="shared" si="35"/>
        <v>6.8604285714285312E-2</v>
      </c>
      <c r="AF163">
        <f t="shared" si="36"/>
        <v>0.16129714285714286</v>
      </c>
      <c r="AG163">
        <f t="shared" si="37"/>
        <v>7.9964285714285724E-2</v>
      </c>
      <c r="AH163">
        <f t="shared" si="38"/>
        <v>0.10507714285714286</v>
      </c>
      <c r="AI163">
        <f t="shared" si="39"/>
        <v>0.17263285714285714</v>
      </c>
      <c r="AJ163">
        <f t="shared" si="40"/>
        <v>0.10433285714285714</v>
      </c>
      <c r="AK163">
        <f t="shared" si="41"/>
        <v>0.15921285714285716</v>
      </c>
    </row>
    <row r="164" spans="1:37" x14ac:dyDescent="0.2">
      <c r="A164">
        <v>96</v>
      </c>
      <c r="B164">
        <v>113</v>
      </c>
      <c r="D164">
        <v>2140.2712999999999</v>
      </c>
      <c r="E164">
        <v>17</v>
      </c>
      <c r="F164" t="s">
        <v>357</v>
      </c>
      <c r="G164">
        <v>0.36270873949579835</v>
      </c>
      <c r="H164">
        <v>0.49345705882352942</v>
      </c>
      <c r="I164">
        <v>0.57408201680672277</v>
      </c>
      <c r="K164">
        <v>0.36288789915966391</v>
      </c>
      <c r="L164">
        <v>0.480130756302521</v>
      </c>
      <c r="M164">
        <v>0.54727848739495799</v>
      </c>
      <c r="N164">
        <v>96</v>
      </c>
      <c r="O164">
        <v>113</v>
      </c>
      <c r="P164">
        <v>-1.7915966386558547E-4</v>
      </c>
      <c r="Q164">
        <v>1.3326302521008415E-2</v>
      </c>
      <c r="R164">
        <v>2.6803529411764705E-2</v>
      </c>
      <c r="S164">
        <v>96</v>
      </c>
      <c r="T164">
        <v>113</v>
      </c>
      <c r="U164">
        <v>1.8964705882352943E-2</v>
      </c>
      <c r="V164">
        <v>6.7435294117647055E-3</v>
      </c>
      <c r="W164">
        <v>9.3737815126050412E-3</v>
      </c>
      <c r="X164">
        <v>6.3060504201680675E-3</v>
      </c>
      <c r="Y164">
        <v>8.5008403361344544E-3</v>
      </c>
      <c r="Z164">
        <v>9.4349579831932776E-3</v>
      </c>
      <c r="AA164">
        <f t="shared" si="33"/>
        <v>-3.0457142857149531E-3</v>
      </c>
      <c r="AB164">
        <f t="shared" si="34"/>
        <v>0.22654714285714306</v>
      </c>
      <c r="AC164">
        <f t="shared" si="35"/>
        <v>0.45566000000000001</v>
      </c>
      <c r="AF164">
        <f t="shared" si="36"/>
        <v>0.32240000000000002</v>
      </c>
      <c r="AG164">
        <f t="shared" si="37"/>
        <v>0.11463999999999999</v>
      </c>
      <c r="AH164">
        <f t="shared" si="38"/>
        <v>0.1593542857142857</v>
      </c>
      <c r="AI164">
        <f t="shared" si="39"/>
        <v>0.10720285714285716</v>
      </c>
      <c r="AJ164">
        <f t="shared" si="40"/>
        <v>0.14451428571428573</v>
      </c>
      <c r="AK164">
        <f t="shared" si="41"/>
        <v>0.16039428571428571</v>
      </c>
    </row>
    <row r="165" spans="1:37" x14ac:dyDescent="0.2">
      <c r="A165">
        <v>99</v>
      </c>
      <c r="B165">
        <v>111</v>
      </c>
      <c r="D165">
        <v>1570.9176</v>
      </c>
      <c r="E165">
        <v>12</v>
      </c>
      <c r="F165" t="s">
        <v>289</v>
      </c>
      <c r="G165">
        <v>0.277575119047619</v>
      </c>
      <c r="H165">
        <v>0.42965011904761907</v>
      </c>
      <c r="I165">
        <v>0.51507500000000006</v>
      </c>
      <c r="K165">
        <v>0.27490095238095241</v>
      </c>
      <c r="L165">
        <v>0.41369357142857144</v>
      </c>
      <c r="M165">
        <v>0.49018904761904764</v>
      </c>
      <c r="N165">
        <v>99</v>
      </c>
      <c r="O165">
        <v>111</v>
      </c>
      <c r="P165">
        <v>2.6741666666666285E-3</v>
      </c>
      <c r="Q165">
        <v>1.5956547619047606E-2</v>
      </c>
      <c r="R165">
        <v>2.4885952380952404E-2</v>
      </c>
      <c r="S165">
        <v>99</v>
      </c>
      <c r="T165">
        <v>111</v>
      </c>
      <c r="U165">
        <v>2.1395238095238095E-3</v>
      </c>
      <c r="V165">
        <v>1.9646785714285717E-2</v>
      </c>
      <c r="W165">
        <v>9.8669047619047625E-3</v>
      </c>
      <c r="X165">
        <v>7.764285714285714E-3</v>
      </c>
      <c r="Y165">
        <v>2.3721666666666669E-2</v>
      </c>
      <c r="Z165">
        <v>1.2517023809523809E-2</v>
      </c>
      <c r="AA165">
        <f t="shared" si="33"/>
        <v>3.2089999999999543E-2</v>
      </c>
      <c r="AB165">
        <f t="shared" si="34"/>
        <v>0.19147857142857128</v>
      </c>
      <c r="AC165">
        <f t="shared" si="35"/>
        <v>0.29863142857142888</v>
      </c>
      <c r="AF165">
        <f t="shared" si="36"/>
        <v>2.5674285714285712E-2</v>
      </c>
      <c r="AG165">
        <f t="shared" si="37"/>
        <v>0.23576142857142862</v>
      </c>
      <c r="AH165">
        <f t="shared" si="38"/>
        <v>0.11840285714285714</v>
      </c>
      <c r="AI165">
        <f t="shared" si="39"/>
        <v>9.3171428571428572E-2</v>
      </c>
      <c r="AJ165">
        <f t="shared" si="40"/>
        <v>0.28466000000000002</v>
      </c>
      <c r="AK165">
        <f t="shared" si="41"/>
        <v>0.15020428571428571</v>
      </c>
    </row>
    <row r="166" spans="1:37" x14ac:dyDescent="0.2">
      <c r="A166">
        <v>105</v>
      </c>
      <c r="B166">
        <v>123</v>
      </c>
      <c r="D166">
        <v>1918.9617000000001</v>
      </c>
      <c r="E166">
        <v>17</v>
      </c>
      <c r="F166" t="s">
        <v>358</v>
      </c>
      <c r="G166">
        <v>0.22721521008403361</v>
      </c>
      <c r="H166">
        <v>0.33112285714285716</v>
      </c>
      <c r="I166">
        <v>0.41067739495798328</v>
      </c>
      <c r="K166">
        <v>0.22273647058823531</v>
      </c>
      <c r="L166">
        <v>0.33449957983193279</v>
      </c>
      <c r="M166">
        <v>0.41427588235294122</v>
      </c>
      <c r="N166">
        <v>105</v>
      </c>
      <c r="O166">
        <v>123</v>
      </c>
      <c r="P166">
        <v>4.4787394957982946E-3</v>
      </c>
      <c r="Q166">
        <v>-3.3767226890756554E-3</v>
      </c>
      <c r="R166">
        <v>-3.5984873949579947E-3</v>
      </c>
      <c r="S166">
        <v>105</v>
      </c>
      <c r="T166">
        <v>123</v>
      </c>
      <c r="U166">
        <v>8.5365546218487392E-3</v>
      </c>
      <c r="V166">
        <v>1.6396050420168069E-2</v>
      </c>
      <c r="W166">
        <v>2.1196134453781514E-2</v>
      </c>
      <c r="X166">
        <v>8.2589915966386554E-3</v>
      </c>
      <c r="Y166">
        <v>8.0839495798319342E-3</v>
      </c>
      <c r="Z166">
        <v>4.2768067226890754E-3</v>
      </c>
      <c r="AA166">
        <f t="shared" si="33"/>
        <v>7.6138571428571014E-2</v>
      </c>
      <c r="AB166">
        <f t="shared" si="34"/>
        <v>-5.7404285714286143E-2</v>
      </c>
      <c r="AC166">
        <f t="shared" si="35"/>
        <v>-6.117428571428591E-2</v>
      </c>
      <c r="AF166">
        <f t="shared" si="36"/>
        <v>0.14512142857142857</v>
      </c>
      <c r="AG166">
        <f t="shared" si="37"/>
        <v>0.27873285714285717</v>
      </c>
      <c r="AH166">
        <f t="shared" si="38"/>
        <v>0.36033428571428572</v>
      </c>
      <c r="AI166">
        <f t="shared" si="39"/>
        <v>0.14040285714285713</v>
      </c>
      <c r="AJ166">
        <f t="shared" si="40"/>
        <v>0.13742714285714289</v>
      </c>
      <c r="AK166">
        <f t="shared" si="41"/>
        <v>7.2705714285714276E-2</v>
      </c>
    </row>
    <row r="167" spans="1:37" x14ac:dyDescent="0.2">
      <c r="A167">
        <v>13</v>
      </c>
      <c r="B167">
        <v>37</v>
      </c>
      <c r="C167" t="s">
        <v>72</v>
      </c>
      <c r="D167">
        <v>2858.4576000000002</v>
      </c>
      <c r="E167">
        <v>22</v>
      </c>
      <c r="F167" t="s">
        <v>359</v>
      </c>
      <c r="G167">
        <v>0.68228603896103912</v>
      </c>
      <c r="H167">
        <v>0.71352331168831162</v>
      </c>
      <c r="I167">
        <v>0.72567519480519482</v>
      </c>
      <c r="K167">
        <v>0.67485051948051944</v>
      </c>
      <c r="L167">
        <v>0.71380428571428567</v>
      </c>
      <c r="M167">
        <v>0.71659753246753255</v>
      </c>
      <c r="N167">
        <v>13</v>
      </c>
      <c r="O167">
        <v>37</v>
      </c>
      <c r="P167">
        <v>7.4355194805195762E-3</v>
      </c>
      <c r="Q167">
        <v>-2.8097402597402401E-4</v>
      </c>
      <c r="R167">
        <v>9.0776623376622543E-3</v>
      </c>
      <c r="S167">
        <v>13</v>
      </c>
      <c r="T167">
        <v>37</v>
      </c>
      <c r="U167">
        <v>1.5610259740259742E-2</v>
      </c>
      <c r="V167">
        <v>2.432974025974026E-2</v>
      </c>
      <c r="W167">
        <v>1.0443246753246753E-2</v>
      </c>
      <c r="X167">
        <v>6.5975324675324673E-3</v>
      </c>
      <c r="Y167">
        <v>1.0071363636363637E-2</v>
      </c>
      <c r="Z167">
        <v>1.8500064935064939E-2</v>
      </c>
      <c r="AA167">
        <f t="shared" si="33"/>
        <v>0.16358142857143068</v>
      </c>
      <c r="AB167">
        <f t="shared" si="34"/>
        <v>-6.1814285714285279E-3</v>
      </c>
      <c r="AC167">
        <f t="shared" si="35"/>
        <v>0.1997085714285696</v>
      </c>
      <c r="AF167">
        <f t="shared" si="36"/>
        <v>0.34342571428571433</v>
      </c>
      <c r="AG167">
        <f t="shared" si="37"/>
        <v>0.53525428571428568</v>
      </c>
      <c r="AH167">
        <f t="shared" si="38"/>
        <v>0.22975142857142855</v>
      </c>
      <c r="AI167">
        <f t="shared" si="39"/>
        <v>0.14514571428571427</v>
      </c>
      <c r="AJ167">
        <f t="shared" si="40"/>
        <v>0.22157000000000002</v>
      </c>
      <c r="AK167">
        <f t="shared" si="41"/>
        <v>0.40700142857142863</v>
      </c>
    </row>
    <row r="168" spans="1:37" x14ac:dyDescent="0.2">
      <c r="A168">
        <v>47</v>
      </c>
      <c r="B168">
        <v>55</v>
      </c>
      <c r="D168">
        <v>931.48429999999996</v>
      </c>
      <c r="E168">
        <v>8</v>
      </c>
      <c r="F168" t="s">
        <v>360</v>
      </c>
      <c r="G168">
        <v>0.67670428571428576</v>
      </c>
      <c r="H168">
        <v>0.79937964285714291</v>
      </c>
      <c r="I168">
        <v>0.79067553571428573</v>
      </c>
      <c r="K168">
        <v>0.68806714285714288</v>
      </c>
      <c r="L168">
        <v>0.79440607142857145</v>
      </c>
      <c r="M168">
        <v>0.78543607142857153</v>
      </c>
      <c r="N168">
        <v>47</v>
      </c>
      <c r="O168">
        <v>55</v>
      </c>
      <c r="P168">
        <v>-1.1362857142857168E-2</v>
      </c>
      <c r="Q168">
        <v>4.9735714285714661E-3</v>
      </c>
      <c r="R168">
        <v>5.239464285714218E-3</v>
      </c>
      <c r="S168">
        <v>47</v>
      </c>
      <c r="T168">
        <v>55</v>
      </c>
      <c r="U168">
        <v>1.12075E-2</v>
      </c>
      <c r="V168">
        <v>1.3156785714285715E-2</v>
      </c>
      <c r="W168">
        <v>2.0681428571428573E-2</v>
      </c>
      <c r="X168">
        <v>1.4147500000000002E-2</v>
      </c>
      <c r="Y168">
        <v>1.5059464285714287E-2</v>
      </c>
      <c r="Z168">
        <v>6.7951785714285709E-3</v>
      </c>
      <c r="AA168">
        <f t="shared" si="33"/>
        <v>-9.0902857142857341E-2</v>
      </c>
      <c r="AB168">
        <f t="shared" si="34"/>
        <v>3.9788571428571728E-2</v>
      </c>
      <c r="AC168">
        <f t="shared" si="35"/>
        <v>4.1915714285713744E-2</v>
      </c>
      <c r="AF168">
        <f t="shared" si="36"/>
        <v>8.9660000000000004E-2</v>
      </c>
      <c r="AG168">
        <f t="shared" si="37"/>
        <v>0.10525428571428572</v>
      </c>
      <c r="AH168">
        <f t="shared" si="38"/>
        <v>0.16545142857142858</v>
      </c>
      <c r="AI168">
        <f t="shared" si="39"/>
        <v>0.11318000000000002</v>
      </c>
      <c r="AJ168">
        <f t="shared" si="40"/>
        <v>0.1204757142857143</v>
      </c>
      <c r="AK168">
        <f t="shared" si="41"/>
        <v>5.4361428571428567E-2</v>
      </c>
    </row>
    <row r="169" spans="1:37" x14ac:dyDescent="0.2">
      <c r="A169">
        <v>47</v>
      </c>
      <c r="B169">
        <v>56</v>
      </c>
      <c r="D169">
        <v>1002.5214999999999</v>
      </c>
      <c r="E169">
        <v>9</v>
      </c>
      <c r="F169" t="s">
        <v>361</v>
      </c>
      <c r="G169">
        <v>6.857126984126985E-2</v>
      </c>
      <c r="H169">
        <v>8.3257777777777778E-2</v>
      </c>
      <c r="I169">
        <v>0.18073682539682542</v>
      </c>
      <c r="K169">
        <v>6.0539365079365089E-2</v>
      </c>
      <c r="L169">
        <v>7.2862063492063506E-2</v>
      </c>
      <c r="M169">
        <v>0.16955904761904764</v>
      </c>
      <c r="N169">
        <v>47</v>
      </c>
      <c r="O169">
        <v>56</v>
      </c>
      <c r="P169">
        <v>8.0319047619047644E-3</v>
      </c>
      <c r="Q169">
        <v>1.0395714285714281E-2</v>
      </c>
      <c r="R169">
        <v>1.1177777777777766E-2</v>
      </c>
      <c r="S169">
        <v>47</v>
      </c>
      <c r="T169">
        <v>56</v>
      </c>
      <c r="U169">
        <v>1.2459682539682541E-2</v>
      </c>
      <c r="V169">
        <v>9.5241269841269838E-3</v>
      </c>
      <c r="W169">
        <v>7.9573015873015893E-3</v>
      </c>
      <c r="X169">
        <v>1.0668730158730159E-2</v>
      </c>
      <c r="Y169">
        <v>1.7540317460317464E-2</v>
      </c>
      <c r="Z169">
        <v>8.3455555555555557E-3</v>
      </c>
      <c r="AA169">
        <f t="shared" si="33"/>
        <v>7.2287142857142883E-2</v>
      </c>
      <c r="AB169">
        <f t="shared" si="34"/>
        <v>9.3561428571428532E-2</v>
      </c>
      <c r="AC169">
        <f t="shared" si="35"/>
        <v>0.10059999999999988</v>
      </c>
      <c r="AF169">
        <f t="shared" si="36"/>
        <v>0.11213714285714288</v>
      </c>
      <c r="AG169">
        <f t="shared" si="37"/>
        <v>8.5717142857142853E-2</v>
      </c>
      <c r="AH169">
        <f t="shared" si="38"/>
        <v>7.161571428571431E-2</v>
      </c>
      <c r="AI169">
        <f t="shared" si="39"/>
        <v>9.6018571428571425E-2</v>
      </c>
      <c r="AJ169">
        <f t="shared" si="40"/>
        <v>0.15786285714285719</v>
      </c>
      <c r="AK169">
        <f t="shared" si="41"/>
        <v>7.5109999999999996E-2</v>
      </c>
    </row>
    <row r="170" spans="1:37" x14ac:dyDescent="0.2">
      <c r="A170">
        <v>83</v>
      </c>
      <c r="B170">
        <v>94</v>
      </c>
      <c r="D170">
        <v>1485.8357000000001</v>
      </c>
      <c r="E170">
        <v>11</v>
      </c>
      <c r="F170" t="s">
        <v>362</v>
      </c>
      <c r="G170">
        <v>0.10618883116883117</v>
      </c>
      <c r="H170">
        <v>0.15033636363636363</v>
      </c>
      <c r="I170">
        <v>0.21734558441558444</v>
      </c>
      <c r="K170">
        <v>0.11844246753246754</v>
      </c>
      <c r="L170">
        <v>0.1543992207792208</v>
      </c>
      <c r="M170">
        <v>0.20112233766233767</v>
      </c>
      <c r="N170">
        <v>83</v>
      </c>
      <c r="O170">
        <v>94</v>
      </c>
      <c r="P170">
        <v>-1.2253636363636366E-2</v>
      </c>
      <c r="Q170">
        <v>-4.0628571428571545E-3</v>
      </c>
      <c r="R170">
        <v>1.6223246753246753E-2</v>
      </c>
      <c r="S170">
        <v>83</v>
      </c>
      <c r="T170">
        <v>94</v>
      </c>
      <c r="U170">
        <v>1.0678441558441559E-2</v>
      </c>
      <c r="V170">
        <v>6.6551948051948064E-3</v>
      </c>
      <c r="W170">
        <v>1.0170389610389612E-2</v>
      </c>
      <c r="X170">
        <v>6.3172727272727278E-3</v>
      </c>
      <c r="Y170">
        <v>1.9013246753246754E-2</v>
      </c>
      <c r="Z170">
        <v>7.4723376623376629E-3</v>
      </c>
      <c r="AA170">
        <f t="shared" si="33"/>
        <v>-0.13479000000000002</v>
      </c>
      <c r="AB170">
        <f t="shared" si="34"/>
        <v>-4.4691428571428701E-2</v>
      </c>
      <c r="AC170">
        <f t="shared" si="35"/>
        <v>0.17845571428571427</v>
      </c>
      <c r="AF170">
        <f t="shared" si="36"/>
        <v>0.11746285714285715</v>
      </c>
      <c r="AG170">
        <f t="shared" si="37"/>
        <v>7.3207142857142873E-2</v>
      </c>
      <c r="AH170">
        <f t="shared" si="38"/>
        <v>0.11187428571428573</v>
      </c>
      <c r="AI170">
        <f t="shared" si="39"/>
        <v>6.949000000000001E-2</v>
      </c>
      <c r="AJ170">
        <f t="shared" si="40"/>
        <v>0.2091457142857143</v>
      </c>
      <c r="AK170">
        <f t="shared" si="41"/>
        <v>8.2195714285714289E-2</v>
      </c>
    </row>
    <row r="171" spans="1:37" x14ac:dyDescent="0.2">
      <c r="A171">
        <v>1</v>
      </c>
      <c r="B171">
        <v>17</v>
      </c>
      <c r="D171">
        <v>1990.0426</v>
      </c>
      <c r="E171">
        <v>13</v>
      </c>
      <c r="F171" t="s">
        <v>363</v>
      </c>
      <c r="G171">
        <v>0.51984615384615385</v>
      </c>
      <c r="H171">
        <v>0.54274934065934066</v>
      </c>
      <c r="I171">
        <v>0.61457098901098905</v>
      </c>
      <c r="K171">
        <v>0.50072846153846162</v>
      </c>
      <c r="L171">
        <v>0.53067780219780225</v>
      </c>
      <c r="M171">
        <v>0.60515087912087917</v>
      </c>
      <c r="N171">
        <v>1</v>
      </c>
      <c r="O171">
        <v>17</v>
      </c>
      <c r="P171">
        <v>1.9117692307692294E-2</v>
      </c>
      <c r="Q171">
        <v>1.2071538461538455E-2</v>
      </c>
      <c r="R171">
        <v>9.4201098901099643E-3</v>
      </c>
      <c r="S171">
        <v>1</v>
      </c>
      <c r="T171">
        <v>17</v>
      </c>
      <c r="U171">
        <v>3.153439560439561E-2</v>
      </c>
      <c r="V171">
        <v>1.8839670329670332E-2</v>
      </c>
      <c r="W171">
        <v>1.99978021978022E-2</v>
      </c>
      <c r="X171">
        <v>2.0105824175824176E-2</v>
      </c>
      <c r="Y171">
        <v>1.7286043956043957E-2</v>
      </c>
      <c r="Z171">
        <v>9.2372527472527471E-3</v>
      </c>
      <c r="AA171">
        <f t="shared" si="33"/>
        <v>0.24852999999999981</v>
      </c>
      <c r="AB171">
        <f t="shared" si="34"/>
        <v>0.1569299999999999</v>
      </c>
      <c r="AC171">
        <f t="shared" si="35"/>
        <v>0.12246142857142954</v>
      </c>
      <c r="AF171">
        <f t="shared" si="36"/>
        <v>0.40994714285714295</v>
      </c>
      <c r="AG171">
        <f t="shared" si="37"/>
        <v>0.24491571428571432</v>
      </c>
      <c r="AH171">
        <f t="shared" si="38"/>
        <v>0.25997142857142863</v>
      </c>
      <c r="AI171">
        <f t="shared" si="39"/>
        <v>0.26137571428571427</v>
      </c>
      <c r="AJ171">
        <f t="shared" si="40"/>
        <v>0.22471857142857143</v>
      </c>
      <c r="AK171">
        <f t="shared" si="41"/>
        <v>0.12008428571428571</v>
      </c>
    </row>
    <row r="172" spans="1:37" x14ac:dyDescent="0.2">
      <c r="A172">
        <v>48</v>
      </c>
      <c r="B172">
        <v>70</v>
      </c>
      <c r="D172">
        <v>2288.1196</v>
      </c>
      <c r="E172">
        <v>21</v>
      </c>
      <c r="F172" t="s">
        <v>364</v>
      </c>
      <c r="G172">
        <v>0.51026918367346941</v>
      </c>
      <c r="H172">
        <v>0.51622755102040818</v>
      </c>
      <c r="I172">
        <v>0.52908231292517005</v>
      </c>
      <c r="K172">
        <v>0.49457605442176872</v>
      </c>
      <c r="L172">
        <v>0.49757421768707483</v>
      </c>
      <c r="M172">
        <v>0.51866639455782315</v>
      </c>
      <c r="N172">
        <v>48</v>
      </c>
      <c r="O172">
        <v>70</v>
      </c>
      <c r="P172">
        <v>1.5693129251700678E-2</v>
      </c>
      <c r="Q172">
        <v>1.8653333333333341E-2</v>
      </c>
      <c r="R172">
        <v>1.0415918367346969E-2</v>
      </c>
      <c r="S172">
        <v>48</v>
      </c>
      <c r="T172">
        <v>70</v>
      </c>
      <c r="U172">
        <v>9.9189795918367355E-3</v>
      </c>
      <c r="V172">
        <v>2.6841496598639454E-3</v>
      </c>
      <c r="W172">
        <v>6.229387755102042E-3</v>
      </c>
      <c r="X172">
        <v>2.4589115646258502E-3</v>
      </c>
      <c r="Y172">
        <v>8.7730612244897969E-3</v>
      </c>
      <c r="Z172">
        <v>5.2942176870748306E-3</v>
      </c>
      <c r="AA172">
        <f t="shared" si="33"/>
        <v>0.32955571428571423</v>
      </c>
      <c r="AB172">
        <f t="shared" si="34"/>
        <v>0.39172000000000018</v>
      </c>
      <c r="AC172">
        <f t="shared" si="35"/>
        <v>0.21873428571428633</v>
      </c>
      <c r="AF172">
        <f t="shared" si="36"/>
        <v>0.20829857142857144</v>
      </c>
      <c r="AG172">
        <f t="shared" si="37"/>
        <v>5.6367142857142852E-2</v>
      </c>
      <c r="AH172">
        <f t="shared" si="38"/>
        <v>0.13081714285714288</v>
      </c>
      <c r="AI172">
        <f t="shared" si="39"/>
        <v>5.1637142857142854E-2</v>
      </c>
      <c r="AJ172">
        <f t="shared" si="40"/>
        <v>0.18423428571428574</v>
      </c>
      <c r="AK172">
        <f t="shared" si="41"/>
        <v>0.11117857142857145</v>
      </c>
    </row>
    <row r="173" spans="1:37" x14ac:dyDescent="0.2">
      <c r="A173">
        <v>11</v>
      </c>
      <c r="B173">
        <v>31</v>
      </c>
      <c r="D173">
        <v>2230.2447999999999</v>
      </c>
      <c r="E173">
        <v>20</v>
      </c>
      <c r="F173" t="s">
        <v>365</v>
      </c>
      <c r="G173">
        <v>0.47504585714285719</v>
      </c>
      <c r="H173">
        <v>0.45770071428571429</v>
      </c>
      <c r="I173">
        <v>0.45772235714285714</v>
      </c>
      <c r="K173">
        <v>0.45657071428571427</v>
      </c>
      <c r="L173">
        <v>0.46271735714285717</v>
      </c>
      <c r="M173">
        <v>0.46853307142857142</v>
      </c>
      <c r="N173">
        <v>11</v>
      </c>
      <c r="O173">
        <v>31</v>
      </c>
      <c r="P173">
        <v>1.8475142857142895E-2</v>
      </c>
      <c r="Q173">
        <v>-5.0166428571429209E-3</v>
      </c>
      <c r="R173">
        <v>-1.0810714285714278E-2</v>
      </c>
      <c r="S173">
        <v>11</v>
      </c>
      <c r="T173">
        <v>31</v>
      </c>
      <c r="U173">
        <v>2.4746928571428572E-2</v>
      </c>
      <c r="V173">
        <v>1.4345071428571429E-2</v>
      </c>
      <c r="W173">
        <v>2.148264285714286E-2</v>
      </c>
      <c r="X173">
        <v>2.1759642857142856E-2</v>
      </c>
      <c r="Y173">
        <v>1.1721928571428572E-2</v>
      </c>
      <c r="Z173">
        <v>1.9049142857142858E-2</v>
      </c>
      <c r="AA173">
        <f t="shared" si="33"/>
        <v>0.36950285714285791</v>
      </c>
      <c r="AB173">
        <f t="shared" si="34"/>
        <v>-0.10033285714285842</v>
      </c>
      <c r="AC173">
        <f t="shared" si="35"/>
        <v>-0.21621428571428555</v>
      </c>
      <c r="AF173">
        <f t="shared" si="36"/>
        <v>0.49493857142857145</v>
      </c>
      <c r="AG173">
        <f t="shared" si="37"/>
        <v>0.28690142857142859</v>
      </c>
      <c r="AH173">
        <f t="shared" si="38"/>
        <v>0.42965285714285717</v>
      </c>
      <c r="AI173">
        <f t="shared" si="39"/>
        <v>0.4351928571428571</v>
      </c>
      <c r="AJ173">
        <f t="shared" si="40"/>
        <v>0.23443857142857144</v>
      </c>
      <c r="AK173">
        <f t="shared" si="41"/>
        <v>0.38098285714285718</v>
      </c>
    </row>
    <row r="174" spans="1:37" x14ac:dyDescent="0.2">
      <c r="A174">
        <v>5</v>
      </c>
      <c r="B174">
        <v>16</v>
      </c>
      <c r="D174">
        <v>1395.7591</v>
      </c>
      <c r="E174">
        <v>11</v>
      </c>
      <c r="F174" t="s">
        <v>366</v>
      </c>
      <c r="G174">
        <v>0.26524376623376628</v>
      </c>
      <c r="H174">
        <v>0.27581376623376624</v>
      </c>
      <c r="I174">
        <v>0.29137051948051951</v>
      </c>
      <c r="K174">
        <v>0.26695428571428576</v>
      </c>
      <c r="L174">
        <v>0.26520675324675325</v>
      </c>
      <c r="M174">
        <v>0.27350896103896105</v>
      </c>
      <c r="N174">
        <v>5</v>
      </c>
      <c r="O174">
        <v>16</v>
      </c>
      <c r="P174">
        <v>-1.7105194805194575E-3</v>
      </c>
      <c r="Q174">
        <v>1.0607012987012991E-2</v>
      </c>
      <c r="R174">
        <v>1.7861558441558449E-2</v>
      </c>
      <c r="S174">
        <v>5</v>
      </c>
      <c r="T174">
        <v>16</v>
      </c>
      <c r="U174">
        <v>1.1678701298701299E-2</v>
      </c>
      <c r="V174">
        <v>1.4496103896103897E-2</v>
      </c>
      <c r="W174">
        <v>1.0386103896103897E-2</v>
      </c>
      <c r="X174">
        <v>2.4093116883116883E-2</v>
      </c>
      <c r="Y174">
        <v>5.6397402597402595E-3</v>
      </c>
      <c r="Z174">
        <v>1.383961038961039E-2</v>
      </c>
      <c r="AA174">
        <f t="shared" si="33"/>
        <v>-1.8815714285714033E-2</v>
      </c>
      <c r="AB174">
        <f t="shared" si="34"/>
        <v>0.1166771428571429</v>
      </c>
      <c r="AC174">
        <f t="shared" si="35"/>
        <v>0.19647714285714293</v>
      </c>
      <c r="AF174">
        <f t="shared" si="36"/>
        <v>0.12846571428571429</v>
      </c>
      <c r="AG174">
        <f t="shared" si="37"/>
        <v>0.15945714285714288</v>
      </c>
      <c r="AH174">
        <f t="shared" si="38"/>
        <v>0.11424714285714287</v>
      </c>
      <c r="AI174">
        <f t="shared" si="39"/>
        <v>0.26502428571428571</v>
      </c>
      <c r="AJ174">
        <f t="shared" si="40"/>
        <v>6.2037142857142853E-2</v>
      </c>
      <c r="AK174">
        <f t="shared" si="41"/>
        <v>0.15223571428571428</v>
      </c>
    </row>
    <row r="175" spans="1:37" x14ac:dyDescent="0.2">
      <c r="A175">
        <v>8</v>
      </c>
      <c r="B175">
        <v>18</v>
      </c>
      <c r="D175">
        <v>1282.675</v>
      </c>
      <c r="E175">
        <v>10</v>
      </c>
      <c r="F175" t="s">
        <v>367</v>
      </c>
      <c r="G175">
        <v>7.7233999999999997E-2</v>
      </c>
      <c r="H175">
        <v>0.12631428571428571</v>
      </c>
      <c r="I175">
        <v>0.17290057142857146</v>
      </c>
      <c r="K175">
        <v>6.9934142857142861E-2</v>
      </c>
      <c r="L175">
        <v>0.1204647142857143</v>
      </c>
      <c r="M175">
        <v>0.16463885714285714</v>
      </c>
      <c r="N175">
        <v>8</v>
      </c>
      <c r="O175">
        <v>18</v>
      </c>
      <c r="P175">
        <v>7.2998571428571366E-3</v>
      </c>
      <c r="Q175">
        <v>5.8495714285714227E-3</v>
      </c>
      <c r="R175">
        <v>8.261714285714301E-3</v>
      </c>
      <c r="S175">
        <v>8</v>
      </c>
      <c r="T175">
        <v>18</v>
      </c>
      <c r="U175">
        <v>1.1013285714285715E-2</v>
      </c>
      <c r="V175">
        <v>7.8410000000000007E-3</v>
      </c>
      <c r="W175">
        <v>1.5221714285714286E-2</v>
      </c>
      <c r="X175">
        <v>9.3692857142857154E-3</v>
      </c>
      <c r="Y175">
        <v>1.1673714285714286E-2</v>
      </c>
      <c r="Z175">
        <v>1.2643428571428571E-2</v>
      </c>
      <c r="AA175">
        <f t="shared" si="33"/>
        <v>7.2998571428571371E-2</v>
      </c>
      <c r="AB175">
        <f t="shared" si="34"/>
        <v>5.8495714285714227E-2</v>
      </c>
      <c r="AC175">
        <f t="shared" si="35"/>
        <v>8.2617142857143014E-2</v>
      </c>
      <c r="AF175">
        <f t="shared" si="36"/>
        <v>0.11013285714285714</v>
      </c>
      <c r="AG175">
        <f t="shared" si="37"/>
        <v>7.8410000000000007E-2</v>
      </c>
      <c r="AH175">
        <f t="shared" si="38"/>
        <v>0.15221714285714286</v>
      </c>
      <c r="AI175">
        <f t="shared" si="39"/>
        <v>9.3692857142857161E-2</v>
      </c>
      <c r="AJ175">
        <f t="shared" si="40"/>
        <v>0.11673714285714286</v>
      </c>
      <c r="AK175">
        <f t="shared" si="41"/>
        <v>0.12643428571428572</v>
      </c>
    </row>
    <row r="176" spans="1:37" x14ac:dyDescent="0.2">
      <c r="A176">
        <v>16</v>
      </c>
      <c r="B176">
        <v>33</v>
      </c>
      <c r="C176" t="s">
        <v>31</v>
      </c>
      <c r="D176">
        <v>1946.9694999999999</v>
      </c>
      <c r="E176">
        <v>17</v>
      </c>
      <c r="F176" t="s">
        <v>368</v>
      </c>
      <c r="G176">
        <v>0.28537756302521006</v>
      </c>
      <c r="H176">
        <v>0.32749663865546219</v>
      </c>
      <c r="I176">
        <v>0.37724647058823529</v>
      </c>
      <c r="K176">
        <v>0.28042848739495796</v>
      </c>
      <c r="L176">
        <v>0.31892084033613449</v>
      </c>
      <c r="M176">
        <v>0.35698411764705884</v>
      </c>
      <c r="N176">
        <v>16</v>
      </c>
      <c r="O176">
        <v>33</v>
      </c>
      <c r="P176">
        <v>4.9490756302521012E-3</v>
      </c>
      <c r="Q176">
        <v>8.5757983193277335E-3</v>
      </c>
      <c r="R176">
        <v>2.0262352941176457E-2</v>
      </c>
      <c r="S176">
        <v>16</v>
      </c>
      <c r="T176">
        <v>33</v>
      </c>
      <c r="U176">
        <v>1.4292436974789916E-3</v>
      </c>
      <c r="V176">
        <v>6.5193277310924376E-3</v>
      </c>
      <c r="W176">
        <v>2.0111764705882354E-3</v>
      </c>
      <c r="X176">
        <v>5.1731092436974793E-3</v>
      </c>
      <c r="Y176">
        <v>1.2891092436974793E-2</v>
      </c>
      <c r="Z176">
        <v>5.8526890756302533E-3</v>
      </c>
      <c r="AA176">
        <f t="shared" si="33"/>
        <v>8.4134285714285717E-2</v>
      </c>
      <c r="AB176">
        <f t="shared" si="34"/>
        <v>0.14578857142857146</v>
      </c>
      <c r="AC176">
        <f t="shared" si="35"/>
        <v>0.34445999999999977</v>
      </c>
      <c r="AF176">
        <f t="shared" si="36"/>
        <v>2.4297142857142857E-2</v>
      </c>
      <c r="AG176">
        <f t="shared" si="37"/>
        <v>0.11082857142857144</v>
      </c>
      <c r="AH176">
        <f t="shared" si="38"/>
        <v>3.4190000000000005E-2</v>
      </c>
      <c r="AI176">
        <f t="shared" si="39"/>
        <v>8.7942857142857142E-2</v>
      </c>
      <c r="AJ176">
        <f t="shared" si="40"/>
        <v>0.21914857142857147</v>
      </c>
      <c r="AK176">
        <f t="shared" si="41"/>
        <v>9.9495714285714298E-2</v>
      </c>
    </row>
    <row r="177" spans="1:37" x14ac:dyDescent="0.2">
      <c r="A177">
        <v>22</v>
      </c>
      <c r="B177">
        <v>43</v>
      </c>
      <c r="D177">
        <v>2301.2813000000001</v>
      </c>
      <c r="E177">
        <v>20</v>
      </c>
      <c r="F177" t="s">
        <v>369</v>
      </c>
      <c r="G177">
        <v>0.12827150000000001</v>
      </c>
      <c r="H177">
        <v>0.17777371428571428</v>
      </c>
      <c r="I177">
        <v>0.23007607142857142</v>
      </c>
      <c r="K177">
        <v>0.12937314285714285</v>
      </c>
      <c r="L177">
        <v>0.17524342857142858</v>
      </c>
      <c r="M177">
        <v>0.22110942857142857</v>
      </c>
      <c r="N177">
        <v>22</v>
      </c>
      <c r="O177">
        <v>43</v>
      </c>
      <c r="P177">
        <v>-1.1016428571428546E-3</v>
      </c>
      <c r="Q177">
        <v>2.5302857142857071E-3</v>
      </c>
      <c r="R177">
        <v>8.9666428571428501E-3</v>
      </c>
      <c r="S177">
        <v>22</v>
      </c>
      <c r="T177">
        <v>43</v>
      </c>
      <c r="U177">
        <v>1.0094357142857143E-2</v>
      </c>
      <c r="V177">
        <v>1.1985357142857143E-2</v>
      </c>
      <c r="W177">
        <v>7.4950714285714291E-3</v>
      </c>
      <c r="X177">
        <v>8.0566428571428577E-3</v>
      </c>
      <c r="Y177">
        <v>8.7817857142857142E-3</v>
      </c>
      <c r="Z177">
        <v>9.9357142857142873E-3</v>
      </c>
      <c r="AA177">
        <f t="shared" si="33"/>
        <v>-2.2032857142857094E-2</v>
      </c>
      <c r="AB177">
        <f t="shared" si="34"/>
        <v>5.0605714285714143E-2</v>
      </c>
      <c r="AC177">
        <f t="shared" si="35"/>
        <v>0.17933285714285702</v>
      </c>
      <c r="AF177">
        <f t="shared" si="36"/>
        <v>0.20188714285714285</v>
      </c>
      <c r="AG177">
        <f t="shared" si="37"/>
        <v>0.23970714285714287</v>
      </c>
      <c r="AH177">
        <f t="shared" si="38"/>
        <v>0.14990142857142857</v>
      </c>
      <c r="AI177">
        <f t="shared" si="39"/>
        <v>0.16113285714285716</v>
      </c>
      <c r="AJ177">
        <f t="shared" si="40"/>
        <v>0.17563571428571428</v>
      </c>
      <c r="AK177">
        <f t="shared" si="41"/>
        <v>0.19871428571428573</v>
      </c>
    </row>
    <row r="178" spans="1:37" x14ac:dyDescent="0.2">
      <c r="A178">
        <v>58</v>
      </c>
      <c r="B178">
        <v>74</v>
      </c>
      <c r="D178">
        <v>1659.8733999999999</v>
      </c>
      <c r="E178">
        <v>16</v>
      </c>
      <c r="F178" t="s">
        <v>140</v>
      </c>
      <c r="G178">
        <v>0.30798866071428571</v>
      </c>
      <c r="H178">
        <v>0.40496196428571435</v>
      </c>
      <c r="I178">
        <v>0.48512357142857149</v>
      </c>
      <c r="K178">
        <v>0.29790866071428573</v>
      </c>
      <c r="L178">
        <v>0.3941946428571429</v>
      </c>
      <c r="M178">
        <v>0.46576071428571431</v>
      </c>
      <c r="N178">
        <v>58</v>
      </c>
      <c r="O178">
        <v>74</v>
      </c>
      <c r="P178">
        <v>1.0079999999999971E-2</v>
      </c>
      <c r="Q178">
        <v>1.0767321428571477E-2</v>
      </c>
      <c r="R178">
        <v>1.9362857142857157E-2</v>
      </c>
      <c r="S178">
        <v>58</v>
      </c>
      <c r="T178">
        <v>74</v>
      </c>
      <c r="U178">
        <v>9.5101785714285722E-3</v>
      </c>
      <c r="V178">
        <v>9.9004464285714286E-3</v>
      </c>
      <c r="W178">
        <v>7.3708035714285724E-3</v>
      </c>
      <c r="X178">
        <v>6.0807142857142856E-3</v>
      </c>
      <c r="Y178">
        <v>4.9966964285714285E-3</v>
      </c>
      <c r="Z178">
        <v>1.9506428571428574E-2</v>
      </c>
      <c r="AA178">
        <f t="shared" si="33"/>
        <v>0.16127999999999953</v>
      </c>
      <c r="AB178">
        <f t="shared" si="34"/>
        <v>0.17227714285714363</v>
      </c>
      <c r="AC178">
        <f t="shared" si="35"/>
        <v>0.30980571428571452</v>
      </c>
      <c r="AF178">
        <f t="shared" si="36"/>
        <v>0.15216285714285716</v>
      </c>
      <c r="AG178">
        <f t="shared" si="37"/>
        <v>0.15840714285714286</v>
      </c>
      <c r="AH178">
        <f t="shared" si="38"/>
        <v>0.11793285714285716</v>
      </c>
      <c r="AI178">
        <f t="shared" si="39"/>
        <v>9.729142857142857E-2</v>
      </c>
      <c r="AJ178">
        <f t="shared" si="40"/>
        <v>7.9947142857142856E-2</v>
      </c>
      <c r="AK178">
        <f t="shared" si="41"/>
        <v>0.31210285714285718</v>
      </c>
    </row>
    <row r="179" spans="1:37" x14ac:dyDescent="0.2">
      <c r="A179">
        <v>72</v>
      </c>
      <c r="B179">
        <v>87</v>
      </c>
      <c r="C179" t="s">
        <v>76</v>
      </c>
      <c r="D179">
        <v>1713.9636</v>
      </c>
      <c r="E179">
        <v>15</v>
      </c>
      <c r="F179" t="s">
        <v>340</v>
      </c>
      <c r="G179">
        <v>0.20818466666666668</v>
      </c>
      <c r="H179">
        <v>0.25875400000000004</v>
      </c>
      <c r="I179">
        <v>0.3119682857142857</v>
      </c>
      <c r="K179">
        <v>0.18322314285714286</v>
      </c>
      <c r="L179">
        <v>0.25474485714285716</v>
      </c>
      <c r="M179">
        <v>0.30829980952380953</v>
      </c>
      <c r="N179">
        <v>72</v>
      </c>
      <c r="O179">
        <v>87</v>
      </c>
      <c r="P179">
        <v>2.4961523809523798E-2</v>
      </c>
      <c r="Q179">
        <v>4.0091428571428491E-3</v>
      </c>
      <c r="R179">
        <v>3.6684761904761881E-3</v>
      </c>
      <c r="S179">
        <v>72</v>
      </c>
      <c r="T179">
        <v>87</v>
      </c>
      <c r="U179">
        <v>6.8035238095238105E-3</v>
      </c>
      <c r="V179">
        <v>9.5493333333333333E-3</v>
      </c>
      <c r="W179">
        <v>4.8260952380952378E-3</v>
      </c>
      <c r="X179">
        <v>2.1592380952380956E-3</v>
      </c>
      <c r="Y179">
        <v>8.6120952380952381E-3</v>
      </c>
      <c r="Z179">
        <v>2.959714285714286E-3</v>
      </c>
      <c r="AA179">
        <f t="shared" si="33"/>
        <v>0.37442285714285695</v>
      </c>
      <c r="AB179">
        <f t="shared" si="34"/>
        <v>6.0137142857142736E-2</v>
      </c>
      <c r="AC179">
        <f t="shared" si="35"/>
        <v>5.5027142857142823E-2</v>
      </c>
      <c r="AF179">
        <f t="shared" si="36"/>
        <v>0.10205285714285715</v>
      </c>
      <c r="AG179">
        <f t="shared" si="37"/>
        <v>0.14324000000000001</v>
      </c>
      <c r="AH179">
        <f t="shared" si="38"/>
        <v>7.2391428571428565E-2</v>
      </c>
      <c r="AI179">
        <f t="shared" si="39"/>
        <v>3.2388571428571433E-2</v>
      </c>
      <c r="AJ179">
        <f t="shared" si="40"/>
        <v>0.12918142857142856</v>
      </c>
      <c r="AK179">
        <f t="shared" si="41"/>
        <v>4.4395714285714288E-2</v>
      </c>
    </row>
    <row r="180" spans="1:37" x14ac:dyDescent="0.2">
      <c r="A180">
        <v>88</v>
      </c>
      <c r="B180">
        <v>104</v>
      </c>
      <c r="D180">
        <v>1928.1764000000001</v>
      </c>
      <c r="E180">
        <v>16</v>
      </c>
      <c r="F180" t="s">
        <v>324</v>
      </c>
      <c r="G180">
        <v>0.63574964285714297</v>
      </c>
      <c r="H180">
        <v>0.7027005357142857</v>
      </c>
      <c r="I180">
        <v>0.7418593750000001</v>
      </c>
      <c r="K180">
        <v>0.63871830357142867</v>
      </c>
      <c r="L180">
        <v>0.68262500000000004</v>
      </c>
      <c r="M180">
        <v>0.73534366071428581</v>
      </c>
      <c r="N180">
        <v>88</v>
      </c>
      <c r="O180">
        <v>104</v>
      </c>
      <c r="P180">
        <v>-2.9686607142856824E-3</v>
      </c>
      <c r="Q180">
        <v>2.0075535714285664E-2</v>
      </c>
      <c r="R180">
        <v>6.515714285714339E-3</v>
      </c>
      <c r="S180">
        <v>88</v>
      </c>
      <c r="T180">
        <v>104</v>
      </c>
      <c r="U180">
        <v>1.6279464285714286E-2</v>
      </c>
      <c r="V180">
        <v>1.6293750000000003E-2</v>
      </c>
      <c r="W180">
        <v>1.7709374999999999E-2</v>
      </c>
      <c r="X180">
        <v>1.654589285714286E-2</v>
      </c>
      <c r="Y180">
        <v>1.7100982142857143E-2</v>
      </c>
      <c r="Z180">
        <v>1.5809464285714288E-2</v>
      </c>
      <c r="AA180">
        <f t="shared" si="33"/>
        <v>-4.7498571428570918E-2</v>
      </c>
      <c r="AB180">
        <f t="shared" si="34"/>
        <v>0.32120857142857062</v>
      </c>
      <c r="AC180">
        <f t="shared" si="35"/>
        <v>0.10425142857142942</v>
      </c>
      <c r="AF180">
        <f t="shared" si="36"/>
        <v>0.26047142857142858</v>
      </c>
      <c r="AG180">
        <f t="shared" si="37"/>
        <v>0.26070000000000004</v>
      </c>
      <c r="AH180">
        <f t="shared" si="38"/>
        <v>0.28334999999999999</v>
      </c>
      <c r="AI180">
        <f t="shared" si="39"/>
        <v>0.26473428571428576</v>
      </c>
      <c r="AJ180">
        <f t="shared" si="40"/>
        <v>0.2736157142857143</v>
      </c>
      <c r="AK180">
        <f t="shared" si="41"/>
        <v>0.2529514285714286</v>
      </c>
    </row>
    <row r="181" spans="1:37" x14ac:dyDescent="0.2">
      <c r="A181">
        <v>90</v>
      </c>
      <c r="B181">
        <v>99</v>
      </c>
      <c r="D181">
        <v>1172.7361000000001</v>
      </c>
      <c r="E181">
        <v>9</v>
      </c>
      <c r="F181" t="s">
        <v>370</v>
      </c>
      <c r="G181">
        <v>0.31426063492063494</v>
      </c>
      <c r="H181">
        <v>0.34993031746031744</v>
      </c>
      <c r="I181">
        <v>0.43180492063492071</v>
      </c>
      <c r="K181">
        <v>0.30794698412698412</v>
      </c>
      <c r="L181">
        <v>0.3381117460317461</v>
      </c>
      <c r="M181">
        <v>0.42079968253968253</v>
      </c>
      <c r="N181">
        <v>90</v>
      </c>
      <c r="O181">
        <v>99</v>
      </c>
      <c r="P181">
        <v>6.3136507936507992E-3</v>
      </c>
      <c r="Q181">
        <v>1.1818571428571394E-2</v>
      </c>
      <c r="R181">
        <v>1.1005238095238146E-2</v>
      </c>
      <c r="S181">
        <v>90</v>
      </c>
      <c r="T181">
        <v>99</v>
      </c>
      <c r="U181">
        <v>6.9904761904761919E-3</v>
      </c>
      <c r="V181">
        <v>2.4771904761904762E-2</v>
      </c>
      <c r="W181">
        <v>7.0719047619047628E-3</v>
      </c>
      <c r="X181">
        <v>3.8107936507936514E-3</v>
      </c>
      <c r="Y181">
        <v>2.1794603174603178E-2</v>
      </c>
      <c r="Z181">
        <v>4.4536507936507944E-3</v>
      </c>
      <c r="AA181">
        <f t="shared" si="33"/>
        <v>5.6822857142857196E-2</v>
      </c>
      <c r="AB181">
        <f t="shared" si="34"/>
        <v>0.10636714285714255</v>
      </c>
      <c r="AC181">
        <f t="shared" si="35"/>
        <v>9.9047142857143319E-2</v>
      </c>
      <c r="AF181">
        <f t="shared" si="36"/>
        <v>6.2914285714285728E-2</v>
      </c>
      <c r="AG181">
        <f t="shared" si="37"/>
        <v>0.22294714285714287</v>
      </c>
      <c r="AH181">
        <f t="shared" si="38"/>
        <v>6.364714285714286E-2</v>
      </c>
      <c r="AI181">
        <f t="shared" si="39"/>
        <v>3.4297142857142859E-2</v>
      </c>
      <c r="AJ181">
        <f t="shared" si="40"/>
        <v>0.19615142857142862</v>
      </c>
      <c r="AK181">
        <f t="shared" si="41"/>
        <v>4.0082857142857149E-2</v>
      </c>
    </row>
    <row r="182" spans="1:37" x14ac:dyDescent="0.2">
      <c r="A182">
        <v>90</v>
      </c>
      <c r="B182">
        <v>109</v>
      </c>
      <c r="C182" t="s">
        <v>31</v>
      </c>
      <c r="D182">
        <v>2490.498</v>
      </c>
      <c r="E182">
        <v>19</v>
      </c>
      <c r="F182" t="s">
        <v>371</v>
      </c>
      <c r="G182">
        <v>0.3222932330827068</v>
      </c>
      <c r="H182">
        <v>0.38300526315789468</v>
      </c>
      <c r="I182">
        <v>0.49611120300751882</v>
      </c>
      <c r="K182">
        <v>0.30989353383458651</v>
      </c>
      <c r="L182">
        <v>0.36389721804511277</v>
      </c>
      <c r="M182">
        <v>0.4839767669172933</v>
      </c>
      <c r="N182">
        <v>90</v>
      </c>
      <c r="O182">
        <v>109</v>
      </c>
      <c r="P182">
        <v>1.2399699248120288E-2</v>
      </c>
      <c r="Q182">
        <v>1.9108045112781961E-2</v>
      </c>
      <c r="R182">
        <v>1.2134436090225537E-2</v>
      </c>
      <c r="S182">
        <v>90</v>
      </c>
      <c r="T182">
        <v>109</v>
      </c>
      <c r="U182">
        <v>7.0392481203007517E-3</v>
      </c>
      <c r="V182">
        <v>7.6203759398496248E-3</v>
      </c>
      <c r="W182">
        <v>8.6472180451127832E-3</v>
      </c>
      <c r="X182">
        <v>1.1624661654135338E-2</v>
      </c>
      <c r="Y182">
        <v>1.9819624060150375E-2</v>
      </c>
      <c r="Z182">
        <v>7.552932330827068E-3</v>
      </c>
      <c r="AA182">
        <f t="shared" si="33"/>
        <v>0.23559428571428548</v>
      </c>
      <c r="AB182">
        <f t="shared" si="34"/>
        <v>0.36305285714285729</v>
      </c>
      <c r="AC182">
        <f t="shared" si="35"/>
        <v>0.23055428571428521</v>
      </c>
      <c r="AF182">
        <f t="shared" si="36"/>
        <v>0.13374571428571427</v>
      </c>
      <c r="AG182">
        <f t="shared" si="37"/>
        <v>0.14478714285714286</v>
      </c>
      <c r="AH182">
        <f t="shared" si="38"/>
        <v>0.16429714285714289</v>
      </c>
      <c r="AI182">
        <f t="shared" si="39"/>
        <v>0.22086857142857141</v>
      </c>
      <c r="AJ182">
        <f t="shared" si="40"/>
        <v>0.37657285714285715</v>
      </c>
      <c r="AK182">
        <f t="shared" si="41"/>
        <v>0.14350571428571429</v>
      </c>
    </row>
    <row r="183" spans="1:37" x14ac:dyDescent="0.2">
      <c r="A183">
        <v>93</v>
      </c>
      <c r="B183">
        <v>100</v>
      </c>
      <c r="D183">
        <v>958.60440000000006</v>
      </c>
      <c r="E183">
        <v>7</v>
      </c>
      <c r="F183" t="s">
        <v>372</v>
      </c>
      <c r="G183">
        <v>0.24539163265306121</v>
      </c>
      <c r="H183">
        <v>0.25754673469387757</v>
      </c>
      <c r="I183">
        <v>0.27359959183673471</v>
      </c>
      <c r="K183">
        <v>0.22137897959183675</v>
      </c>
      <c r="L183">
        <v>0.22469408163265303</v>
      </c>
      <c r="M183">
        <v>0.25659163265306123</v>
      </c>
      <c r="N183">
        <v>93</v>
      </c>
      <c r="O183">
        <v>100</v>
      </c>
      <c r="P183">
        <v>2.4012653061224475E-2</v>
      </c>
      <c r="Q183">
        <v>3.2852653061224507E-2</v>
      </c>
      <c r="R183">
        <v>1.7007959183673479E-2</v>
      </c>
      <c r="S183">
        <v>93</v>
      </c>
      <c r="T183">
        <v>100</v>
      </c>
      <c r="U183">
        <v>4.5797959183673468E-3</v>
      </c>
      <c r="V183">
        <v>1.2091836734693879E-3</v>
      </c>
      <c r="W183">
        <v>5.235102040816327E-3</v>
      </c>
      <c r="X183">
        <v>8.4036734693877565E-3</v>
      </c>
      <c r="Y183">
        <v>2.0306734693877553E-2</v>
      </c>
      <c r="Z183">
        <v>1.1602244897959184E-2</v>
      </c>
      <c r="AA183">
        <f t="shared" si="33"/>
        <v>0.16808857142857134</v>
      </c>
      <c r="AB183">
        <f t="shared" si="34"/>
        <v>0.22996857142857155</v>
      </c>
      <c r="AC183">
        <f t="shared" si="35"/>
        <v>0.11905571428571435</v>
      </c>
      <c r="AF183">
        <f t="shared" si="36"/>
        <v>3.2058571428571429E-2</v>
      </c>
      <c r="AG183">
        <f t="shared" si="37"/>
        <v>8.4642857142857159E-3</v>
      </c>
      <c r="AH183">
        <f t="shared" si="38"/>
        <v>3.6645714285714288E-2</v>
      </c>
      <c r="AI183">
        <f t="shared" si="39"/>
        <v>5.8825714285714294E-2</v>
      </c>
      <c r="AJ183">
        <f t="shared" si="40"/>
        <v>0.14214714285714286</v>
      </c>
      <c r="AK183">
        <f t="shared" si="41"/>
        <v>8.121571428571428E-2</v>
      </c>
    </row>
    <row r="184" spans="1:37" x14ac:dyDescent="0.2">
      <c r="A184">
        <v>4</v>
      </c>
      <c r="B184">
        <v>14</v>
      </c>
      <c r="D184">
        <v>1290.6246000000001</v>
      </c>
      <c r="E184">
        <v>10</v>
      </c>
      <c r="F184" t="s">
        <v>112</v>
      </c>
      <c r="G184">
        <v>0.82463585714285725</v>
      </c>
      <c r="H184">
        <v>0.83385057142857155</v>
      </c>
      <c r="I184">
        <v>0.83176828571428563</v>
      </c>
      <c r="K184">
        <v>0.82580014285714287</v>
      </c>
      <c r="L184">
        <v>0.83235385714285715</v>
      </c>
      <c r="M184">
        <v>0.82347571428571431</v>
      </c>
      <c r="N184">
        <v>4</v>
      </c>
      <c r="O184">
        <v>14</v>
      </c>
      <c r="P184">
        <v>-1.1642857142856653E-3</v>
      </c>
      <c r="Q184">
        <v>1.4967142857143911E-3</v>
      </c>
      <c r="R184">
        <v>8.2925714285713489E-3</v>
      </c>
      <c r="S184">
        <v>4</v>
      </c>
      <c r="T184">
        <v>14</v>
      </c>
      <c r="U184">
        <v>1.703914285714286E-2</v>
      </c>
      <c r="V184">
        <v>9.9851428571428591E-3</v>
      </c>
      <c r="W184">
        <v>1.3148714285714286E-2</v>
      </c>
      <c r="X184">
        <v>9.7088571428571423E-3</v>
      </c>
      <c r="Y184">
        <v>1.0249142857142858E-2</v>
      </c>
      <c r="Z184">
        <v>1.6274857142857143E-2</v>
      </c>
      <c r="AA184">
        <f t="shared" si="33"/>
        <v>-1.1642857142856653E-2</v>
      </c>
      <c r="AB184">
        <f t="shared" si="34"/>
        <v>1.4967142857143911E-2</v>
      </c>
      <c r="AC184">
        <f t="shared" si="35"/>
        <v>8.2925714285713492E-2</v>
      </c>
      <c r="AF184">
        <f t="shared" si="36"/>
        <v>0.17039142857142861</v>
      </c>
      <c r="AG184">
        <f t="shared" si="37"/>
        <v>9.9851428571428591E-2</v>
      </c>
      <c r="AH184">
        <f t="shared" si="38"/>
        <v>0.13148714285714286</v>
      </c>
      <c r="AI184">
        <f t="shared" si="39"/>
        <v>9.7088571428571427E-2</v>
      </c>
      <c r="AJ184">
        <f t="shared" si="40"/>
        <v>0.10249142857142858</v>
      </c>
      <c r="AK184">
        <f t="shared" si="41"/>
        <v>0.16274857142857144</v>
      </c>
    </row>
    <row r="185" spans="1:37" x14ac:dyDescent="0.2">
      <c r="A185">
        <v>10</v>
      </c>
      <c r="B185">
        <v>28</v>
      </c>
      <c r="D185">
        <v>2017.0423000000001</v>
      </c>
      <c r="E185">
        <v>18</v>
      </c>
      <c r="F185" t="s">
        <v>113</v>
      </c>
      <c r="G185">
        <v>6.993119047619048E-2</v>
      </c>
      <c r="H185">
        <v>9.0244206349206338E-2</v>
      </c>
      <c r="I185">
        <v>0.13272214285714287</v>
      </c>
      <c r="K185">
        <v>8.2806031746031752E-2</v>
      </c>
      <c r="L185">
        <v>9.9563571428571446E-2</v>
      </c>
      <c r="M185">
        <v>0.12392880952380954</v>
      </c>
      <c r="N185">
        <v>10</v>
      </c>
      <c r="O185">
        <v>28</v>
      </c>
      <c r="P185">
        <v>-1.2874841269841262E-2</v>
      </c>
      <c r="Q185">
        <v>-9.3193650793650957E-3</v>
      </c>
      <c r="R185">
        <v>8.7933333333333266E-3</v>
      </c>
      <c r="S185">
        <v>10</v>
      </c>
      <c r="T185">
        <v>28</v>
      </c>
      <c r="U185">
        <v>8.1238095238095245E-3</v>
      </c>
      <c r="V185">
        <v>6.7343650793650796E-3</v>
      </c>
      <c r="W185">
        <v>1.4384682539682541E-2</v>
      </c>
      <c r="X185">
        <v>6.913095238095239E-3</v>
      </c>
      <c r="Y185">
        <v>9.6769047619047616E-3</v>
      </c>
      <c r="Z185">
        <v>9.69420634920635E-3</v>
      </c>
      <c r="AA185">
        <f t="shared" si="33"/>
        <v>-0.23174714285714271</v>
      </c>
      <c r="AB185">
        <f t="shared" si="34"/>
        <v>-0.16774857142857172</v>
      </c>
      <c r="AC185">
        <f t="shared" si="35"/>
        <v>0.15827999999999987</v>
      </c>
      <c r="AF185">
        <f t="shared" si="36"/>
        <v>0.14622857142857143</v>
      </c>
      <c r="AG185">
        <f t="shared" si="37"/>
        <v>0.12121857142857143</v>
      </c>
      <c r="AH185">
        <f t="shared" si="38"/>
        <v>0.25892428571428572</v>
      </c>
      <c r="AI185">
        <f t="shared" si="39"/>
        <v>0.1244357142857143</v>
      </c>
      <c r="AJ185">
        <f t="shared" si="40"/>
        <v>0.17418428571428571</v>
      </c>
      <c r="AK185">
        <f t="shared" si="41"/>
        <v>0.17449571428571431</v>
      </c>
    </row>
    <row r="186" spans="1:37" x14ac:dyDescent="0.2">
      <c r="A186">
        <v>50</v>
      </c>
      <c r="B186">
        <v>65</v>
      </c>
      <c r="D186">
        <v>1896.1541999999999</v>
      </c>
      <c r="E186">
        <v>15</v>
      </c>
      <c r="F186" t="s">
        <v>114</v>
      </c>
      <c r="G186">
        <v>0.14805238095238096</v>
      </c>
      <c r="H186">
        <v>0.28737866666666667</v>
      </c>
      <c r="I186">
        <v>0.34110657142857148</v>
      </c>
      <c r="K186">
        <v>0.15003390476190476</v>
      </c>
      <c r="L186">
        <v>0.28751923809523811</v>
      </c>
      <c r="M186">
        <v>0.33510171428571434</v>
      </c>
      <c r="N186">
        <v>50</v>
      </c>
      <c r="O186">
        <v>65</v>
      </c>
      <c r="P186">
        <v>-1.981523809523798E-3</v>
      </c>
      <c r="Q186">
        <v>-1.4057142857145286E-4</v>
      </c>
      <c r="R186">
        <v>6.0048571428571191E-3</v>
      </c>
      <c r="S186">
        <v>50</v>
      </c>
      <c r="T186">
        <v>65</v>
      </c>
      <c r="U186">
        <v>5.1180000000000002E-3</v>
      </c>
      <c r="V186">
        <v>3.3235238095238092E-3</v>
      </c>
      <c r="W186">
        <v>1.1809523809523811E-3</v>
      </c>
      <c r="X186">
        <v>4.2348571428571426E-3</v>
      </c>
      <c r="Y186">
        <v>1.2900571428571428E-2</v>
      </c>
      <c r="Z186">
        <v>3.8553333333333339E-3</v>
      </c>
      <c r="AA186">
        <f t="shared" si="33"/>
        <v>-2.9722857142856971E-2</v>
      </c>
      <c r="AB186">
        <f t="shared" si="34"/>
        <v>-2.1085714285717927E-3</v>
      </c>
      <c r="AC186">
        <f t="shared" si="35"/>
        <v>9.0072857142856788E-2</v>
      </c>
      <c r="AF186">
        <f t="shared" si="36"/>
        <v>7.6770000000000005E-2</v>
      </c>
      <c r="AG186">
        <f t="shared" si="37"/>
        <v>4.9852857142857136E-2</v>
      </c>
      <c r="AH186">
        <f t="shared" si="38"/>
        <v>1.7714285714285717E-2</v>
      </c>
      <c r="AI186">
        <f t="shared" si="39"/>
        <v>6.3522857142857145E-2</v>
      </c>
      <c r="AJ186">
        <f t="shared" si="40"/>
        <v>0.19350857142857142</v>
      </c>
      <c r="AK186">
        <f t="shared" si="41"/>
        <v>5.7830000000000006E-2</v>
      </c>
    </row>
    <row r="187" spans="1:37" x14ac:dyDescent="0.2">
      <c r="A187">
        <v>62</v>
      </c>
      <c r="B187">
        <v>82</v>
      </c>
      <c r="D187">
        <v>2183.1779000000001</v>
      </c>
      <c r="E187">
        <v>19</v>
      </c>
      <c r="F187" t="s">
        <v>115</v>
      </c>
      <c r="G187">
        <v>0.61146270676691727</v>
      </c>
      <c r="H187">
        <v>0.63953127819548872</v>
      </c>
      <c r="I187">
        <v>0.65513766917293237</v>
      </c>
      <c r="K187">
        <v>0.60805481203007516</v>
      </c>
      <c r="L187">
        <v>0.62869789473684212</v>
      </c>
      <c r="M187">
        <v>0.65454812030075193</v>
      </c>
      <c r="N187">
        <v>62</v>
      </c>
      <c r="O187">
        <v>82</v>
      </c>
      <c r="P187">
        <v>3.4078947368421098E-3</v>
      </c>
      <c r="Q187">
        <v>1.0833383458646574E-2</v>
      </c>
      <c r="R187">
        <v>5.895488721805169E-4</v>
      </c>
      <c r="S187">
        <v>62</v>
      </c>
      <c r="T187">
        <v>82</v>
      </c>
      <c r="U187">
        <v>8.7804511278195482E-3</v>
      </c>
      <c r="V187">
        <v>5.8534586466165422E-3</v>
      </c>
      <c r="W187">
        <v>1.1455413533834587E-2</v>
      </c>
      <c r="X187">
        <v>5.8225563909774444E-3</v>
      </c>
      <c r="Y187">
        <v>1.1104436090225564E-2</v>
      </c>
      <c r="Z187">
        <v>3.7869924812030083E-3</v>
      </c>
      <c r="AA187">
        <f t="shared" si="33"/>
        <v>6.4750000000000085E-2</v>
      </c>
      <c r="AB187">
        <f t="shared" si="34"/>
        <v>0.20583428571428491</v>
      </c>
      <c r="AC187">
        <f t="shared" si="35"/>
        <v>1.1201428571429821E-2</v>
      </c>
      <c r="AF187">
        <f t="shared" si="36"/>
        <v>0.16682857142857141</v>
      </c>
      <c r="AG187">
        <f t="shared" si="37"/>
        <v>0.11121571428571431</v>
      </c>
      <c r="AH187">
        <f t="shared" si="38"/>
        <v>0.21765285714285715</v>
      </c>
      <c r="AI187">
        <f t="shared" si="39"/>
        <v>0.11062857142857144</v>
      </c>
      <c r="AJ187">
        <f t="shared" si="40"/>
        <v>0.21098428571428571</v>
      </c>
      <c r="AK187">
        <f t="shared" si="41"/>
        <v>7.1952857142857152E-2</v>
      </c>
    </row>
    <row r="188" spans="1:37" x14ac:dyDescent="0.2">
      <c r="A188">
        <v>64</v>
      </c>
      <c r="B188">
        <v>74</v>
      </c>
      <c r="D188">
        <v>1111.5994000000001</v>
      </c>
      <c r="E188">
        <v>9</v>
      </c>
      <c r="F188" t="s">
        <v>116</v>
      </c>
      <c r="G188">
        <v>0.14746793650793652</v>
      </c>
      <c r="H188">
        <v>0.18134984126984127</v>
      </c>
      <c r="I188">
        <v>0.19202238095238094</v>
      </c>
      <c r="K188">
        <v>0.13919190476190479</v>
      </c>
      <c r="L188">
        <v>0.16731650793650796</v>
      </c>
      <c r="M188">
        <v>0.17717492063492063</v>
      </c>
      <c r="N188">
        <v>64</v>
      </c>
      <c r="O188">
        <v>74</v>
      </c>
      <c r="P188">
        <v>8.2760317460317361E-3</v>
      </c>
      <c r="Q188">
        <v>1.4033333333333314E-2</v>
      </c>
      <c r="R188">
        <v>1.4847460317460325E-2</v>
      </c>
      <c r="S188">
        <v>64</v>
      </c>
      <c r="T188">
        <v>74</v>
      </c>
      <c r="U188">
        <v>1.0915079365079367E-2</v>
      </c>
      <c r="V188">
        <v>1.2785873015873014E-2</v>
      </c>
      <c r="W188">
        <v>8.3153968253968265E-3</v>
      </c>
      <c r="X188">
        <v>8.6325396825396826E-3</v>
      </c>
      <c r="Y188">
        <v>1.4218412698412701E-2</v>
      </c>
      <c r="Z188">
        <v>6.2030158730158741E-3</v>
      </c>
      <c r="AA188">
        <f t="shared" si="33"/>
        <v>7.4484285714285628E-2</v>
      </c>
      <c r="AB188">
        <f t="shared" si="34"/>
        <v>0.12629999999999983</v>
      </c>
      <c r="AC188">
        <f t="shared" si="35"/>
        <v>0.13362714285714292</v>
      </c>
      <c r="AF188">
        <f t="shared" si="36"/>
        <v>9.8235714285714301E-2</v>
      </c>
      <c r="AG188">
        <f t="shared" si="37"/>
        <v>0.11507285714285713</v>
      </c>
      <c r="AH188">
        <f t="shared" si="38"/>
        <v>7.4838571428571435E-2</v>
      </c>
      <c r="AI188">
        <f t="shared" si="39"/>
        <v>7.7692857142857147E-2</v>
      </c>
      <c r="AJ188">
        <f t="shared" si="40"/>
        <v>0.12796571428571429</v>
      </c>
      <c r="AK188">
        <f t="shared" si="41"/>
        <v>5.5827142857142867E-2</v>
      </c>
    </row>
    <row r="189" spans="1:37" x14ac:dyDescent="0.2">
      <c r="A189">
        <v>77</v>
      </c>
      <c r="B189">
        <v>88</v>
      </c>
      <c r="D189">
        <v>1301.7284</v>
      </c>
      <c r="E189">
        <v>11</v>
      </c>
      <c r="F189" t="s">
        <v>117</v>
      </c>
      <c r="G189">
        <v>0.34884259740259743</v>
      </c>
      <c r="H189">
        <v>0.38723714285714295</v>
      </c>
      <c r="I189">
        <v>0.43276415584415584</v>
      </c>
      <c r="K189">
        <v>0.32940428571428576</v>
      </c>
      <c r="L189">
        <v>0.39467766233766238</v>
      </c>
      <c r="M189">
        <v>0.40366181818181818</v>
      </c>
      <c r="N189">
        <v>77</v>
      </c>
      <c r="O189">
        <v>88</v>
      </c>
      <c r="P189">
        <v>1.9438311688311661E-2</v>
      </c>
      <c r="Q189">
        <v>-7.4405194805194684E-3</v>
      </c>
      <c r="R189">
        <v>2.9102337662337673E-2</v>
      </c>
      <c r="S189">
        <v>77</v>
      </c>
      <c r="T189">
        <v>88</v>
      </c>
      <c r="U189">
        <v>2.2674545454545454E-2</v>
      </c>
      <c r="V189">
        <v>3.7122077922077923E-3</v>
      </c>
      <c r="W189">
        <v>4.7423376623376623E-3</v>
      </c>
      <c r="X189">
        <v>1.5067272727272728E-2</v>
      </c>
      <c r="Y189">
        <v>1.336974025974026E-2</v>
      </c>
      <c r="Z189">
        <v>1.2190259740259741E-2</v>
      </c>
      <c r="AA189">
        <f t="shared" si="33"/>
        <v>0.21382142857142827</v>
      </c>
      <c r="AB189">
        <f t="shared" si="34"/>
        <v>-8.1845714285714147E-2</v>
      </c>
      <c r="AC189">
        <f t="shared" si="35"/>
        <v>0.3201257142857144</v>
      </c>
      <c r="AF189">
        <f t="shared" si="36"/>
        <v>0.24942</v>
      </c>
      <c r="AG189">
        <f t="shared" si="37"/>
        <v>4.0834285714285719E-2</v>
      </c>
      <c r="AH189">
        <f t="shared" si="38"/>
        <v>5.2165714285714287E-2</v>
      </c>
      <c r="AI189">
        <f t="shared" si="39"/>
        <v>0.16574</v>
      </c>
      <c r="AJ189">
        <f t="shared" si="40"/>
        <v>0.14706714285714287</v>
      </c>
      <c r="AK189">
        <f t="shared" si="41"/>
        <v>0.13409285714285715</v>
      </c>
    </row>
    <row r="190" spans="1:37" x14ac:dyDescent="0.2">
      <c r="A190">
        <v>80</v>
      </c>
      <c r="B190">
        <v>102</v>
      </c>
      <c r="D190">
        <v>2327.3054999999999</v>
      </c>
      <c r="E190">
        <v>21</v>
      </c>
      <c r="F190" t="s">
        <v>118</v>
      </c>
      <c r="G190">
        <v>0.1462669387755102</v>
      </c>
      <c r="H190">
        <v>0.23642217687074832</v>
      </c>
      <c r="I190">
        <v>0.37645646258503407</v>
      </c>
      <c r="K190">
        <v>0.13423380952380953</v>
      </c>
      <c r="L190">
        <v>0.23606680272108843</v>
      </c>
      <c r="M190">
        <v>0.38131034013605447</v>
      </c>
      <c r="N190">
        <v>80</v>
      </c>
      <c r="O190">
        <v>102</v>
      </c>
      <c r="P190">
        <v>1.2033129251700681E-2</v>
      </c>
      <c r="Q190">
        <v>3.55374149659872E-4</v>
      </c>
      <c r="R190">
        <v>-4.8538775510204137E-3</v>
      </c>
      <c r="S190">
        <v>80</v>
      </c>
      <c r="T190">
        <v>102</v>
      </c>
      <c r="U190">
        <v>6.3339455782312933E-3</v>
      </c>
      <c r="V190">
        <v>9.1948299319727905E-3</v>
      </c>
      <c r="W190">
        <v>8.074761904761904E-3</v>
      </c>
      <c r="X190">
        <v>8.8399319727891171E-3</v>
      </c>
      <c r="Y190">
        <v>1.0478639455782314E-2</v>
      </c>
      <c r="Z190">
        <v>6.9283673469387758E-3</v>
      </c>
      <c r="AA190">
        <f t="shared" si="33"/>
        <v>0.2526957142857143</v>
      </c>
      <c r="AB190">
        <f t="shared" si="34"/>
        <v>7.4628571428573117E-3</v>
      </c>
      <c r="AC190">
        <f t="shared" si="35"/>
        <v>-0.10193142857142869</v>
      </c>
      <c r="AF190">
        <f t="shared" si="36"/>
        <v>0.13301285714285715</v>
      </c>
      <c r="AG190">
        <f t="shared" si="37"/>
        <v>0.19309142857142861</v>
      </c>
      <c r="AH190">
        <f t="shared" si="38"/>
        <v>0.16957</v>
      </c>
      <c r="AI190">
        <f t="shared" si="39"/>
        <v>0.18563857142857146</v>
      </c>
      <c r="AJ190">
        <f t="shared" si="40"/>
        <v>0.22005142857142859</v>
      </c>
      <c r="AK190">
        <f t="shared" si="41"/>
        <v>0.14549571428571428</v>
      </c>
    </row>
    <row r="191" spans="1:37" x14ac:dyDescent="0.2">
      <c r="A191">
        <v>122</v>
      </c>
      <c r="B191">
        <v>138</v>
      </c>
      <c r="D191">
        <v>1848.9449999999999</v>
      </c>
      <c r="E191">
        <v>14</v>
      </c>
      <c r="F191" t="s">
        <v>119</v>
      </c>
      <c r="G191">
        <v>0.2003815306122449</v>
      </c>
      <c r="H191">
        <v>0.24862551020408163</v>
      </c>
      <c r="I191">
        <v>0.25775112244897963</v>
      </c>
      <c r="K191">
        <v>0.19882479591836735</v>
      </c>
      <c r="L191">
        <v>0.23505540816326531</v>
      </c>
      <c r="M191">
        <v>0.25565714285714286</v>
      </c>
      <c r="N191">
        <v>122</v>
      </c>
      <c r="O191">
        <v>138</v>
      </c>
      <c r="P191">
        <v>1.5567346938775446E-3</v>
      </c>
      <c r="Q191">
        <v>1.3570102040816323E-2</v>
      </c>
      <c r="R191">
        <v>2.093979591836736E-3</v>
      </c>
      <c r="S191">
        <v>122</v>
      </c>
      <c r="T191">
        <v>138</v>
      </c>
      <c r="U191">
        <v>1.4349183673469388E-2</v>
      </c>
      <c r="V191">
        <v>1.9841326530612245E-2</v>
      </c>
      <c r="W191">
        <v>1.166E-2</v>
      </c>
      <c r="X191">
        <v>1.5651632653061225E-2</v>
      </c>
      <c r="Y191">
        <v>1.0319081632653061E-2</v>
      </c>
      <c r="Z191">
        <v>9.6256122448979582E-3</v>
      </c>
      <c r="AA191">
        <f t="shared" si="33"/>
        <v>2.1794285714285624E-2</v>
      </c>
      <c r="AB191">
        <f t="shared" si="34"/>
        <v>0.18998142857142852</v>
      </c>
      <c r="AC191">
        <f t="shared" si="35"/>
        <v>2.9315714285714306E-2</v>
      </c>
      <c r="AF191">
        <f t="shared" si="36"/>
        <v>0.20088857142857142</v>
      </c>
      <c r="AG191">
        <f t="shared" si="37"/>
        <v>0.27777857142857143</v>
      </c>
      <c r="AH191">
        <f t="shared" si="38"/>
        <v>0.16324</v>
      </c>
      <c r="AI191">
        <f t="shared" si="39"/>
        <v>0.21912285714285715</v>
      </c>
      <c r="AJ191">
        <f t="shared" si="40"/>
        <v>0.14446714285714285</v>
      </c>
      <c r="AK191">
        <f t="shared" si="41"/>
        <v>0.13475857142857142</v>
      </c>
    </row>
    <row r="192" spans="1:37" x14ac:dyDescent="0.2">
      <c r="A192">
        <v>205</v>
      </c>
      <c r="B192">
        <v>216</v>
      </c>
      <c r="D192">
        <v>1472.6863000000001</v>
      </c>
      <c r="E192">
        <v>10</v>
      </c>
      <c r="F192" t="s">
        <v>120</v>
      </c>
      <c r="G192">
        <v>0.31204599999999999</v>
      </c>
      <c r="H192">
        <v>0.39665457142857141</v>
      </c>
      <c r="I192">
        <v>0.44396942857142863</v>
      </c>
      <c r="K192">
        <v>0.29879885714285714</v>
      </c>
      <c r="L192">
        <v>0.38107257142857148</v>
      </c>
      <c r="M192">
        <v>0.42369885714285715</v>
      </c>
      <c r="N192">
        <v>205</v>
      </c>
      <c r="O192">
        <v>216</v>
      </c>
      <c r="P192">
        <v>1.3247142857142855E-2</v>
      </c>
      <c r="Q192">
        <v>1.5581999999999954E-2</v>
      </c>
      <c r="R192">
        <v>2.0270571428571391E-2</v>
      </c>
      <c r="S192">
        <v>205</v>
      </c>
      <c r="T192">
        <v>216</v>
      </c>
      <c r="U192">
        <v>5.4968571428571427E-3</v>
      </c>
      <c r="V192">
        <v>4.8838571428571438E-3</v>
      </c>
      <c r="W192">
        <v>9.5170000000000012E-3</v>
      </c>
      <c r="X192">
        <v>5.2232857142857142E-3</v>
      </c>
      <c r="Y192">
        <v>5.9622857142857151E-3</v>
      </c>
      <c r="Z192">
        <v>3.9740000000000001E-3</v>
      </c>
      <c r="AA192">
        <f t="shared" si="33"/>
        <v>0.13247142857142855</v>
      </c>
      <c r="AB192">
        <f t="shared" si="34"/>
        <v>0.15581999999999954</v>
      </c>
      <c r="AC192">
        <f t="shared" si="35"/>
        <v>0.20270571428571391</v>
      </c>
      <c r="AF192">
        <f t="shared" si="36"/>
        <v>5.4968571428571429E-2</v>
      </c>
      <c r="AG192">
        <f t="shared" si="37"/>
        <v>4.883857142857144E-2</v>
      </c>
      <c r="AH192">
        <f t="shared" si="38"/>
        <v>9.5170000000000005E-2</v>
      </c>
      <c r="AI192">
        <f t="shared" si="39"/>
        <v>5.2232857142857143E-2</v>
      </c>
      <c r="AJ192">
        <f t="shared" si="40"/>
        <v>5.9622857142857151E-2</v>
      </c>
      <c r="AK192">
        <f t="shared" si="41"/>
        <v>3.9739999999999998E-2</v>
      </c>
    </row>
    <row r="193" spans="1:37" x14ac:dyDescent="0.2">
      <c r="A193">
        <v>209</v>
      </c>
      <c r="B193">
        <v>224</v>
      </c>
      <c r="D193">
        <v>1773.9229</v>
      </c>
      <c r="E193">
        <v>15</v>
      </c>
      <c r="F193" t="s">
        <v>121</v>
      </c>
      <c r="G193">
        <v>0.19417304761904763</v>
      </c>
      <c r="H193">
        <v>0.23552276190476196</v>
      </c>
      <c r="I193">
        <v>0.29287676190476192</v>
      </c>
      <c r="K193">
        <v>0.17305485714285715</v>
      </c>
      <c r="L193">
        <v>0.2081327619047619</v>
      </c>
      <c r="M193">
        <v>0.30114590476190478</v>
      </c>
      <c r="N193">
        <v>209</v>
      </c>
      <c r="O193">
        <v>224</v>
      </c>
      <c r="P193">
        <v>2.1118190476190474E-2</v>
      </c>
      <c r="Q193">
        <v>2.7390000000000005E-2</v>
      </c>
      <c r="R193">
        <v>-8.269142857142843E-3</v>
      </c>
      <c r="S193">
        <v>209</v>
      </c>
      <c r="T193">
        <v>224</v>
      </c>
      <c r="U193">
        <v>1.0928190476190477E-2</v>
      </c>
      <c r="V193">
        <v>1.4309809523809525E-2</v>
      </c>
      <c r="W193">
        <v>1.1224190476190476E-2</v>
      </c>
      <c r="X193">
        <v>1.5009809523809524E-2</v>
      </c>
      <c r="Y193">
        <v>1.7955523809523814E-2</v>
      </c>
      <c r="Z193">
        <v>7.8194285714285709E-3</v>
      </c>
      <c r="AA193">
        <f t="shared" si="33"/>
        <v>0.31677285714285713</v>
      </c>
      <c r="AB193">
        <f t="shared" si="34"/>
        <v>0.41085000000000005</v>
      </c>
      <c r="AC193">
        <f t="shared" si="35"/>
        <v>-0.12403714285714265</v>
      </c>
      <c r="AF193">
        <f t="shared" si="36"/>
        <v>0.16392285714285715</v>
      </c>
      <c r="AG193">
        <f t="shared" si="37"/>
        <v>0.21464714285714287</v>
      </c>
      <c r="AH193">
        <f t="shared" si="38"/>
        <v>0.16836285714285715</v>
      </c>
      <c r="AI193">
        <f t="shared" si="39"/>
        <v>0.22514714285714285</v>
      </c>
      <c r="AJ193">
        <f t="shared" si="40"/>
        <v>0.26933285714285721</v>
      </c>
      <c r="AK193">
        <f t="shared" si="41"/>
        <v>0.11729142857142856</v>
      </c>
    </row>
    <row r="194" spans="1:37" x14ac:dyDescent="0.2">
      <c r="A194">
        <v>252</v>
      </c>
      <c r="B194">
        <v>259</v>
      </c>
      <c r="D194">
        <v>838.50329999999997</v>
      </c>
      <c r="E194">
        <v>5</v>
      </c>
      <c r="F194" t="s">
        <v>122</v>
      </c>
      <c r="G194">
        <v>0.61159742857142863</v>
      </c>
      <c r="H194">
        <v>0.61396057142857141</v>
      </c>
      <c r="I194">
        <v>0.65123685714285728</v>
      </c>
      <c r="K194">
        <v>0.62237799999999999</v>
      </c>
      <c r="L194">
        <v>0.61340771428571428</v>
      </c>
      <c r="M194">
        <v>0.64406200000000002</v>
      </c>
      <c r="N194">
        <v>252</v>
      </c>
      <c r="O194">
        <v>259</v>
      </c>
      <c r="P194">
        <v>-1.078057142857133E-2</v>
      </c>
      <c r="Q194">
        <v>5.5285714285714855E-4</v>
      </c>
      <c r="R194">
        <v>7.1748571428571504E-3</v>
      </c>
      <c r="S194">
        <v>252</v>
      </c>
      <c r="T194">
        <v>259</v>
      </c>
      <c r="U194">
        <v>1.4219714285714287E-2</v>
      </c>
      <c r="V194">
        <v>1.2424857142857142E-2</v>
      </c>
      <c r="W194">
        <v>5.8234285714285714E-3</v>
      </c>
      <c r="X194">
        <v>5.9714285714285711E-3</v>
      </c>
      <c r="Y194">
        <v>1.1708571428571429E-2</v>
      </c>
      <c r="Z194">
        <v>7.6342857142857148E-4</v>
      </c>
      <c r="AA194">
        <f t="shared" si="33"/>
        <v>-5.3902857142856656E-2</v>
      </c>
      <c r="AB194">
        <f t="shared" si="34"/>
        <v>2.7642857142857425E-3</v>
      </c>
      <c r="AC194">
        <f t="shared" si="35"/>
        <v>3.5874285714285754E-2</v>
      </c>
      <c r="AF194">
        <f t="shared" si="36"/>
        <v>7.1098571428571428E-2</v>
      </c>
      <c r="AG194">
        <f t="shared" si="37"/>
        <v>6.2124285714285708E-2</v>
      </c>
      <c r="AH194">
        <f t="shared" si="38"/>
        <v>2.9117142857142855E-2</v>
      </c>
      <c r="AI194">
        <f t="shared" si="39"/>
        <v>2.9857142857142856E-2</v>
      </c>
      <c r="AJ194">
        <f t="shared" si="40"/>
        <v>5.8542857142857146E-2</v>
      </c>
      <c r="AK194">
        <f t="shared" si="41"/>
        <v>3.8171428571428575E-3</v>
      </c>
    </row>
    <row r="195" spans="1:37" x14ac:dyDescent="0.2">
      <c r="A195">
        <v>6</v>
      </c>
      <c r="B195">
        <v>16</v>
      </c>
      <c r="D195">
        <v>1248.7422999999999</v>
      </c>
      <c r="E195">
        <v>10</v>
      </c>
      <c r="F195" t="s">
        <v>123</v>
      </c>
      <c r="G195">
        <v>0.38239257142857142</v>
      </c>
      <c r="H195">
        <v>0.36455785714285716</v>
      </c>
      <c r="I195">
        <v>0.35907214285714284</v>
      </c>
      <c r="K195">
        <v>0.39859514285714287</v>
      </c>
      <c r="L195">
        <v>0.36688400000000004</v>
      </c>
      <c r="M195">
        <v>0.3567421428571429</v>
      </c>
      <c r="N195">
        <v>6</v>
      </c>
      <c r="O195">
        <v>16</v>
      </c>
      <c r="P195">
        <v>-1.6202571428571462E-2</v>
      </c>
      <c r="Q195">
        <v>-2.3261428571428643E-3</v>
      </c>
      <c r="R195">
        <v>2.3299999999999753E-3</v>
      </c>
      <c r="S195">
        <v>6</v>
      </c>
      <c r="T195">
        <v>16</v>
      </c>
      <c r="U195">
        <v>1.032157142857143E-2</v>
      </c>
      <c r="V195">
        <v>2.6947285714285715E-2</v>
      </c>
      <c r="W195">
        <v>9.0304285714285729E-3</v>
      </c>
      <c r="X195">
        <v>5.0578571428571426E-3</v>
      </c>
      <c r="Y195">
        <v>1.2928285714285715E-2</v>
      </c>
      <c r="Z195">
        <v>4.3412857142857142E-3</v>
      </c>
      <c r="AA195">
        <f t="shared" si="33"/>
        <v>-0.16202571428571461</v>
      </c>
      <c r="AB195">
        <f t="shared" si="34"/>
        <v>-2.3261428571428641E-2</v>
      </c>
      <c r="AC195">
        <f t="shared" si="35"/>
        <v>2.3299999999999751E-2</v>
      </c>
      <c r="AF195">
        <f t="shared" si="36"/>
        <v>0.1032157142857143</v>
      </c>
      <c r="AG195">
        <f t="shared" si="37"/>
        <v>0.26947285714285718</v>
      </c>
      <c r="AH195">
        <f t="shared" si="38"/>
        <v>9.0304285714285726E-2</v>
      </c>
      <c r="AI195">
        <f t="shared" si="39"/>
        <v>5.0578571428571424E-2</v>
      </c>
      <c r="AJ195">
        <f t="shared" si="40"/>
        <v>0.12928285714285714</v>
      </c>
      <c r="AK195">
        <f t="shared" si="41"/>
        <v>4.3412857142857142E-2</v>
      </c>
    </row>
    <row r="196" spans="1:37" x14ac:dyDescent="0.2">
      <c r="A196">
        <v>18</v>
      </c>
      <c r="B196">
        <v>31</v>
      </c>
      <c r="C196" t="s">
        <v>78</v>
      </c>
      <c r="D196">
        <v>1742.836</v>
      </c>
      <c r="E196">
        <v>13</v>
      </c>
      <c r="F196" t="s">
        <v>124</v>
      </c>
      <c r="G196">
        <v>0.36662736263736262</v>
      </c>
      <c r="H196">
        <v>0.44818175824175827</v>
      </c>
      <c r="I196">
        <v>0.44067483516483519</v>
      </c>
      <c r="K196">
        <v>0.36899197802197803</v>
      </c>
      <c r="L196">
        <v>0.44333142857142854</v>
      </c>
      <c r="M196">
        <v>0.43743659340659341</v>
      </c>
      <c r="N196">
        <v>18</v>
      </c>
      <c r="O196">
        <v>31</v>
      </c>
      <c r="P196">
        <v>-2.3646153846153765E-3</v>
      </c>
      <c r="Q196">
        <v>4.8503296703296958E-3</v>
      </c>
      <c r="R196">
        <v>3.2382417582417639E-3</v>
      </c>
      <c r="S196">
        <v>18</v>
      </c>
      <c r="T196">
        <v>31</v>
      </c>
      <c r="U196">
        <v>1.5544175824175823E-2</v>
      </c>
      <c r="V196">
        <v>3.9552747252747256E-3</v>
      </c>
      <c r="W196">
        <v>2.3694615384615387E-2</v>
      </c>
      <c r="X196">
        <v>1.8381428571428573E-2</v>
      </c>
      <c r="Y196">
        <v>1.3827032967032967E-2</v>
      </c>
      <c r="Z196">
        <v>2.2708021978021978E-2</v>
      </c>
      <c r="AA196">
        <f t="shared" si="33"/>
        <v>-3.0739999999999892E-2</v>
      </c>
      <c r="AB196">
        <f t="shared" si="34"/>
        <v>6.3054285714286049E-2</v>
      </c>
      <c r="AC196">
        <f t="shared" si="35"/>
        <v>4.209714285714293E-2</v>
      </c>
      <c r="AF196">
        <f t="shared" si="36"/>
        <v>0.20207428571428571</v>
      </c>
      <c r="AG196">
        <f t="shared" si="37"/>
        <v>5.1418571428571432E-2</v>
      </c>
      <c r="AH196">
        <f t="shared" si="38"/>
        <v>0.30803000000000003</v>
      </c>
      <c r="AI196">
        <f t="shared" si="39"/>
        <v>0.23895857142857144</v>
      </c>
      <c r="AJ196">
        <f t="shared" si="40"/>
        <v>0.17975142857142856</v>
      </c>
      <c r="AK196">
        <f t="shared" si="41"/>
        <v>0.2952042857142857</v>
      </c>
    </row>
    <row r="197" spans="1:37" x14ac:dyDescent="0.2">
      <c r="A197">
        <v>20</v>
      </c>
      <c r="B197">
        <v>33</v>
      </c>
      <c r="D197">
        <v>1635.7861</v>
      </c>
      <c r="E197">
        <v>13</v>
      </c>
      <c r="F197" t="s">
        <v>125</v>
      </c>
      <c r="G197">
        <v>0.2608936263736264</v>
      </c>
      <c r="H197">
        <v>0.29479681318681322</v>
      </c>
      <c r="I197">
        <v>0.36633736263736272</v>
      </c>
      <c r="K197">
        <v>0.25939835164835168</v>
      </c>
      <c r="L197">
        <v>0.29260098901098902</v>
      </c>
      <c r="M197">
        <v>0.35517791208791211</v>
      </c>
      <c r="N197">
        <v>20</v>
      </c>
      <c r="O197">
        <v>33</v>
      </c>
      <c r="P197">
        <v>1.495274725274717E-3</v>
      </c>
      <c r="Q197">
        <v>2.1958241758241455E-3</v>
      </c>
      <c r="R197">
        <v>1.115945054945057E-2</v>
      </c>
      <c r="S197">
        <v>20</v>
      </c>
      <c r="T197">
        <v>33</v>
      </c>
      <c r="U197">
        <v>8.3153846153846168E-3</v>
      </c>
      <c r="V197">
        <v>2.0850659340659342E-2</v>
      </c>
      <c r="W197">
        <v>1.2172747252747253E-2</v>
      </c>
      <c r="X197">
        <v>4.9493406593406602E-3</v>
      </c>
      <c r="Y197">
        <v>1.4976483516483516E-2</v>
      </c>
      <c r="Z197">
        <v>1.105978021978022E-2</v>
      </c>
      <c r="AA197">
        <f t="shared" si="33"/>
        <v>1.9438571428571323E-2</v>
      </c>
      <c r="AB197">
        <f t="shared" si="34"/>
        <v>2.854571428571389E-2</v>
      </c>
      <c r="AC197">
        <f t="shared" si="35"/>
        <v>0.14507285714285739</v>
      </c>
      <c r="AF197">
        <f t="shared" si="36"/>
        <v>0.10810000000000002</v>
      </c>
      <c r="AG197">
        <f t="shared" si="37"/>
        <v>0.27105857142857143</v>
      </c>
      <c r="AH197">
        <f t="shared" si="38"/>
        <v>0.1582457142857143</v>
      </c>
      <c r="AI197">
        <f t="shared" si="39"/>
        <v>6.4341428571428577E-2</v>
      </c>
      <c r="AJ197">
        <f t="shared" si="40"/>
        <v>0.19469428571428571</v>
      </c>
      <c r="AK197">
        <f t="shared" si="41"/>
        <v>0.14377714285714285</v>
      </c>
    </row>
    <row r="198" spans="1:37" x14ac:dyDescent="0.2">
      <c r="A198">
        <v>26</v>
      </c>
      <c r="B198">
        <v>39</v>
      </c>
      <c r="D198">
        <v>1524.7175999999999</v>
      </c>
      <c r="E198">
        <v>13</v>
      </c>
      <c r="F198" t="s">
        <v>126</v>
      </c>
      <c r="G198">
        <v>0.4454046153846154</v>
      </c>
      <c r="H198">
        <v>0.48085120879120885</v>
      </c>
      <c r="I198">
        <v>0.4759956043956044</v>
      </c>
      <c r="K198">
        <v>0.4308643956043956</v>
      </c>
      <c r="L198">
        <v>0.48434615384615382</v>
      </c>
      <c r="M198">
        <v>0.47024395604395602</v>
      </c>
      <c r="N198">
        <v>26</v>
      </c>
      <c r="O198">
        <v>39</v>
      </c>
      <c r="P198">
        <v>1.4540219780219719E-2</v>
      </c>
      <c r="Q198">
        <v>-3.4949450549449758E-3</v>
      </c>
      <c r="R198">
        <v>5.7516483516483578E-3</v>
      </c>
      <c r="S198">
        <v>26</v>
      </c>
      <c r="T198">
        <v>39</v>
      </c>
      <c r="U198">
        <v>9.7907692307692314E-3</v>
      </c>
      <c r="V198">
        <v>2.3684615384615385E-3</v>
      </c>
      <c r="W198">
        <v>3.0624175824175829E-3</v>
      </c>
      <c r="X198">
        <v>7.7819780219780237E-3</v>
      </c>
      <c r="Y198">
        <v>1.5855604395604399E-2</v>
      </c>
      <c r="Z198">
        <v>2.3626373626373627E-3</v>
      </c>
      <c r="AA198">
        <f t="shared" si="33"/>
        <v>0.18902285714285635</v>
      </c>
      <c r="AB198">
        <f t="shared" si="34"/>
        <v>-4.5434285714284685E-2</v>
      </c>
      <c r="AC198">
        <f t="shared" si="35"/>
        <v>7.4771428571428655E-2</v>
      </c>
      <c r="AF198">
        <f t="shared" si="36"/>
        <v>0.12728</v>
      </c>
      <c r="AG198">
        <f t="shared" si="37"/>
        <v>3.0790000000000001E-2</v>
      </c>
      <c r="AH198">
        <f t="shared" si="38"/>
        <v>3.9811428571428581E-2</v>
      </c>
      <c r="AI198">
        <f t="shared" si="39"/>
        <v>0.1011657142857143</v>
      </c>
      <c r="AJ198">
        <f t="shared" si="40"/>
        <v>0.20612285714285719</v>
      </c>
      <c r="AK198">
        <f t="shared" si="41"/>
        <v>3.0714285714285715E-2</v>
      </c>
    </row>
    <row r="199" spans="1:37" x14ac:dyDescent="0.2">
      <c r="A199">
        <v>40</v>
      </c>
      <c r="B199">
        <v>46</v>
      </c>
      <c r="D199">
        <v>830.48429999999996</v>
      </c>
      <c r="E199">
        <v>5</v>
      </c>
      <c r="F199" t="s">
        <v>127</v>
      </c>
      <c r="G199">
        <v>0.30624800000000002</v>
      </c>
      <c r="H199">
        <v>0.35272885714285718</v>
      </c>
      <c r="I199">
        <v>0.50191542857142857</v>
      </c>
      <c r="K199">
        <v>0.30488342857142858</v>
      </c>
      <c r="L199">
        <v>0.33800371428571435</v>
      </c>
      <c r="M199">
        <v>0.52105142857142861</v>
      </c>
      <c r="N199">
        <v>40</v>
      </c>
      <c r="O199">
        <v>46</v>
      </c>
      <c r="P199">
        <v>1.3645714285714611E-3</v>
      </c>
      <c r="Q199">
        <v>1.4725142857142819E-2</v>
      </c>
      <c r="R199">
        <v>-1.9135999999999979E-2</v>
      </c>
      <c r="S199">
        <v>40</v>
      </c>
      <c r="T199">
        <v>46</v>
      </c>
      <c r="U199">
        <v>1.7202571428571428E-2</v>
      </c>
      <c r="V199">
        <v>1.3351714285714288E-2</v>
      </c>
      <c r="W199">
        <v>1.8799428571428571E-2</v>
      </c>
      <c r="X199">
        <v>9.9900000000000024E-3</v>
      </c>
      <c r="Y199">
        <v>1.6089142857142857E-2</v>
      </c>
      <c r="Z199">
        <v>2.5108285714285715E-2</v>
      </c>
      <c r="AA199">
        <f t="shared" ref="AA199:AA262" si="42">P199*$E199</f>
        <v>6.8228571428573057E-3</v>
      </c>
      <c r="AB199">
        <f t="shared" si="34"/>
        <v>7.36257142857141E-2</v>
      </c>
      <c r="AC199">
        <f t="shared" si="35"/>
        <v>-9.5679999999999904E-2</v>
      </c>
      <c r="AF199">
        <f t="shared" si="36"/>
        <v>8.6012857142857141E-2</v>
      </c>
      <c r="AG199">
        <f t="shared" si="37"/>
        <v>6.6758571428571445E-2</v>
      </c>
      <c r="AH199">
        <f t="shared" si="38"/>
        <v>9.3997142857142862E-2</v>
      </c>
      <c r="AI199">
        <f t="shared" si="39"/>
        <v>4.9950000000000008E-2</v>
      </c>
      <c r="AJ199">
        <f t="shared" si="40"/>
        <v>8.0445714285714287E-2</v>
      </c>
      <c r="AK199">
        <f t="shared" si="41"/>
        <v>0.12554142857142858</v>
      </c>
    </row>
    <row r="200" spans="1:37" x14ac:dyDescent="0.2">
      <c r="A200">
        <v>45</v>
      </c>
      <c r="B200">
        <v>69</v>
      </c>
      <c r="C200" t="s">
        <v>31</v>
      </c>
      <c r="D200">
        <v>3015.6939000000002</v>
      </c>
      <c r="E200">
        <v>24</v>
      </c>
      <c r="F200" t="s">
        <v>128</v>
      </c>
      <c r="G200">
        <v>0.2896185714285715</v>
      </c>
      <c r="H200">
        <v>0.31397071428571433</v>
      </c>
      <c r="I200">
        <v>0.35746904761904763</v>
      </c>
      <c r="K200">
        <v>0.28099255952380953</v>
      </c>
      <c r="L200">
        <v>0.30176488095238096</v>
      </c>
      <c r="M200">
        <v>0.32911601190476192</v>
      </c>
      <c r="N200">
        <v>45</v>
      </c>
      <c r="O200">
        <v>69</v>
      </c>
      <c r="P200">
        <v>8.6260119047619297E-3</v>
      </c>
      <c r="Q200">
        <v>1.2205833333333345E-2</v>
      </c>
      <c r="R200">
        <v>2.8353035714285723E-2</v>
      </c>
      <c r="S200">
        <v>45</v>
      </c>
      <c r="T200">
        <v>69</v>
      </c>
      <c r="U200">
        <v>1.1102261904761905E-2</v>
      </c>
      <c r="V200">
        <v>1.6064880952380953E-3</v>
      </c>
      <c r="W200">
        <v>1.6004642857142856E-2</v>
      </c>
      <c r="X200">
        <v>3.2579761904761905E-3</v>
      </c>
      <c r="Y200">
        <v>6.9245833333333338E-3</v>
      </c>
      <c r="Z200">
        <v>1.0796964285714286E-2</v>
      </c>
      <c r="AA200">
        <f t="shared" si="42"/>
        <v>0.20702428571428633</v>
      </c>
      <c r="AB200">
        <f t="shared" ref="AB200:AB263" si="43">Q200*$E200</f>
        <v>0.29294000000000026</v>
      </c>
      <c r="AC200">
        <f t="shared" ref="AC200:AC263" si="44">R200*$E200</f>
        <v>0.68047285714285732</v>
      </c>
      <c r="AF200">
        <f t="shared" ref="AF200:AF263" si="45">U200*$E200</f>
        <v>0.2664542857142857</v>
      </c>
      <c r="AG200">
        <f t="shared" ref="AG200:AG263" si="46">V200*$E200</f>
        <v>3.855571428571429E-2</v>
      </c>
      <c r="AH200">
        <f t="shared" ref="AH200:AH263" si="47">W200*$E200</f>
        <v>0.38411142857142855</v>
      </c>
      <c r="AI200">
        <f t="shared" ref="AI200:AI263" si="48">X200*$E200</f>
        <v>7.8191428571428578E-2</v>
      </c>
      <c r="AJ200">
        <f t="shared" ref="AJ200:AJ263" si="49">Y200*$E200</f>
        <v>0.16619</v>
      </c>
      <c r="AK200">
        <f t="shared" ref="AK200:AK263" si="50">Z200*$E200</f>
        <v>0.25912714285714289</v>
      </c>
    </row>
    <row r="201" spans="1:37" x14ac:dyDescent="0.2">
      <c r="A201">
        <v>50</v>
      </c>
      <c r="B201">
        <v>72</v>
      </c>
      <c r="C201" t="s">
        <v>99</v>
      </c>
      <c r="D201">
        <v>2674.4875999999999</v>
      </c>
      <c r="E201">
        <v>22</v>
      </c>
      <c r="F201" t="s">
        <v>129</v>
      </c>
      <c r="G201">
        <v>0.29067000000000004</v>
      </c>
      <c r="H201">
        <v>0.3461295454545455</v>
      </c>
      <c r="I201">
        <v>0.3730975974025974</v>
      </c>
      <c r="K201">
        <v>0.28450649350649354</v>
      </c>
      <c r="L201">
        <v>0.35237850649350655</v>
      </c>
      <c r="M201">
        <v>0.36296454545454548</v>
      </c>
      <c r="N201">
        <v>50</v>
      </c>
      <c r="O201">
        <v>72</v>
      </c>
      <c r="P201">
        <v>6.1635064935064831E-3</v>
      </c>
      <c r="Q201">
        <v>-6.2489610389610348E-3</v>
      </c>
      <c r="R201">
        <v>1.0133051948051912E-2</v>
      </c>
      <c r="S201">
        <v>50</v>
      </c>
      <c r="T201">
        <v>72</v>
      </c>
      <c r="U201">
        <v>1.0219285714285714E-2</v>
      </c>
      <c r="V201">
        <v>1.7268766233766233E-2</v>
      </c>
      <c r="W201">
        <v>1.569727272727273E-2</v>
      </c>
      <c r="X201">
        <v>8.7558441558441558E-3</v>
      </c>
      <c r="Y201">
        <v>8.8847402597402609E-3</v>
      </c>
      <c r="Z201">
        <v>9.5395454545454551E-3</v>
      </c>
      <c r="AA201">
        <f t="shared" si="42"/>
        <v>0.13559714285714264</v>
      </c>
      <c r="AB201">
        <f t="shared" si="43"/>
        <v>-0.13747714285714277</v>
      </c>
      <c r="AC201">
        <f t="shared" si="44"/>
        <v>0.22292714285714205</v>
      </c>
      <c r="AF201">
        <f t="shared" si="45"/>
        <v>0.2248242857142857</v>
      </c>
      <c r="AG201">
        <f t="shared" si="46"/>
        <v>0.37991285714285716</v>
      </c>
      <c r="AH201">
        <f t="shared" si="47"/>
        <v>0.34534000000000004</v>
      </c>
      <c r="AI201">
        <f t="shared" si="48"/>
        <v>0.19262857142857143</v>
      </c>
      <c r="AJ201">
        <f t="shared" si="49"/>
        <v>0.19546428571428573</v>
      </c>
      <c r="AK201">
        <f t="shared" si="50"/>
        <v>0.20987</v>
      </c>
    </row>
    <row r="202" spans="1:37" x14ac:dyDescent="0.2">
      <c r="A202">
        <v>52</v>
      </c>
      <c r="B202">
        <v>71</v>
      </c>
      <c r="D202">
        <v>2269.2847000000002</v>
      </c>
      <c r="E202">
        <v>19</v>
      </c>
      <c r="F202" t="s">
        <v>130</v>
      </c>
      <c r="G202">
        <v>0.40339849624060153</v>
      </c>
      <c r="H202">
        <v>0.41705436090225567</v>
      </c>
      <c r="I202">
        <v>0.47697992481203005</v>
      </c>
      <c r="K202">
        <v>0.39357233082706766</v>
      </c>
      <c r="L202">
        <v>0.4119967669172932</v>
      </c>
      <c r="M202">
        <v>0.4729606015037594</v>
      </c>
      <c r="N202">
        <v>52</v>
      </c>
      <c r="O202">
        <v>71</v>
      </c>
      <c r="P202">
        <v>9.8261654135338456E-3</v>
      </c>
      <c r="Q202">
        <v>5.0575939849624094E-3</v>
      </c>
      <c r="R202">
        <v>4.0193233082706668E-3</v>
      </c>
      <c r="S202">
        <v>52</v>
      </c>
      <c r="T202">
        <v>71</v>
      </c>
      <c r="U202">
        <v>5.1245112781954892E-3</v>
      </c>
      <c r="V202">
        <v>1.6027819548872181E-3</v>
      </c>
      <c r="W202">
        <v>7.3650375939849633E-3</v>
      </c>
      <c r="X202">
        <v>7.1778195488721797E-3</v>
      </c>
      <c r="Y202">
        <v>7.048646616541354E-3</v>
      </c>
      <c r="Z202">
        <v>1.6779172932330829E-2</v>
      </c>
      <c r="AA202">
        <f t="shared" si="42"/>
        <v>0.18669714285714306</v>
      </c>
      <c r="AB202">
        <f t="shared" si="43"/>
        <v>9.6094285714285771E-2</v>
      </c>
      <c r="AC202">
        <f t="shared" si="44"/>
        <v>7.6367142857142675E-2</v>
      </c>
      <c r="AF202">
        <f t="shared" si="45"/>
        <v>9.7365714285714292E-2</v>
      </c>
      <c r="AG202">
        <f t="shared" si="46"/>
        <v>3.0452857142857143E-2</v>
      </c>
      <c r="AH202">
        <f t="shared" si="47"/>
        <v>0.1399357142857143</v>
      </c>
      <c r="AI202">
        <f t="shared" si="48"/>
        <v>0.1363785714285714</v>
      </c>
      <c r="AJ202">
        <f t="shared" si="49"/>
        <v>0.13392428571428572</v>
      </c>
      <c r="AK202">
        <f t="shared" si="50"/>
        <v>0.31880428571428576</v>
      </c>
    </row>
    <row r="203" spans="1:37" x14ac:dyDescent="0.2">
      <c r="A203">
        <v>60</v>
      </c>
      <c r="B203">
        <v>69</v>
      </c>
      <c r="D203">
        <v>1213.7123999999999</v>
      </c>
      <c r="E203">
        <v>9</v>
      </c>
      <c r="F203" t="s">
        <v>131</v>
      </c>
      <c r="G203">
        <v>0.37075333333333338</v>
      </c>
      <c r="H203">
        <v>0.48880587301587303</v>
      </c>
      <c r="I203">
        <v>0.52868634920634927</v>
      </c>
      <c r="K203">
        <v>0.36731285714285722</v>
      </c>
      <c r="L203">
        <v>0.46977428571428576</v>
      </c>
      <c r="M203">
        <v>0.52939126984126983</v>
      </c>
      <c r="N203">
        <v>60</v>
      </c>
      <c r="O203">
        <v>69</v>
      </c>
      <c r="P203">
        <v>3.4404761904761375E-3</v>
      </c>
      <c r="Q203">
        <v>1.9031587301587261E-2</v>
      </c>
      <c r="R203">
        <v>-7.0492063492062188E-4</v>
      </c>
      <c r="S203">
        <v>60</v>
      </c>
      <c r="T203">
        <v>69</v>
      </c>
      <c r="U203">
        <v>7.9066666666666677E-3</v>
      </c>
      <c r="V203">
        <v>4.6582539682539685E-3</v>
      </c>
      <c r="W203">
        <v>9.4323809523809525E-3</v>
      </c>
      <c r="X203">
        <v>8.144285714285715E-3</v>
      </c>
      <c r="Y203">
        <v>6.1466666666666666E-3</v>
      </c>
      <c r="Z203">
        <v>1.0474603174603175E-2</v>
      </c>
      <c r="AA203">
        <f t="shared" si="42"/>
        <v>3.0964285714285236E-2</v>
      </c>
      <c r="AB203">
        <f t="shared" si="43"/>
        <v>0.17128428571428536</v>
      </c>
      <c r="AC203">
        <f t="shared" si="44"/>
        <v>-6.3442857142855967E-3</v>
      </c>
      <c r="AF203">
        <f t="shared" si="45"/>
        <v>7.1160000000000015E-2</v>
      </c>
      <c r="AG203">
        <f t="shared" si="46"/>
        <v>4.1924285714285719E-2</v>
      </c>
      <c r="AH203">
        <f t="shared" si="47"/>
        <v>8.4891428571428576E-2</v>
      </c>
      <c r="AI203">
        <f t="shared" si="48"/>
        <v>7.3298571428571435E-2</v>
      </c>
      <c r="AJ203">
        <f t="shared" si="49"/>
        <v>5.5320000000000001E-2</v>
      </c>
      <c r="AK203">
        <f t="shared" si="50"/>
        <v>9.4271428571428575E-2</v>
      </c>
    </row>
    <row r="204" spans="1:37" x14ac:dyDescent="0.2">
      <c r="A204">
        <v>67</v>
      </c>
      <c r="B204">
        <v>79</v>
      </c>
      <c r="C204" t="s">
        <v>70</v>
      </c>
      <c r="D204">
        <v>1630.8465000000001</v>
      </c>
      <c r="E204">
        <v>12</v>
      </c>
      <c r="F204" t="s">
        <v>132</v>
      </c>
      <c r="G204">
        <v>0.76982666666666666</v>
      </c>
      <c r="H204">
        <v>0.77486333333333346</v>
      </c>
      <c r="I204">
        <v>0.78476619047619045</v>
      </c>
      <c r="K204">
        <v>0.75282238095238097</v>
      </c>
      <c r="L204">
        <v>0.74119559523809531</v>
      </c>
      <c r="M204">
        <v>0.75872142857142866</v>
      </c>
      <c r="N204">
        <v>67</v>
      </c>
      <c r="O204">
        <v>79</v>
      </c>
      <c r="P204">
        <v>1.7004285714285711E-2</v>
      </c>
      <c r="Q204">
        <v>3.3667738095238132E-2</v>
      </c>
      <c r="R204">
        <v>2.6044761904761914E-2</v>
      </c>
      <c r="S204">
        <v>67</v>
      </c>
      <c r="T204">
        <v>79</v>
      </c>
      <c r="U204">
        <v>1.0169523809523811E-2</v>
      </c>
      <c r="V204">
        <v>8.3102380952380962E-3</v>
      </c>
      <c r="W204">
        <v>3.2007142857142859E-3</v>
      </c>
      <c r="X204">
        <v>7.8408333333333351E-3</v>
      </c>
      <c r="Y204">
        <v>8.9417857142857146E-3</v>
      </c>
      <c r="Z204">
        <v>7.6871428571428585E-3</v>
      </c>
      <c r="AA204">
        <f t="shared" si="42"/>
        <v>0.20405142857142855</v>
      </c>
      <c r="AB204">
        <f t="shared" si="43"/>
        <v>0.40401285714285762</v>
      </c>
      <c r="AC204">
        <f t="shared" si="44"/>
        <v>0.31253714285714296</v>
      </c>
      <c r="AF204">
        <f t="shared" si="45"/>
        <v>0.12203428571428573</v>
      </c>
      <c r="AG204">
        <f t="shared" si="46"/>
        <v>9.9722857142857155E-2</v>
      </c>
      <c r="AH204">
        <f t="shared" si="47"/>
        <v>3.8408571428571431E-2</v>
      </c>
      <c r="AI204">
        <f t="shared" si="48"/>
        <v>9.4090000000000021E-2</v>
      </c>
      <c r="AJ204">
        <f t="shared" si="49"/>
        <v>0.10730142857142858</v>
      </c>
      <c r="AK204">
        <f t="shared" si="50"/>
        <v>9.2245714285714306E-2</v>
      </c>
    </row>
    <row r="205" spans="1:37" x14ac:dyDescent="0.2">
      <c r="A205">
        <v>80</v>
      </c>
      <c r="B205">
        <v>92</v>
      </c>
      <c r="D205">
        <v>1391.7053000000001</v>
      </c>
      <c r="E205">
        <v>11</v>
      </c>
      <c r="F205" t="s">
        <v>133</v>
      </c>
      <c r="G205">
        <v>9.3346623376623389E-2</v>
      </c>
      <c r="H205">
        <v>0.10833441558441559</v>
      </c>
      <c r="I205">
        <v>0.15538129870129871</v>
      </c>
      <c r="K205">
        <v>8.4277272727272742E-2</v>
      </c>
      <c r="L205">
        <v>0.10182272727272729</v>
      </c>
      <c r="M205">
        <v>0.13299506493506494</v>
      </c>
      <c r="N205">
        <v>80</v>
      </c>
      <c r="O205">
        <v>92</v>
      </c>
      <c r="P205">
        <v>9.0693506493506448E-3</v>
      </c>
      <c r="Q205">
        <v>6.511688311688307E-3</v>
      </c>
      <c r="R205">
        <v>2.2386233766233769E-2</v>
      </c>
      <c r="S205">
        <v>80</v>
      </c>
      <c r="T205">
        <v>92</v>
      </c>
      <c r="U205">
        <v>1.1142857142857144E-2</v>
      </c>
      <c r="V205">
        <v>1.3101168831168832E-2</v>
      </c>
      <c r="W205">
        <v>1.1128571428571429E-2</v>
      </c>
      <c r="X205">
        <v>1.2784805194805196E-2</v>
      </c>
      <c r="Y205">
        <v>1.5196103896103898E-2</v>
      </c>
      <c r="Z205">
        <v>1.1560649350649351E-2</v>
      </c>
      <c r="AA205">
        <f t="shared" si="42"/>
        <v>9.9762857142857098E-2</v>
      </c>
      <c r="AB205">
        <f t="shared" si="43"/>
        <v>7.1628571428571375E-2</v>
      </c>
      <c r="AC205">
        <f t="shared" si="44"/>
        <v>0.24624857142857146</v>
      </c>
      <c r="AF205">
        <f t="shared" si="45"/>
        <v>0.12257142857142858</v>
      </c>
      <c r="AG205">
        <f t="shared" si="46"/>
        <v>0.14411285714285715</v>
      </c>
      <c r="AH205">
        <f t="shared" si="47"/>
        <v>0.12241428571428571</v>
      </c>
      <c r="AI205">
        <f t="shared" si="48"/>
        <v>0.14063285714285717</v>
      </c>
      <c r="AJ205">
        <f t="shared" si="49"/>
        <v>0.16715714285714289</v>
      </c>
      <c r="AK205">
        <f t="shared" si="50"/>
        <v>0.12716714285714287</v>
      </c>
    </row>
    <row r="206" spans="1:37" x14ac:dyDescent="0.2">
      <c r="A206">
        <v>85</v>
      </c>
      <c r="B206">
        <v>103</v>
      </c>
      <c r="D206">
        <v>2036.0481</v>
      </c>
      <c r="E206">
        <v>18</v>
      </c>
      <c r="F206" t="s">
        <v>134</v>
      </c>
      <c r="G206">
        <v>0.39496190476190479</v>
      </c>
      <c r="H206">
        <v>0.52342515873015882</v>
      </c>
      <c r="I206">
        <v>0.61111936507936504</v>
      </c>
      <c r="K206">
        <v>0.40972547619047617</v>
      </c>
      <c r="L206">
        <v>0.51528706349206355</v>
      </c>
      <c r="M206">
        <v>0.61238888888888898</v>
      </c>
      <c r="N206">
        <v>85</v>
      </c>
      <c r="O206">
        <v>103</v>
      </c>
      <c r="P206">
        <v>-1.4763571428571447E-2</v>
      </c>
      <c r="Q206">
        <v>8.138095238095262E-3</v>
      </c>
      <c r="R206">
        <v>-1.2695238095238369E-3</v>
      </c>
      <c r="S206">
        <v>85</v>
      </c>
      <c r="T206">
        <v>103</v>
      </c>
      <c r="U206">
        <v>1.1913412698412699E-2</v>
      </c>
      <c r="V206">
        <v>7.5926984126984129E-3</v>
      </c>
      <c r="W206">
        <v>8.1203968253968258E-3</v>
      </c>
      <c r="X206">
        <v>1.6525158730158734E-2</v>
      </c>
      <c r="Y206">
        <v>7.0012698412698412E-3</v>
      </c>
      <c r="Z206">
        <v>1.4499126984126984E-2</v>
      </c>
      <c r="AA206">
        <f t="shared" si="42"/>
        <v>-0.26574428571428604</v>
      </c>
      <c r="AB206">
        <f t="shared" si="43"/>
        <v>0.14648571428571472</v>
      </c>
      <c r="AC206">
        <f t="shared" si="44"/>
        <v>-2.2851428571429064E-2</v>
      </c>
      <c r="AF206">
        <f t="shared" si="45"/>
        <v>0.21444142857142859</v>
      </c>
      <c r="AG206">
        <f t="shared" si="46"/>
        <v>0.13666857142857144</v>
      </c>
      <c r="AH206">
        <f t="shared" si="47"/>
        <v>0.14616714285714286</v>
      </c>
      <c r="AI206">
        <f t="shared" si="48"/>
        <v>0.29745285714285719</v>
      </c>
      <c r="AJ206">
        <f t="shared" si="49"/>
        <v>0.12602285714285713</v>
      </c>
      <c r="AK206">
        <f t="shared" si="50"/>
        <v>0.26098428571428572</v>
      </c>
    </row>
    <row r="207" spans="1:37" x14ac:dyDescent="0.2">
      <c r="A207">
        <v>87</v>
      </c>
      <c r="B207">
        <v>98</v>
      </c>
      <c r="D207">
        <v>1281.662</v>
      </c>
      <c r="E207">
        <v>11</v>
      </c>
      <c r="F207" t="s">
        <v>135</v>
      </c>
      <c r="G207">
        <v>0.67813935064935071</v>
      </c>
      <c r="H207">
        <v>0.74106337662337673</v>
      </c>
      <c r="I207">
        <v>0.78125350649350656</v>
      </c>
      <c r="K207">
        <v>0.65796220779220793</v>
      </c>
      <c r="L207">
        <v>0.72497519480519501</v>
      </c>
      <c r="M207">
        <v>0.76130701298701309</v>
      </c>
      <c r="N207">
        <v>87</v>
      </c>
      <c r="O207">
        <v>98</v>
      </c>
      <c r="P207">
        <v>2.0177142857142807E-2</v>
      </c>
      <c r="Q207">
        <v>1.6088181818181772E-2</v>
      </c>
      <c r="R207">
        <v>1.9946493506493516E-2</v>
      </c>
      <c r="S207">
        <v>87</v>
      </c>
      <c r="T207">
        <v>98</v>
      </c>
      <c r="U207">
        <v>8.0407792207792209E-3</v>
      </c>
      <c r="V207">
        <v>1.0348051948051948E-2</v>
      </c>
      <c r="W207">
        <v>6.8492207792207795E-3</v>
      </c>
      <c r="X207">
        <v>4.5212987012987014E-3</v>
      </c>
      <c r="Y207">
        <v>2.8793506493506493E-3</v>
      </c>
      <c r="Z207">
        <v>1.1088571428571429E-2</v>
      </c>
      <c r="AA207">
        <f t="shared" si="42"/>
        <v>0.22194857142857088</v>
      </c>
      <c r="AB207">
        <f t="shared" si="43"/>
        <v>0.17696999999999949</v>
      </c>
      <c r="AC207">
        <f t="shared" si="44"/>
        <v>0.21941142857142867</v>
      </c>
      <c r="AF207">
        <f t="shared" si="45"/>
        <v>8.8448571428571432E-2</v>
      </c>
      <c r="AG207">
        <f t="shared" si="46"/>
        <v>0.11382857142857143</v>
      </c>
      <c r="AH207">
        <f t="shared" si="47"/>
        <v>7.5341428571428573E-2</v>
      </c>
      <c r="AI207">
        <f t="shared" si="48"/>
        <v>4.9734285714285717E-2</v>
      </c>
      <c r="AJ207">
        <f t="shared" si="49"/>
        <v>3.1672857142857141E-2</v>
      </c>
      <c r="AK207">
        <f t="shared" si="50"/>
        <v>0.12197428571428572</v>
      </c>
    </row>
    <row r="208" spans="1:37" x14ac:dyDescent="0.2">
      <c r="A208">
        <v>99</v>
      </c>
      <c r="B208">
        <v>105</v>
      </c>
      <c r="D208">
        <v>731.39340000000004</v>
      </c>
      <c r="E208">
        <v>6</v>
      </c>
      <c r="F208" t="s">
        <v>136</v>
      </c>
      <c r="G208">
        <v>3.7080476190476191E-2</v>
      </c>
      <c r="H208">
        <v>5.7692619047619055E-2</v>
      </c>
      <c r="I208">
        <v>0.16928071428571431</v>
      </c>
      <c r="K208">
        <v>3.9304523809523817E-2</v>
      </c>
      <c r="L208">
        <v>5.8665476190476198E-2</v>
      </c>
      <c r="M208">
        <v>0.15433714285714287</v>
      </c>
      <c r="N208">
        <v>99</v>
      </c>
      <c r="O208">
        <v>105</v>
      </c>
      <c r="P208">
        <v>-2.2240476190476229E-3</v>
      </c>
      <c r="Q208">
        <v>-9.7285714285714445E-4</v>
      </c>
      <c r="R208">
        <v>1.4943571428571433E-2</v>
      </c>
      <c r="S208">
        <v>99</v>
      </c>
      <c r="T208">
        <v>105</v>
      </c>
      <c r="U208">
        <v>4.1319047619047629E-3</v>
      </c>
      <c r="V208">
        <v>1.1478809523809523E-2</v>
      </c>
      <c r="W208">
        <v>2.3435714285714285E-2</v>
      </c>
      <c r="X208">
        <v>3.495714285714286E-3</v>
      </c>
      <c r="Y208">
        <v>1.7828571428571429E-3</v>
      </c>
      <c r="Z208">
        <v>2.418809523809524E-3</v>
      </c>
      <c r="AA208">
        <f t="shared" si="42"/>
        <v>-1.3344285714285737E-2</v>
      </c>
      <c r="AB208">
        <f t="shared" si="43"/>
        <v>-5.8371428571428671E-3</v>
      </c>
      <c r="AC208">
        <f t="shared" si="44"/>
        <v>8.96614285714286E-2</v>
      </c>
      <c r="AF208">
        <f t="shared" si="45"/>
        <v>2.4791428571428575E-2</v>
      </c>
      <c r="AG208">
        <f t="shared" si="46"/>
        <v>6.8872857142857138E-2</v>
      </c>
      <c r="AH208">
        <f t="shared" si="47"/>
        <v>0.14061428571428572</v>
      </c>
      <c r="AI208">
        <f t="shared" si="48"/>
        <v>2.0974285714285716E-2</v>
      </c>
      <c r="AJ208">
        <f t="shared" si="49"/>
        <v>1.0697142857142856E-2</v>
      </c>
      <c r="AK208">
        <f t="shared" si="50"/>
        <v>1.4512857142857143E-2</v>
      </c>
    </row>
    <row r="209" spans="1:37" x14ac:dyDescent="0.2">
      <c r="A209">
        <v>126</v>
      </c>
      <c r="B209">
        <v>135</v>
      </c>
      <c r="D209">
        <v>1024.4438</v>
      </c>
      <c r="E209">
        <v>9</v>
      </c>
      <c r="F209" t="s">
        <v>137</v>
      </c>
      <c r="G209">
        <v>0.12531841269841271</v>
      </c>
      <c r="H209">
        <v>0.14428412698412699</v>
      </c>
      <c r="I209">
        <v>0.27380920634920636</v>
      </c>
      <c r="K209">
        <v>0.12876396825396824</v>
      </c>
      <c r="L209">
        <v>0.14843920634920635</v>
      </c>
      <c r="M209">
        <v>0.23929047619047622</v>
      </c>
      <c r="N209">
        <v>126</v>
      </c>
      <c r="O209">
        <v>135</v>
      </c>
      <c r="P209">
        <v>-3.4455555555555433E-3</v>
      </c>
      <c r="Q209">
        <v>-4.1550793650793659E-3</v>
      </c>
      <c r="R209">
        <v>3.4518730158730158E-2</v>
      </c>
      <c r="S209">
        <v>126</v>
      </c>
      <c r="T209">
        <v>135</v>
      </c>
      <c r="U209">
        <v>2.3795714285714285E-2</v>
      </c>
      <c r="V209">
        <v>1.4317460317460318E-4</v>
      </c>
      <c r="W209">
        <v>2.6337142857142854E-2</v>
      </c>
      <c r="X209">
        <v>1.6031746031746031E-3</v>
      </c>
      <c r="Y209">
        <v>2.09715873015873E-2</v>
      </c>
      <c r="Z209">
        <v>7.3030158730158744E-3</v>
      </c>
      <c r="AA209">
        <f t="shared" si="42"/>
        <v>-3.1009999999999888E-2</v>
      </c>
      <c r="AB209">
        <f t="shared" si="43"/>
        <v>-3.7395714285714296E-2</v>
      </c>
      <c r="AC209">
        <f t="shared" si="44"/>
        <v>0.31066857142857141</v>
      </c>
      <c r="AF209">
        <f t="shared" si="45"/>
        <v>0.21416142857142856</v>
      </c>
      <c r="AG209">
        <f t="shared" si="46"/>
        <v>1.2885714285714286E-3</v>
      </c>
      <c r="AH209">
        <f t="shared" si="47"/>
        <v>0.2370342857142857</v>
      </c>
      <c r="AI209">
        <f t="shared" si="48"/>
        <v>1.4428571428571428E-2</v>
      </c>
      <c r="AJ209">
        <f t="shared" si="49"/>
        <v>0.1887442857142857</v>
      </c>
      <c r="AK209">
        <f t="shared" si="50"/>
        <v>6.5727142857142873E-2</v>
      </c>
    </row>
    <row r="210" spans="1:37" x14ac:dyDescent="0.2">
      <c r="A210">
        <v>137</v>
      </c>
      <c r="B210">
        <v>143</v>
      </c>
      <c r="D210">
        <v>758.48829999999998</v>
      </c>
      <c r="E210">
        <v>6</v>
      </c>
      <c r="F210" t="s">
        <v>138</v>
      </c>
      <c r="G210">
        <v>5.9666904761904768E-2</v>
      </c>
      <c r="H210">
        <v>9.8835714285714291E-2</v>
      </c>
      <c r="I210">
        <v>0.13793119047619049</v>
      </c>
      <c r="K210">
        <v>5.974452380952381E-2</v>
      </c>
      <c r="L210">
        <v>0.1003757142857143</v>
      </c>
      <c r="M210">
        <v>0.13219023809523811</v>
      </c>
      <c r="N210">
        <v>137</v>
      </c>
      <c r="O210">
        <v>143</v>
      </c>
      <c r="P210">
        <v>-7.7619047619045944E-5</v>
      </c>
      <c r="Q210">
        <v>-1.5400000000000071E-3</v>
      </c>
      <c r="R210">
        <v>5.7409523809523865E-3</v>
      </c>
      <c r="S210">
        <v>137</v>
      </c>
      <c r="T210">
        <v>143</v>
      </c>
      <c r="U210">
        <v>4.0321428571428574E-3</v>
      </c>
      <c r="V210">
        <v>1.9402857142857142E-2</v>
      </c>
      <c r="W210">
        <v>6.7559523809523816E-3</v>
      </c>
      <c r="X210">
        <v>1.0722857142857143E-2</v>
      </c>
      <c r="Y210">
        <v>1.0126428571428573E-2</v>
      </c>
      <c r="Z210">
        <v>5.0664285714285716E-3</v>
      </c>
      <c r="AA210">
        <f t="shared" si="42"/>
        <v>-4.6571428571427569E-4</v>
      </c>
      <c r="AB210">
        <f t="shared" si="43"/>
        <v>-9.2400000000000433E-3</v>
      </c>
      <c r="AC210">
        <f t="shared" si="44"/>
        <v>3.4445714285714316E-2</v>
      </c>
      <c r="AF210">
        <f t="shared" si="45"/>
        <v>2.4192857142857144E-2</v>
      </c>
      <c r="AG210">
        <f t="shared" si="46"/>
        <v>0.11641714285714286</v>
      </c>
      <c r="AH210">
        <f t="shared" si="47"/>
        <v>4.0535714285714286E-2</v>
      </c>
      <c r="AI210">
        <f t="shared" si="48"/>
        <v>6.4337142857142857E-2</v>
      </c>
      <c r="AJ210">
        <f t="shared" si="49"/>
        <v>6.075857142857144E-2</v>
      </c>
      <c r="AK210">
        <f t="shared" si="50"/>
        <v>3.0398571428571428E-2</v>
      </c>
    </row>
    <row r="211" spans="1:37" x14ac:dyDescent="0.2">
      <c r="A211">
        <v>182</v>
      </c>
      <c r="B211">
        <v>200</v>
      </c>
      <c r="D211">
        <v>2049.1929</v>
      </c>
      <c r="E211">
        <v>15</v>
      </c>
      <c r="F211" t="s">
        <v>139</v>
      </c>
      <c r="G211">
        <v>0.64498790476190482</v>
      </c>
      <c r="H211">
        <v>0.71606971428571442</v>
      </c>
      <c r="I211">
        <v>0.77123676190476198</v>
      </c>
      <c r="K211">
        <v>0.64909361904761909</v>
      </c>
      <c r="L211">
        <v>0.71818885714285718</v>
      </c>
      <c r="M211">
        <v>0.76357295238095257</v>
      </c>
      <c r="N211">
        <v>182</v>
      </c>
      <c r="O211">
        <v>200</v>
      </c>
      <c r="P211">
        <v>-4.1057142857143262E-3</v>
      </c>
      <c r="Q211">
        <v>-2.1191428571428381E-3</v>
      </c>
      <c r="R211">
        <v>7.6638095238095285E-3</v>
      </c>
      <c r="S211">
        <v>182</v>
      </c>
      <c r="T211">
        <v>200</v>
      </c>
      <c r="U211">
        <v>7.2732380952380956E-3</v>
      </c>
      <c r="V211">
        <v>8.5777142857142857E-3</v>
      </c>
      <c r="W211">
        <v>4.7739047619047622E-3</v>
      </c>
      <c r="X211">
        <v>2.6534285714285713E-3</v>
      </c>
      <c r="Y211">
        <v>9.4961904761904758E-3</v>
      </c>
      <c r="Z211">
        <v>8.6673333333333342E-3</v>
      </c>
      <c r="AA211">
        <f t="shared" si="42"/>
        <v>-6.1585714285714896E-2</v>
      </c>
      <c r="AB211">
        <f t="shared" si="43"/>
        <v>-3.178714285714257E-2</v>
      </c>
      <c r="AC211">
        <f t="shared" si="44"/>
        <v>0.11495714285714292</v>
      </c>
      <c r="AF211">
        <f t="shared" si="45"/>
        <v>0.10909857142857143</v>
      </c>
      <c r="AG211">
        <f t="shared" si="46"/>
        <v>0.12866571428571427</v>
      </c>
      <c r="AH211">
        <f t="shared" si="47"/>
        <v>7.1608571428571438E-2</v>
      </c>
      <c r="AI211">
        <f t="shared" si="48"/>
        <v>3.9801428571428571E-2</v>
      </c>
      <c r="AJ211">
        <f t="shared" si="49"/>
        <v>0.14244285714285715</v>
      </c>
      <c r="AK211">
        <f t="shared" si="50"/>
        <v>0.13001000000000001</v>
      </c>
    </row>
    <row r="212" spans="1:37" x14ac:dyDescent="0.2">
      <c r="A212">
        <v>191</v>
      </c>
      <c r="B212">
        <v>204</v>
      </c>
      <c r="D212">
        <v>1519.8631</v>
      </c>
      <c r="E212">
        <v>9</v>
      </c>
      <c r="F212" t="s">
        <v>140</v>
      </c>
      <c r="G212">
        <v>0.62557349206349211</v>
      </c>
      <c r="H212">
        <v>0.65820396825396821</v>
      </c>
      <c r="I212">
        <v>0.68839619047619061</v>
      </c>
      <c r="K212">
        <v>0.61916492063492068</v>
      </c>
      <c r="L212">
        <v>0.65442317460317467</v>
      </c>
      <c r="M212">
        <v>0.6957903174603175</v>
      </c>
      <c r="N212">
        <v>191</v>
      </c>
      <c r="O212">
        <v>204</v>
      </c>
      <c r="P212">
        <v>6.4085714285714145E-3</v>
      </c>
      <c r="Q212">
        <v>3.7807936507935863E-3</v>
      </c>
      <c r="R212">
        <v>-7.3941269841269908E-3</v>
      </c>
      <c r="S212">
        <v>191</v>
      </c>
      <c r="T212">
        <v>204</v>
      </c>
      <c r="U212">
        <v>5.4333333333333334E-3</v>
      </c>
      <c r="V212">
        <v>2.2260158730158731E-2</v>
      </c>
      <c r="W212">
        <v>8.144285714285715E-3</v>
      </c>
      <c r="X212">
        <v>1.2025714285714287E-2</v>
      </c>
      <c r="Y212">
        <v>2.5785714285714287E-2</v>
      </c>
      <c r="Z212">
        <v>1.0545238095238095E-2</v>
      </c>
      <c r="AA212">
        <f t="shared" si="42"/>
        <v>5.7677142857142732E-2</v>
      </c>
      <c r="AB212">
        <f t="shared" si="43"/>
        <v>3.4027142857142277E-2</v>
      </c>
      <c r="AC212">
        <f t="shared" si="44"/>
        <v>-6.6547142857142916E-2</v>
      </c>
      <c r="AF212">
        <f t="shared" si="45"/>
        <v>4.8899999999999999E-2</v>
      </c>
      <c r="AG212">
        <f t="shared" si="46"/>
        <v>0.20034142857142859</v>
      </c>
      <c r="AH212">
        <f t="shared" si="47"/>
        <v>7.3298571428571435E-2</v>
      </c>
      <c r="AI212">
        <f t="shared" si="48"/>
        <v>0.10823142857142859</v>
      </c>
      <c r="AJ212">
        <f t="shared" si="49"/>
        <v>0.2320714285714286</v>
      </c>
      <c r="AK212">
        <f t="shared" si="50"/>
        <v>9.4907142857142857E-2</v>
      </c>
    </row>
    <row r="213" spans="1:37" x14ac:dyDescent="0.2">
      <c r="A213">
        <v>195</v>
      </c>
      <c r="B213">
        <v>215</v>
      </c>
      <c r="D213">
        <v>2241.2601</v>
      </c>
      <c r="E213">
        <v>16</v>
      </c>
      <c r="F213" t="s">
        <v>141</v>
      </c>
      <c r="G213">
        <v>0.34635732142857145</v>
      </c>
      <c r="H213">
        <v>0.44747116071428572</v>
      </c>
      <c r="I213">
        <v>0.52656642857142855</v>
      </c>
      <c r="K213">
        <v>0.33148803571428576</v>
      </c>
      <c r="L213">
        <v>0.43574178571428579</v>
      </c>
      <c r="M213">
        <v>0.52744071428571426</v>
      </c>
      <c r="N213">
        <v>195</v>
      </c>
      <c r="O213">
        <v>215</v>
      </c>
      <c r="P213">
        <v>1.4869285714285698E-2</v>
      </c>
      <c r="Q213">
        <v>1.1729374999999948E-2</v>
      </c>
      <c r="R213">
        <v>-8.7428571428571644E-4</v>
      </c>
      <c r="S213">
        <v>195</v>
      </c>
      <c r="T213">
        <v>215</v>
      </c>
      <c r="U213">
        <v>9.6621428571428587E-3</v>
      </c>
      <c r="V213">
        <v>1.1586964285714287E-2</v>
      </c>
      <c r="W213">
        <v>4.7866071428571428E-3</v>
      </c>
      <c r="X213">
        <v>1.8652678571428572E-3</v>
      </c>
      <c r="Y213">
        <v>1.3411250000000001E-2</v>
      </c>
      <c r="Z213">
        <v>2.296089285714286E-2</v>
      </c>
      <c r="AA213">
        <f t="shared" si="42"/>
        <v>0.23790857142857116</v>
      </c>
      <c r="AB213">
        <f t="shared" si="43"/>
        <v>0.18766999999999917</v>
      </c>
      <c r="AC213">
        <f t="shared" si="44"/>
        <v>-1.3988571428571463E-2</v>
      </c>
      <c r="AF213">
        <f t="shared" si="45"/>
        <v>0.15459428571428574</v>
      </c>
      <c r="AG213">
        <f t="shared" si="46"/>
        <v>0.1853914285714286</v>
      </c>
      <c r="AH213">
        <f t="shared" si="47"/>
        <v>7.6585714285714285E-2</v>
      </c>
      <c r="AI213">
        <f t="shared" si="48"/>
        <v>2.9844285714285716E-2</v>
      </c>
      <c r="AJ213">
        <f t="shared" si="49"/>
        <v>0.21458000000000002</v>
      </c>
      <c r="AK213">
        <f t="shared" si="50"/>
        <v>0.36737428571428576</v>
      </c>
    </row>
    <row r="214" spans="1:37" x14ac:dyDescent="0.2">
      <c r="A214">
        <v>212</v>
      </c>
      <c r="B214">
        <v>223</v>
      </c>
      <c r="D214">
        <v>1352.7308</v>
      </c>
      <c r="E214">
        <v>8</v>
      </c>
      <c r="F214" t="s">
        <v>142</v>
      </c>
      <c r="G214">
        <v>0.40736303571428573</v>
      </c>
      <c r="H214">
        <v>0.59280892857142853</v>
      </c>
      <c r="I214">
        <v>0.78266428571428581</v>
      </c>
      <c r="K214">
        <v>0.40624660714285715</v>
      </c>
      <c r="L214">
        <v>0.57157928571428573</v>
      </c>
      <c r="M214">
        <v>0.778895</v>
      </c>
      <c r="N214">
        <v>212</v>
      </c>
      <c r="O214">
        <v>223</v>
      </c>
      <c r="P214">
        <v>1.1164285714285579E-3</v>
      </c>
      <c r="Q214">
        <v>2.1229642857142829E-2</v>
      </c>
      <c r="R214">
        <v>3.769285714285856E-3</v>
      </c>
      <c r="S214">
        <v>212</v>
      </c>
      <c r="T214">
        <v>223</v>
      </c>
      <c r="U214">
        <v>2.1175E-3</v>
      </c>
      <c r="V214">
        <v>4.9014285714285722E-3</v>
      </c>
      <c r="W214">
        <v>3.1098214285714288E-3</v>
      </c>
      <c r="X214">
        <v>5.3244642857142857E-3</v>
      </c>
      <c r="Y214">
        <v>1.526732142857143E-2</v>
      </c>
      <c r="Z214">
        <v>1.115107142857143E-2</v>
      </c>
      <c r="AA214">
        <f t="shared" si="42"/>
        <v>8.9314285714284635E-3</v>
      </c>
      <c r="AB214">
        <f t="shared" si="43"/>
        <v>0.16983714285714263</v>
      </c>
      <c r="AC214">
        <f t="shared" si="44"/>
        <v>3.0154285714286848E-2</v>
      </c>
      <c r="AF214">
        <f t="shared" si="45"/>
        <v>1.694E-2</v>
      </c>
      <c r="AG214">
        <f t="shared" si="46"/>
        <v>3.9211428571428578E-2</v>
      </c>
      <c r="AH214">
        <f t="shared" si="47"/>
        <v>2.487857142857143E-2</v>
      </c>
      <c r="AI214">
        <f t="shared" si="48"/>
        <v>4.2595714285714285E-2</v>
      </c>
      <c r="AJ214">
        <f t="shared" si="49"/>
        <v>0.12213857142857144</v>
      </c>
      <c r="AK214">
        <f t="shared" si="50"/>
        <v>8.9208571428571443E-2</v>
      </c>
    </row>
    <row r="215" spans="1:37" x14ac:dyDescent="0.2">
      <c r="A215">
        <v>223</v>
      </c>
      <c r="B215">
        <v>230</v>
      </c>
      <c r="D215">
        <v>846.46799999999996</v>
      </c>
      <c r="E215">
        <v>7</v>
      </c>
      <c r="F215" t="s">
        <v>143</v>
      </c>
      <c r="G215">
        <v>0.38558469387755101</v>
      </c>
      <c r="H215">
        <v>0.43295265306122449</v>
      </c>
      <c r="I215">
        <v>0.54205183673469393</v>
      </c>
      <c r="K215">
        <v>0.36229081632653065</v>
      </c>
      <c r="L215">
        <v>0.43272224489795924</v>
      </c>
      <c r="M215">
        <v>0.54805081632653074</v>
      </c>
      <c r="N215">
        <v>223</v>
      </c>
      <c r="O215">
        <v>230</v>
      </c>
      <c r="P215">
        <v>2.3293877551020394E-2</v>
      </c>
      <c r="Q215">
        <v>2.3040816326533832E-4</v>
      </c>
      <c r="R215">
        <v>-5.9989795918367478E-3</v>
      </c>
      <c r="S215">
        <v>223</v>
      </c>
      <c r="T215">
        <v>230</v>
      </c>
      <c r="U215">
        <v>2.8896938775510205E-2</v>
      </c>
      <c r="V215">
        <v>2.0021428571428572E-2</v>
      </c>
      <c r="W215">
        <v>7.2302040816326534E-3</v>
      </c>
      <c r="X215">
        <v>9.2981632653061225E-3</v>
      </c>
      <c r="Y215">
        <v>8.7640816326530618E-3</v>
      </c>
      <c r="Z215">
        <v>1.1153469387755102E-2</v>
      </c>
      <c r="AA215">
        <f t="shared" si="42"/>
        <v>0.16305714285714276</v>
      </c>
      <c r="AB215">
        <f t="shared" si="43"/>
        <v>1.6128571428573682E-3</v>
      </c>
      <c r="AC215">
        <f t="shared" si="44"/>
        <v>-4.1992857142857234E-2</v>
      </c>
      <c r="AF215">
        <f t="shared" si="45"/>
        <v>0.20227857142857145</v>
      </c>
      <c r="AG215">
        <f t="shared" si="46"/>
        <v>0.14015</v>
      </c>
      <c r="AH215">
        <f t="shared" si="47"/>
        <v>5.0611428571428571E-2</v>
      </c>
      <c r="AI215">
        <f t="shared" si="48"/>
        <v>6.5087142857142857E-2</v>
      </c>
      <c r="AJ215">
        <f t="shared" si="49"/>
        <v>6.1348571428571433E-2</v>
      </c>
      <c r="AK215">
        <f t="shared" si="50"/>
        <v>7.8074285714285707E-2</v>
      </c>
    </row>
    <row r="216" spans="1:37" x14ac:dyDescent="0.2">
      <c r="A216">
        <v>229</v>
      </c>
      <c r="B216">
        <v>240</v>
      </c>
      <c r="D216">
        <v>1247.6452999999999</v>
      </c>
      <c r="E216">
        <v>6</v>
      </c>
      <c r="F216" t="s">
        <v>144</v>
      </c>
      <c r="G216">
        <v>0.11492357142857144</v>
      </c>
      <c r="H216">
        <v>0.25320166666666671</v>
      </c>
      <c r="I216">
        <v>0.38263119047619049</v>
      </c>
      <c r="K216">
        <v>0.12490357142857145</v>
      </c>
      <c r="L216">
        <v>0.23081428571428572</v>
      </c>
      <c r="M216">
        <v>0.40031785714285717</v>
      </c>
      <c r="N216">
        <v>229</v>
      </c>
      <c r="O216">
        <v>240</v>
      </c>
      <c r="P216">
        <v>-9.9800000000000028E-3</v>
      </c>
      <c r="Q216">
        <v>2.2387380952380975E-2</v>
      </c>
      <c r="R216">
        <v>-1.7686666666666673E-2</v>
      </c>
      <c r="S216">
        <v>229</v>
      </c>
      <c r="T216">
        <v>240</v>
      </c>
      <c r="U216">
        <v>2.742E-2</v>
      </c>
      <c r="V216">
        <v>1.3129999999999999E-2</v>
      </c>
      <c r="W216">
        <v>2.0795952380952384E-2</v>
      </c>
      <c r="X216">
        <v>2.0071666666666668E-2</v>
      </c>
      <c r="Y216">
        <v>4.6588095238095243E-3</v>
      </c>
      <c r="Z216">
        <v>8.4504761904761923E-3</v>
      </c>
      <c r="AA216">
        <f t="shared" si="42"/>
        <v>-5.9880000000000017E-2</v>
      </c>
      <c r="AB216">
        <f t="shared" si="43"/>
        <v>0.13432428571428584</v>
      </c>
      <c r="AC216">
        <f t="shared" si="44"/>
        <v>-0.10612000000000005</v>
      </c>
      <c r="AF216">
        <f t="shared" si="45"/>
        <v>0.16452</v>
      </c>
      <c r="AG216">
        <f t="shared" si="46"/>
        <v>7.8779999999999989E-2</v>
      </c>
      <c r="AH216">
        <f t="shared" si="47"/>
        <v>0.1247757142857143</v>
      </c>
      <c r="AI216">
        <f t="shared" si="48"/>
        <v>0.12043000000000001</v>
      </c>
      <c r="AJ216">
        <f t="shared" si="49"/>
        <v>2.7952857142857147E-2</v>
      </c>
      <c r="AK216">
        <f t="shared" si="50"/>
        <v>5.0702857142857154E-2</v>
      </c>
    </row>
    <row r="217" spans="1:37" x14ac:dyDescent="0.2">
      <c r="A217">
        <v>17</v>
      </c>
      <c r="B217">
        <v>32</v>
      </c>
      <c r="C217" t="s">
        <v>24</v>
      </c>
      <c r="D217">
        <v>2108.1376</v>
      </c>
      <c r="E217">
        <v>14</v>
      </c>
      <c r="F217" t="s">
        <v>145</v>
      </c>
      <c r="G217">
        <v>0.1894161224489796</v>
      </c>
      <c r="H217">
        <v>0.23800857142857146</v>
      </c>
      <c r="I217">
        <v>0.23611489795918369</v>
      </c>
      <c r="K217">
        <v>0.18150051020408164</v>
      </c>
      <c r="L217">
        <v>0.21756081632653065</v>
      </c>
      <c r="M217">
        <v>0.21823530612244899</v>
      </c>
      <c r="N217">
        <v>17</v>
      </c>
      <c r="O217">
        <v>32</v>
      </c>
      <c r="P217">
        <v>7.9156122448979706E-3</v>
      </c>
      <c r="Q217">
        <v>2.0447755102040797E-2</v>
      </c>
      <c r="R217">
        <v>1.7879591836734689E-2</v>
      </c>
      <c r="S217">
        <v>17</v>
      </c>
      <c r="T217">
        <v>32</v>
      </c>
      <c r="U217">
        <v>3.2173469387755107E-3</v>
      </c>
      <c r="V217">
        <v>8.8284693877551026E-3</v>
      </c>
      <c r="W217">
        <v>1.5287755102040817E-3</v>
      </c>
      <c r="X217">
        <v>4.804183673469388E-3</v>
      </c>
      <c r="Y217">
        <v>1.508173469387755E-2</v>
      </c>
      <c r="Z217">
        <v>1.3464489795918369E-2</v>
      </c>
      <c r="AA217">
        <f t="shared" si="42"/>
        <v>0.11081857142857159</v>
      </c>
      <c r="AB217">
        <f t="shared" si="43"/>
        <v>0.28626857142857115</v>
      </c>
      <c r="AC217">
        <f t="shared" si="44"/>
        <v>0.25031428571428566</v>
      </c>
      <c r="AF217">
        <f t="shared" si="45"/>
        <v>4.5042857142857148E-2</v>
      </c>
      <c r="AG217">
        <f t="shared" si="46"/>
        <v>0.12359857142857143</v>
      </c>
      <c r="AH217">
        <f t="shared" si="47"/>
        <v>2.1402857142857144E-2</v>
      </c>
      <c r="AI217">
        <f t="shared" si="48"/>
        <v>6.7258571428571431E-2</v>
      </c>
      <c r="AJ217">
        <f t="shared" si="49"/>
        <v>0.2111442857142857</v>
      </c>
      <c r="AK217">
        <f t="shared" si="50"/>
        <v>0.18850285714285717</v>
      </c>
    </row>
    <row r="218" spans="1:37" x14ac:dyDescent="0.2">
      <c r="A218">
        <v>28</v>
      </c>
      <c r="B218">
        <v>37</v>
      </c>
      <c r="D218">
        <v>1134.6405</v>
      </c>
      <c r="E218">
        <v>9</v>
      </c>
      <c r="F218" t="s">
        <v>146</v>
      </c>
      <c r="G218">
        <v>0.27553968253968258</v>
      </c>
      <c r="H218">
        <v>0.38344984126984127</v>
      </c>
      <c r="I218">
        <v>0.36814095238095235</v>
      </c>
      <c r="K218">
        <v>0.29136333333333331</v>
      </c>
      <c r="L218">
        <v>0.37245000000000006</v>
      </c>
      <c r="M218">
        <v>0.37522126984126986</v>
      </c>
      <c r="N218">
        <v>28</v>
      </c>
      <c r="O218">
        <v>37</v>
      </c>
      <c r="P218">
        <v>-1.5823650793650782E-2</v>
      </c>
      <c r="Q218">
        <v>1.0999841269841271E-2</v>
      </c>
      <c r="R218">
        <v>-7.0803174603175185E-3</v>
      </c>
      <c r="S218">
        <v>28</v>
      </c>
      <c r="T218">
        <v>37</v>
      </c>
      <c r="U218">
        <v>5.2903174603174605E-3</v>
      </c>
      <c r="V218">
        <v>8.2919047619047625E-3</v>
      </c>
      <c r="W218">
        <v>6.5893650793650794E-3</v>
      </c>
      <c r="X218">
        <v>8.4469841269841275E-3</v>
      </c>
      <c r="Y218">
        <v>3.5865079365079372E-3</v>
      </c>
      <c r="Z218">
        <v>8.2361904761904768E-3</v>
      </c>
      <c r="AA218">
        <f t="shared" si="42"/>
        <v>-0.14241285714285704</v>
      </c>
      <c r="AB218">
        <f t="shared" si="43"/>
        <v>9.8998571428571436E-2</v>
      </c>
      <c r="AC218">
        <f t="shared" si="44"/>
        <v>-6.3722857142857664E-2</v>
      </c>
      <c r="AF218">
        <f t="shared" si="45"/>
        <v>4.7612857142857144E-2</v>
      </c>
      <c r="AG218">
        <f t="shared" si="46"/>
        <v>7.4627142857142864E-2</v>
      </c>
      <c r="AH218">
        <f t="shared" si="47"/>
        <v>5.9304285714285712E-2</v>
      </c>
      <c r="AI218">
        <f t="shared" si="48"/>
        <v>7.6022857142857142E-2</v>
      </c>
      <c r="AJ218">
        <f t="shared" si="49"/>
        <v>3.2278571428571434E-2</v>
      </c>
      <c r="AK218">
        <f t="shared" si="50"/>
        <v>7.4125714285714295E-2</v>
      </c>
    </row>
    <row r="219" spans="1:37" x14ac:dyDescent="0.2">
      <c r="A219">
        <v>30</v>
      </c>
      <c r="B219">
        <v>41</v>
      </c>
      <c r="D219">
        <v>1446.854</v>
      </c>
      <c r="E219">
        <v>11</v>
      </c>
      <c r="F219" t="s">
        <v>147</v>
      </c>
      <c r="G219">
        <v>0.27669129870129872</v>
      </c>
      <c r="H219">
        <v>0.33920389610389612</v>
      </c>
      <c r="I219">
        <v>0.45633103896103894</v>
      </c>
      <c r="K219">
        <v>0.26717233766233772</v>
      </c>
      <c r="L219">
        <v>0.32452051948051952</v>
      </c>
      <c r="M219">
        <v>0.44138220779220783</v>
      </c>
      <c r="N219">
        <v>30</v>
      </c>
      <c r="O219">
        <v>41</v>
      </c>
      <c r="P219">
        <v>9.5189610389610421E-3</v>
      </c>
      <c r="Q219">
        <v>1.4683376623376654E-2</v>
      </c>
      <c r="R219">
        <v>1.494883116883116E-2</v>
      </c>
      <c r="S219">
        <v>30</v>
      </c>
      <c r="T219">
        <v>41</v>
      </c>
      <c r="U219">
        <v>7.2337662337662346E-3</v>
      </c>
      <c r="V219">
        <v>1.0222597402597405E-2</v>
      </c>
      <c r="W219">
        <v>7.1940259740259751E-3</v>
      </c>
      <c r="X219">
        <v>9.4779220779220782E-3</v>
      </c>
      <c r="Y219">
        <v>1.1199090909090912E-2</v>
      </c>
      <c r="Z219">
        <v>4.4161038961038962E-3</v>
      </c>
      <c r="AA219">
        <f t="shared" si="42"/>
        <v>0.10470857142857146</v>
      </c>
      <c r="AB219">
        <f t="shared" si="43"/>
        <v>0.16151714285714319</v>
      </c>
      <c r="AC219">
        <f t="shared" si="44"/>
        <v>0.16443714285714275</v>
      </c>
      <c r="AF219">
        <f t="shared" si="45"/>
        <v>7.9571428571428585E-2</v>
      </c>
      <c r="AG219">
        <f t="shared" si="46"/>
        <v>0.11244857142857145</v>
      </c>
      <c r="AH219">
        <f t="shared" si="47"/>
        <v>7.9134285714285726E-2</v>
      </c>
      <c r="AI219">
        <f t="shared" si="48"/>
        <v>0.10425714285714285</v>
      </c>
      <c r="AJ219">
        <f t="shared" si="49"/>
        <v>0.12319000000000004</v>
      </c>
      <c r="AK219">
        <f t="shared" si="50"/>
        <v>4.857714285714286E-2</v>
      </c>
    </row>
    <row r="220" spans="1:37" x14ac:dyDescent="0.2">
      <c r="A220">
        <v>46</v>
      </c>
      <c r="B220">
        <v>62</v>
      </c>
      <c r="C220" t="s">
        <v>70</v>
      </c>
      <c r="D220">
        <v>2038.1936000000001</v>
      </c>
      <c r="E220">
        <v>16</v>
      </c>
      <c r="F220" t="s">
        <v>148</v>
      </c>
      <c r="G220">
        <v>0.17188160714285716</v>
      </c>
      <c r="H220">
        <v>0.30815535714285719</v>
      </c>
      <c r="I220">
        <v>0.44766696428571429</v>
      </c>
      <c r="K220">
        <v>0.17320678571428572</v>
      </c>
      <c r="L220">
        <v>0.30774821428571431</v>
      </c>
      <c r="M220">
        <v>0.45386187500000003</v>
      </c>
      <c r="N220">
        <v>46</v>
      </c>
      <c r="O220">
        <v>62</v>
      </c>
      <c r="P220">
        <v>-1.3251785714285735E-3</v>
      </c>
      <c r="Q220">
        <v>4.0714285714286784E-4</v>
      </c>
      <c r="R220">
        <v>-6.1949107142857318E-3</v>
      </c>
      <c r="S220">
        <v>46</v>
      </c>
      <c r="T220">
        <v>62</v>
      </c>
      <c r="U220">
        <v>6.0124107142857141E-3</v>
      </c>
      <c r="V220">
        <v>7.7008928571428567E-3</v>
      </c>
      <c r="W220">
        <v>9.0806250000000002E-3</v>
      </c>
      <c r="X220">
        <v>5.8328571428571431E-3</v>
      </c>
      <c r="Y220">
        <v>5.2756250000000008E-3</v>
      </c>
      <c r="Z220">
        <v>1.7408482142857146E-2</v>
      </c>
      <c r="AA220">
        <f t="shared" si="42"/>
        <v>-2.1202857142857176E-2</v>
      </c>
      <c r="AB220">
        <f t="shared" si="43"/>
        <v>6.5142857142858855E-3</v>
      </c>
      <c r="AC220">
        <f t="shared" si="44"/>
        <v>-9.9118571428571708E-2</v>
      </c>
      <c r="AF220">
        <f t="shared" si="45"/>
        <v>9.6198571428571425E-2</v>
      </c>
      <c r="AG220">
        <f t="shared" si="46"/>
        <v>0.12321428571428571</v>
      </c>
      <c r="AH220">
        <f t="shared" si="47"/>
        <v>0.14529</v>
      </c>
      <c r="AI220">
        <f t="shared" si="48"/>
        <v>9.332571428571429E-2</v>
      </c>
      <c r="AJ220">
        <f t="shared" si="49"/>
        <v>8.4410000000000013E-2</v>
      </c>
      <c r="AK220">
        <f t="shared" si="50"/>
        <v>0.27853571428571433</v>
      </c>
    </row>
    <row r="221" spans="1:37" x14ac:dyDescent="0.2">
      <c r="A221">
        <v>51</v>
      </c>
      <c r="B221">
        <v>63</v>
      </c>
      <c r="D221">
        <v>1482.9478999999999</v>
      </c>
      <c r="E221">
        <v>12</v>
      </c>
      <c r="F221" t="s">
        <v>149</v>
      </c>
      <c r="G221">
        <v>0.12679642857142859</v>
      </c>
      <c r="H221">
        <v>0.17501476190476192</v>
      </c>
      <c r="I221">
        <v>0.27301654761904764</v>
      </c>
      <c r="K221">
        <v>0.1182432142857143</v>
      </c>
      <c r="L221">
        <v>0.18375928571428571</v>
      </c>
      <c r="M221">
        <v>0.27096773809523811</v>
      </c>
      <c r="N221">
        <v>51</v>
      </c>
      <c r="O221">
        <v>63</v>
      </c>
      <c r="P221">
        <v>8.5532142857142994E-3</v>
      </c>
      <c r="Q221">
        <v>-8.7445238095237993E-3</v>
      </c>
      <c r="R221">
        <v>2.0488095238095179E-3</v>
      </c>
      <c r="S221">
        <v>51</v>
      </c>
      <c r="T221">
        <v>63</v>
      </c>
      <c r="U221">
        <v>1.0865357142857144E-2</v>
      </c>
      <c r="V221">
        <v>7.122738095238096E-3</v>
      </c>
      <c r="W221">
        <v>7.0039285714285715E-3</v>
      </c>
      <c r="X221">
        <v>9.772023809523812E-3</v>
      </c>
      <c r="Y221">
        <v>7.5176190476190482E-3</v>
      </c>
      <c r="Z221">
        <v>1.1392619047619049E-2</v>
      </c>
      <c r="AA221">
        <f t="shared" si="42"/>
        <v>0.10263857142857159</v>
      </c>
      <c r="AB221">
        <f t="shared" si="43"/>
        <v>-0.10493428571428559</v>
      </c>
      <c r="AC221">
        <f t="shared" si="44"/>
        <v>2.4585714285714214E-2</v>
      </c>
      <c r="AF221">
        <f t="shared" si="45"/>
        <v>0.13038428571428573</v>
      </c>
      <c r="AG221">
        <f t="shared" si="46"/>
        <v>8.5472857142857156E-2</v>
      </c>
      <c r="AH221">
        <f t="shared" si="47"/>
        <v>8.4047142857142862E-2</v>
      </c>
      <c r="AI221">
        <f t="shared" si="48"/>
        <v>0.11726428571428574</v>
      </c>
      <c r="AJ221">
        <f t="shared" si="49"/>
        <v>9.0211428571428581E-2</v>
      </c>
      <c r="AK221">
        <f t="shared" si="50"/>
        <v>0.13671142857142859</v>
      </c>
    </row>
    <row r="222" spans="1:37" x14ac:dyDescent="0.2">
      <c r="A222">
        <v>53</v>
      </c>
      <c r="B222">
        <v>71</v>
      </c>
      <c r="C222" t="s">
        <v>101</v>
      </c>
      <c r="D222">
        <v>2373.3126000000002</v>
      </c>
      <c r="E222">
        <v>17</v>
      </c>
      <c r="F222" t="s">
        <v>150</v>
      </c>
      <c r="G222">
        <v>0.24476756302521011</v>
      </c>
      <c r="H222">
        <v>0.30244663865546223</v>
      </c>
      <c r="I222">
        <v>0.33885042016806727</v>
      </c>
      <c r="K222">
        <v>0.23377823529411765</v>
      </c>
      <c r="L222">
        <v>0.28534394957983195</v>
      </c>
      <c r="M222">
        <v>0.32622773109243697</v>
      </c>
      <c r="N222">
        <v>53</v>
      </c>
      <c r="O222">
        <v>71</v>
      </c>
      <c r="P222">
        <v>1.098932773109244E-2</v>
      </c>
      <c r="Q222">
        <v>1.7102689075630253E-2</v>
      </c>
      <c r="R222">
        <v>1.2622689075630286E-2</v>
      </c>
      <c r="S222">
        <v>53</v>
      </c>
      <c r="T222">
        <v>71</v>
      </c>
      <c r="U222">
        <v>1.1679747899159664E-2</v>
      </c>
      <c r="V222">
        <v>1.1721008403361344E-2</v>
      </c>
      <c r="W222">
        <v>1.2041428571428573E-2</v>
      </c>
      <c r="X222">
        <v>1.5731260504201681E-2</v>
      </c>
      <c r="Y222">
        <v>2.2002436974789916E-2</v>
      </c>
      <c r="Z222">
        <v>1.5636722689075632E-2</v>
      </c>
      <c r="AA222">
        <f t="shared" si="42"/>
        <v>0.18681857142857147</v>
      </c>
      <c r="AB222">
        <f t="shared" si="43"/>
        <v>0.29074571428571427</v>
      </c>
      <c r="AC222">
        <f t="shared" si="44"/>
        <v>0.21458571428571488</v>
      </c>
      <c r="AF222">
        <f t="shared" si="45"/>
        <v>0.19855571428571428</v>
      </c>
      <c r="AG222">
        <f t="shared" si="46"/>
        <v>0.19925714285714285</v>
      </c>
      <c r="AH222">
        <f t="shared" si="47"/>
        <v>0.20470428571428573</v>
      </c>
      <c r="AI222">
        <f t="shared" si="48"/>
        <v>0.2674314285714286</v>
      </c>
      <c r="AJ222">
        <f t="shared" si="49"/>
        <v>0.37404142857142858</v>
      </c>
      <c r="AK222">
        <f t="shared" si="50"/>
        <v>0.26582428571428574</v>
      </c>
    </row>
    <row r="223" spans="1:37" x14ac:dyDescent="0.2">
      <c r="A223">
        <v>59</v>
      </c>
      <c r="B223">
        <v>71</v>
      </c>
      <c r="D223">
        <v>1597.8907999999999</v>
      </c>
      <c r="E223">
        <v>11</v>
      </c>
      <c r="F223" t="s">
        <v>151</v>
      </c>
      <c r="G223">
        <v>0.30261220779220782</v>
      </c>
      <c r="H223">
        <v>0.39703389610389606</v>
      </c>
      <c r="I223">
        <v>0.50493675324675324</v>
      </c>
      <c r="K223">
        <v>0.28584155844155845</v>
      </c>
      <c r="L223">
        <v>0.37939038961038962</v>
      </c>
      <c r="M223">
        <v>0.47868597402597407</v>
      </c>
      <c r="N223">
        <v>59</v>
      </c>
      <c r="O223">
        <v>71</v>
      </c>
      <c r="P223">
        <v>1.6770649350649362E-2</v>
      </c>
      <c r="Q223">
        <v>1.7643506493506475E-2</v>
      </c>
      <c r="R223">
        <v>2.625077922077923E-2</v>
      </c>
      <c r="S223">
        <v>59</v>
      </c>
      <c r="T223">
        <v>71</v>
      </c>
      <c r="U223">
        <v>9.0106493506493524E-3</v>
      </c>
      <c r="V223">
        <v>8.0981818181818186E-3</v>
      </c>
      <c r="W223">
        <v>1.8550649350649352E-3</v>
      </c>
      <c r="X223">
        <v>8.7818181818181832E-4</v>
      </c>
      <c r="Y223">
        <v>1.6063636363636363E-2</v>
      </c>
      <c r="Z223">
        <v>4.297662337662338E-3</v>
      </c>
      <c r="AA223">
        <f t="shared" si="42"/>
        <v>0.18447714285714298</v>
      </c>
      <c r="AB223">
        <f t="shared" si="43"/>
        <v>0.19407857142857121</v>
      </c>
      <c r="AC223">
        <f t="shared" si="44"/>
        <v>0.28875857142857153</v>
      </c>
      <c r="AF223">
        <f t="shared" si="45"/>
        <v>9.9117142857142876E-2</v>
      </c>
      <c r="AG223">
        <f t="shared" si="46"/>
        <v>8.9080000000000006E-2</v>
      </c>
      <c r="AH223">
        <f t="shared" si="47"/>
        <v>2.0405714285714287E-2</v>
      </c>
      <c r="AI223">
        <f t="shared" si="48"/>
        <v>9.6600000000000019E-3</v>
      </c>
      <c r="AJ223">
        <f t="shared" si="49"/>
        <v>0.1767</v>
      </c>
      <c r="AK223">
        <f t="shared" si="50"/>
        <v>4.727428571428572E-2</v>
      </c>
    </row>
    <row r="224" spans="1:37" x14ac:dyDescent="0.2">
      <c r="A224">
        <v>90</v>
      </c>
      <c r="B224">
        <v>103</v>
      </c>
      <c r="D224">
        <v>1620.9393</v>
      </c>
      <c r="E224">
        <v>13</v>
      </c>
      <c r="F224" t="s">
        <v>115</v>
      </c>
      <c r="G224">
        <v>0.42982736263736265</v>
      </c>
      <c r="H224">
        <v>0.52234307692307691</v>
      </c>
      <c r="I224">
        <v>0.53616868131868134</v>
      </c>
      <c r="K224">
        <v>0.42347032967032971</v>
      </c>
      <c r="L224">
        <v>0.50887747252747262</v>
      </c>
      <c r="M224">
        <v>0.54585956043956052</v>
      </c>
      <c r="N224">
        <v>90</v>
      </c>
      <c r="O224">
        <v>103</v>
      </c>
      <c r="P224">
        <v>6.3570329670329714E-3</v>
      </c>
      <c r="Q224">
        <v>1.3465604395604337E-2</v>
      </c>
      <c r="R224">
        <v>-9.6908791208791725E-3</v>
      </c>
      <c r="S224">
        <v>90</v>
      </c>
      <c r="T224">
        <v>103</v>
      </c>
      <c r="U224">
        <v>6.5110989010989011E-3</v>
      </c>
      <c r="V224">
        <v>6.3830769230769227E-3</v>
      </c>
      <c r="W224">
        <v>1.5364285714285714E-2</v>
      </c>
      <c r="X224">
        <v>5.8028571428571426E-3</v>
      </c>
      <c r="Y224">
        <v>1.2024395604395605E-2</v>
      </c>
      <c r="Z224">
        <v>4.1556043956043958E-3</v>
      </c>
      <c r="AA224">
        <f t="shared" si="42"/>
        <v>8.264142857142863E-2</v>
      </c>
      <c r="AB224">
        <f t="shared" si="43"/>
        <v>0.17505285714285637</v>
      </c>
      <c r="AC224">
        <f t="shared" si="44"/>
        <v>-0.12598142857142924</v>
      </c>
      <c r="AF224">
        <f t="shared" si="45"/>
        <v>8.4644285714285714E-2</v>
      </c>
      <c r="AG224">
        <f t="shared" si="46"/>
        <v>8.2979999999999998E-2</v>
      </c>
      <c r="AH224">
        <f t="shared" si="47"/>
        <v>0.19973571428571429</v>
      </c>
      <c r="AI224">
        <f t="shared" si="48"/>
        <v>7.5437142857142855E-2</v>
      </c>
      <c r="AJ224">
        <f t="shared" si="49"/>
        <v>0.15631714285714288</v>
      </c>
      <c r="AK224">
        <f t="shared" si="50"/>
        <v>5.4022857142857143E-2</v>
      </c>
    </row>
    <row r="225" spans="1:37" x14ac:dyDescent="0.2">
      <c r="A225">
        <v>93</v>
      </c>
      <c r="B225">
        <v>115</v>
      </c>
      <c r="D225">
        <v>2837.5924</v>
      </c>
      <c r="E225">
        <v>22</v>
      </c>
      <c r="F225" t="s">
        <v>152</v>
      </c>
      <c r="G225">
        <v>0.30808974025974029</v>
      </c>
      <c r="H225">
        <v>0.38842207792207795</v>
      </c>
      <c r="I225">
        <v>0.41425857142857142</v>
      </c>
      <c r="K225">
        <v>0.30916948051948057</v>
      </c>
      <c r="L225">
        <v>0.37756279220779221</v>
      </c>
      <c r="M225">
        <v>0.4144461688311688</v>
      </c>
      <c r="N225">
        <v>93</v>
      </c>
      <c r="O225">
        <v>115</v>
      </c>
      <c r="P225">
        <v>-1.079740259740251E-3</v>
      </c>
      <c r="Q225">
        <v>1.0859285714285741E-2</v>
      </c>
      <c r="R225">
        <v>-1.8759740259738296E-4</v>
      </c>
      <c r="S225">
        <v>93</v>
      </c>
      <c r="T225">
        <v>115</v>
      </c>
      <c r="U225">
        <v>8.6817532467532484E-3</v>
      </c>
      <c r="V225">
        <v>1.4937142857142859E-2</v>
      </c>
      <c r="W225">
        <v>1.3590389610389612E-2</v>
      </c>
      <c r="X225">
        <v>5.4737662337662335E-3</v>
      </c>
      <c r="Y225">
        <v>9.2742857142857158E-3</v>
      </c>
      <c r="Z225">
        <v>5.6286363636363634E-3</v>
      </c>
      <c r="AA225">
        <f t="shared" si="42"/>
        <v>-2.3754285714285523E-2</v>
      </c>
      <c r="AB225">
        <f t="shared" si="43"/>
        <v>0.23890428571428632</v>
      </c>
      <c r="AC225">
        <f t="shared" si="44"/>
        <v>-4.1271428571424251E-3</v>
      </c>
      <c r="AF225">
        <f t="shared" si="45"/>
        <v>0.19099857142857146</v>
      </c>
      <c r="AG225">
        <f t="shared" si="46"/>
        <v>0.32861714285714289</v>
      </c>
      <c r="AH225">
        <f t="shared" si="47"/>
        <v>0.29898857142857144</v>
      </c>
      <c r="AI225">
        <f t="shared" si="48"/>
        <v>0.12042285714285714</v>
      </c>
      <c r="AJ225">
        <f t="shared" si="49"/>
        <v>0.20403428571428575</v>
      </c>
      <c r="AK225">
        <f t="shared" si="50"/>
        <v>0.12383</v>
      </c>
    </row>
    <row r="226" spans="1:37" x14ac:dyDescent="0.2">
      <c r="A226">
        <v>94</v>
      </c>
      <c r="B226">
        <v>112</v>
      </c>
      <c r="C226" t="s">
        <v>102</v>
      </c>
      <c r="D226">
        <v>2415.2683000000002</v>
      </c>
      <c r="E226">
        <v>18</v>
      </c>
      <c r="F226" t="s">
        <v>153</v>
      </c>
      <c r="G226">
        <v>0.23897476190476194</v>
      </c>
      <c r="H226">
        <v>0.30799746031746039</v>
      </c>
      <c r="I226">
        <v>0.47373420634920643</v>
      </c>
      <c r="K226">
        <v>0.22836507936507938</v>
      </c>
      <c r="L226">
        <v>0.29816246031746035</v>
      </c>
      <c r="M226">
        <v>0.46123182539682539</v>
      </c>
      <c r="N226">
        <v>94</v>
      </c>
      <c r="O226">
        <v>112</v>
      </c>
      <c r="P226">
        <v>1.060968253968253E-2</v>
      </c>
      <c r="Q226">
        <v>9.8350000000000139E-3</v>
      </c>
      <c r="R226">
        <v>1.2502380952380985E-2</v>
      </c>
      <c r="S226">
        <v>94</v>
      </c>
      <c r="T226">
        <v>112</v>
      </c>
      <c r="U226">
        <v>6.6127777777777791E-3</v>
      </c>
      <c r="V226">
        <v>2.7843650793650796E-3</v>
      </c>
      <c r="W226">
        <v>5.2379365079365083E-3</v>
      </c>
      <c r="X226">
        <v>2.520476190476191E-3</v>
      </c>
      <c r="Y226">
        <v>8.9169841269841274E-3</v>
      </c>
      <c r="Z226">
        <v>3.7533333333333338E-3</v>
      </c>
      <c r="AA226">
        <f t="shared" si="42"/>
        <v>0.19097428571428554</v>
      </c>
      <c r="AB226">
        <f t="shared" si="43"/>
        <v>0.17703000000000024</v>
      </c>
      <c r="AC226">
        <f t="shared" si="44"/>
        <v>0.22504285714285774</v>
      </c>
      <c r="AF226">
        <f t="shared" si="45"/>
        <v>0.11903000000000002</v>
      </c>
      <c r="AG226">
        <f t="shared" si="46"/>
        <v>5.0118571428571436E-2</v>
      </c>
      <c r="AH226">
        <f t="shared" si="47"/>
        <v>9.4282857142857154E-2</v>
      </c>
      <c r="AI226">
        <f t="shared" si="48"/>
        <v>4.5368571428571439E-2</v>
      </c>
      <c r="AJ226">
        <f t="shared" si="49"/>
        <v>0.16050571428571431</v>
      </c>
      <c r="AK226">
        <f t="shared" si="50"/>
        <v>6.7560000000000009E-2</v>
      </c>
    </row>
    <row r="227" spans="1:37" x14ac:dyDescent="0.2">
      <c r="A227">
        <v>99</v>
      </c>
      <c r="B227">
        <v>119</v>
      </c>
      <c r="C227" t="s">
        <v>60</v>
      </c>
      <c r="D227">
        <v>2583.4058</v>
      </c>
      <c r="E227">
        <v>20</v>
      </c>
      <c r="F227" t="s">
        <v>154</v>
      </c>
      <c r="G227">
        <v>0.61335242857142858</v>
      </c>
      <c r="H227">
        <v>0.64808892857142864</v>
      </c>
      <c r="I227">
        <v>0.69020121428571435</v>
      </c>
      <c r="K227">
        <v>0.59466085714285721</v>
      </c>
      <c r="L227">
        <v>0.62377178571428582</v>
      </c>
      <c r="M227">
        <v>0.65835071428571434</v>
      </c>
      <c r="N227">
        <v>99</v>
      </c>
      <c r="O227">
        <v>119</v>
      </c>
      <c r="P227">
        <v>1.8691571428571332E-2</v>
      </c>
      <c r="Q227">
        <v>2.4317142857142801E-2</v>
      </c>
      <c r="R227">
        <v>3.1850500000000004E-2</v>
      </c>
      <c r="S227">
        <v>99</v>
      </c>
      <c r="T227">
        <v>119</v>
      </c>
      <c r="U227">
        <v>2.5802071428571431E-2</v>
      </c>
      <c r="V227">
        <v>1.3173285714285716E-2</v>
      </c>
      <c r="W227">
        <v>1.7303571428571429E-2</v>
      </c>
      <c r="X227">
        <v>8.7592857142857142E-3</v>
      </c>
      <c r="Y227">
        <v>8.773214285714287E-3</v>
      </c>
      <c r="Z227">
        <v>1.0355E-2</v>
      </c>
      <c r="AA227">
        <f t="shared" si="42"/>
        <v>0.37383142857142665</v>
      </c>
      <c r="AB227">
        <f t="shared" si="43"/>
        <v>0.48634285714285602</v>
      </c>
      <c r="AC227">
        <f t="shared" si="44"/>
        <v>0.63701000000000008</v>
      </c>
      <c r="AF227">
        <f t="shared" si="45"/>
        <v>0.51604142857142865</v>
      </c>
      <c r="AG227">
        <f t="shared" si="46"/>
        <v>0.2634657142857143</v>
      </c>
      <c r="AH227">
        <f t="shared" si="47"/>
        <v>0.34607142857142859</v>
      </c>
      <c r="AI227">
        <f t="shared" si="48"/>
        <v>0.17518571428571428</v>
      </c>
      <c r="AJ227">
        <f t="shared" si="49"/>
        <v>0.17546428571428574</v>
      </c>
      <c r="AK227">
        <f t="shared" si="50"/>
        <v>0.20710000000000001</v>
      </c>
    </row>
    <row r="228" spans="1:37" x14ac:dyDescent="0.2">
      <c r="A228">
        <v>105</v>
      </c>
      <c r="B228">
        <v>128</v>
      </c>
      <c r="D228">
        <v>2847.6579999999999</v>
      </c>
      <c r="E228">
        <v>23</v>
      </c>
      <c r="F228" t="s">
        <v>155</v>
      </c>
      <c r="G228">
        <v>0.30951962732919258</v>
      </c>
      <c r="H228">
        <v>0.33436826086956523</v>
      </c>
      <c r="I228">
        <v>0.34802459627329191</v>
      </c>
      <c r="K228">
        <v>0.30728322981366463</v>
      </c>
      <c r="L228">
        <v>0.33621763975155278</v>
      </c>
      <c r="M228">
        <v>0.3408699378881988</v>
      </c>
      <c r="N228">
        <v>105</v>
      </c>
      <c r="O228">
        <v>128</v>
      </c>
      <c r="P228">
        <v>2.2363975155279769E-3</v>
      </c>
      <c r="Q228">
        <v>-1.8493788819875705E-3</v>
      </c>
      <c r="R228">
        <v>7.154658385093121E-3</v>
      </c>
      <c r="S228">
        <v>105</v>
      </c>
      <c r="T228">
        <v>128</v>
      </c>
      <c r="U228">
        <v>1.1785341614906832E-2</v>
      </c>
      <c r="V228">
        <v>1.0660931677018634E-2</v>
      </c>
      <c r="W228">
        <v>1.3745341614906832E-2</v>
      </c>
      <c r="X228">
        <v>1.3290062111801242E-2</v>
      </c>
      <c r="Y228">
        <v>8.9904347826086969E-3</v>
      </c>
      <c r="Z228">
        <v>1.1211801242236027E-2</v>
      </c>
      <c r="AA228">
        <f t="shared" si="42"/>
        <v>5.1437142857143466E-2</v>
      </c>
      <c r="AB228">
        <f t="shared" si="43"/>
        <v>-4.2535714285714121E-2</v>
      </c>
      <c r="AC228">
        <f t="shared" si="44"/>
        <v>0.16455714285714179</v>
      </c>
      <c r="AF228">
        <f t="shared" si="45"/>
        <v>0.27106285714285711</v>
      </c>
      <c r="AG228">
        <f t="shared" si="46"/>
        <v>0.24520142857142857</v>
      </c>
      <c r="AH228">
        <f t="shared" si="47"/>
        <v>0.31614285714285711</v>
      </c>
      <c r="AI228">
        <f t="shared" si="48"/>
        <v>0.30567142857142854</v>
      </c>
      <c r="AJ228">
        <f t="shared" si="49"/>
        <v>0.20678000000000002</v>
      </c>
      <c r="AK228">
        <f t="shared" si="50"/>
        <v>0.25787142857142864</v>
      </c>
    </row>
    <row r="229" spans="1:37" x14ac:dyDescent="0.2">
      <c r="A229">
        <v>106</v>
      </c>
      <c r="B229">
        <v>115</v>
      </c>
      <c r="D229">
        <v>1289.7324000000001</v>
      </c>
      <c r="E229">
        <v>9</v>
      </c>
      <c r="F229" t="s">
        <v>156</v>
      </c>
      <c r="G229">
        <v>9.3209047619047636E-2</v>
      </c>
      <c r="H229">
        <v>0.17800698412698415</v>
      </c>
      <c r="I229">
        <v>0.2175550793650794</v>
      </c>
      <c r="K229">
        <v>9.4312222222222228E-2</v>
      </c>
      <c r="L229">
        <v>0.18293666666666669</v>
      </c>
      <c r="M229">
        <v>0.209032380952381</v>
      </c>
      <c r="N229">
        <v>106</v>
      </c>
      <c r="O229">
        <v>115</v>
      </c>
      <c r="P229">
        <v>-1.103174603174605E-3</v>
      </c>
      <c r="Q229">
        <v>-4.929682539682523E-3</v>
      </c>
      <c r="R229">
        <v>8.5226984126984123E-3</v>
      </c>
      <c r="S229">
        <v>106</v>
      </c>
      <c r="T229">
        <v>115</v>
      </c>
      <c r="U229">
        <v>1.2493492063492064E-2</v>
      </c>
      <c r="V229">
        <v>3.2687301587301589E-3</v>
      </c>
      <c r="W229">
        <v>1.0079047619047619E-2</v>
      </c>
      <c r="X229">
        <v>1.2196825396825397E-2</v>
      </c>
      <c r="Y229">
        <v>1.0743809523809524E-2</v>
      </c>
      <c r="Z229">
        <v>9.7165079365079364E-3</v>
      </c>
      <c r="AA229">
        <f t="shared" si="42"/>
        <v>-9.9285714285714463E-3</v>
      </c>
      <c r="AB229">
        <f t="shared" si="43"/>
        <v>-4.4367142857142709E-2</v>
      </c>
      <c r="AC229">
        <f t="shared" si="44"/>
        <v>7.6704285714285711E-2</v>
      </c>
      <c r="AF229">
        <f t="shared" si="45"/>
        <v>0.11244142857142858</v>
      </c>
      <c r="AG229">
        <f t="shared" si="46"/>
        <v>2.9418571428571429E-2</v>
      </c>
      <c r="AH229">
        <f t="shared" si="47"/>
        <v>9.0711428571428582E-2</v>
      </c>
      <c r="AI229">
        <f t="shared" si="48"/>
        <v>0.10977142857142858</v>
      </c>
      <c r="AJ229">
        <f t="shared" si="49"/>
        <v>9.6694285714285705E-2</v>
      </c>
      <c r="AK229">
        <f t="shared" si="50"/>
        <v>8.7448571428571431E-2</v>
      </c>
    </row>
    <row r="230" spans="1:37" x14ac:dyDescent="0.2">
      <c r="A230">
        <v>116</v>
      </c>
      <c r="B230">
        <v>138</v>
      </c>
      <c r="D230">
        <v>2757.7175999999999</v>
      </c>
      <c r="E230">
        <v>22</v>
      </c>
      <c r="F230" t="s">
        <v>157</v>
      </c>
      <c r="G230">
        <v>0.48483727272727273</v>
      </c>
      <c r="H230">
        <v>0.53193038961038963</v>
      </c>
      <c r="I230">
        <v>0.55066136363636375</v>
      </c>
      <c r="K230">
        <v>0.49475103896103895</v>
      </c>
      <c r="L230">
        <v>0.52816727272727271</v>
      </c>
      <c r="M230">
        <v>0.53079649350649349</v>
      </c>
      <c r="N230">
        <v>116</v>
      </c>
      <c r="O230">
        <v>138</v>
      </c>
      <c r="P230">
        <v>-9.9137662337662295E-3</v>
      </c>
      <c r="Q230">
        <v>3.7631168831168981E-3</v>
      </c>
      <c r="R230">
        <v>1.9864870129870208E-2</v>
      </c>
      <c r="S230">
        <v>116</v>
      </c>
      <c r="T230">
        <v>138</v>
      </c>
      <c r="U230">
        <v>7.9631818181818189E-3</v>
      </c>
      <c r="V230">
        <v>1.6847402597402601E-2</v>
      </c>
      <c r="W230">
        <v>1.8383441558441557E-2</v>
      </c>
      <c r="X230">
        <v>1.2711363636363637E-2</v>
      </c>
      <c r="Y230">
        <v>2.0002142857142857E-2</v>
      </c>
      <c r="Z230">
        <v>7.7483116883116888E-3</v>
      </c>
      <c r="AA230">
        <f t="shared" si="42"/>
        <v>-0.21810285714285704</v>
      </c>
      <c r="AB230">
        <f t="shared" si="43"/>
        <v>8.2788571428571753E-2</v>
      </c>
      <c r="AC230">
        <f t="shared" si="44"/>
        <v>0.43702714285714456</v>
      </c>
      <c r="AF230">
        <f t="shared" si="45"/>
        <v>0.17519000000000001</v>
      </c>
      <c r="AG230">
        <f t="shared" si="46"/>
        <v>0.37064285714285722</v>
      </c>
      <c r="AH230">
        <f t="shared" si="47"/>
        <v>0.40443571428571423</v>
      </c>
      <c r="AI230">
        <f t="shared" si="48"/>
        <v>0.27965000000000001</v>
      </c>
      <c r="AJ230">
        <f t="shared" si="49"/>
        <v>0.44004714285714286</v>
      </c>
      <c r="AK230">
        <f t="shared" si="50"/>
        <v>0.17046285714285717</v>
      </c>
    </row>
    <row r="231" spans="1:37" x14ac:dyDescent="0.2">
      <c r="A231">
        <v>117</v>
      </c>
      <c r="B231">
        <v>138</v>
      </c>
      <c r="C231" t="s">
        <v>36</v>
      </c>
      <c r="D231">
        <v>2709.5889000000002</v>
      </c>
      <c r="E231">
        <v>21</v>
      </c>
      <c r="F231" t="s">
        <v>158</v>
      </c>
      <c r="G231">
        <v>0.13975653061224491</v>
      </c>
      <c r="H231">
        <v>0.16420299319727893</v>
      </c>
      <c r="I231">
        <v>0.28714612244897958</v>
      </c>
      <c r="K231">
        <v>0.13483598639455782</v>
      </c>
      <c r="L231">
        <v>0.1556634693877551</v>
      </c>
      <c r="M231">
        <v>0.26411394557823131</v>
      </c>
      <c r="N231">
        <v>117</v>
      </c>
      <c r="O231">
        <v>138</v>
      </c>
      <c r="P231">
        <v>4.9205442176870791E-3</v>
      </c>
      <c r="Q231">
        <v>8.5395238095238146E-3</v>
      </c>
      <c r="R231">
        <v>2.3032176870748284E-2</v>
      </c>
      <c r="S231">
        <v>117</v>
      </c>
      <c r="T231">
        <v>138</v>
      </c>
      <c r="U231">
        <v>5.2912925170068032E-3</v>
      </c>
      <c r="V231">
        <v>3.9624489795918368E-3</v>
      </c>
      <c r="W231">
        <v>6.7409523809523822E-3</v>
      </c>
      <c r="X231">
        <v>1.6662585034013606E-3</v>
      </c>
      <c r="Y231">
        <v>5.6357823129251699E-3</v>
      </c>
      <c r="Z231">
        <v>5.2416326530612244E-3</v>
      </c>
      <c r="AA231">
        <f t="shared" si="42"/>
        <v>0.10333142857142866</v>
      </c>
      <c r="AB231">
        <f t="shared" si="43"/>
        <v>0.1793300000000001</v>
      </c>
      <c r="AC231">
        <f t="shared" si="44"/>
        <v>0.48367571428571399</v>
      </c>
      <c r="AF231">
        <f t="shared" si="45"/>
        <v>0.11111714285714287</v>
      </c>
      <c r="AG231">
        <f t="shared" si="46"/>
        <v>8.3211428571428575E-2</v>
      </c>
      <c r="AH231">
        <f t="shared" si="47"/>
        <v>0.14156000000000002</v>
      </c>
      <c r="AI231">
        <f t="shared" si="48"/>
        <v>3.4991428571428576E-2</v>
      </c>
      <c r="AJ231">
        <f t="shared" si="49"/>
        <v>0.11835142857142857</v>
      </c>
      <c r="AK231">
        <f t="shared" si="50"/>
        <v>0.11007428571428571</v>
      </c>
    </row>
    <row r="232" spans="1:37" x14ac:dyDescent="0.2">
      <c r="A232">
        <v>127</v>
      </c>
      <c r="B232">
        <v>136</v>
      </c>
      <c r="D232">
        <v>1346.8604</v>
      </c>
      <c r="E232">
        <v>9</v>
      </c>
      <c r="F232" t="s">
        <v>159</v>
      </c>
      <c r="G232">
        <v>0.29848349206349212</v>
      </c>
      <c r="H232">
        <v>0.34603126984126986</v>
      </c>
      <c r="I232">
        <v>0.43146126984126987</v>
      </c>
      <c r="K232">
        <v>0.28928761904761902</v>
      </c>
      <c r="L232">
        <v>0.32909333333333335</v>
      </c>
      <c r="M232">
        <v>0.4145571428571429</v>
      </c>
      <c r="N232">
        <v>127</v>
      </c>
      <c r="O232">
        <v>136</v>
      </c>
      <c r="P232">
        <v>9.195873015873041E-3</v>
      </c>
      <c r="Q232">
        <v>1.6937936507936572E-2</v>
      </c>
      <c r="R232">
        <v>1.6904126984126973E-2</v>
      </c>
      <c r="S232">
        <v>127</v>
      </c>
      <c r="T232">
        <v>136</v>
      </c>
      <c r="U232">
        <v>4.2296825396825402E-3</v>
      </c>
      <c r="V232">
        <v>8.0658730158730159E-3</v>
      </c>
      <c r="W232">
        <v>1.3354285714285716E-2</v>
      </c>
      <c r="X232">
        <v>3.5317460317460317E-3</v>
      </c>
      <c r="Y232">
        <v>4.162063492063493E-3</v>
      </c>
      <c r="Z232">
        <v>1.1307142857142858E-2</v>
      </c>
      <c r="AA232">
        <f t="shared" si="42"/>
        <v>8.2762857142857374E-2</v>
      </c>
      <c r="AB232">
        <f t="shared" si="43"/>
        <v>0.15244142857142914</v>
      </c>
      <c r="AC232">
        <f t="shared" si="44"/>
        <v>0.15213714285714275</v>
      </c>
      <c r="AF232">
        <f t="shared" si="45"/>
        <v>3.8067142857142862E-2</v>
      </c>
      <c r="AG232">
        <f t="shared" si="46"/>
        <v>7.259285714285714E-2</v>
      </c>
      <c r="AH232">
        <f t="shared" si="47"/>
        <v>0.12018857142857145</v>
      </c>
      <c r="AI232">
        <f t="shared" si="48"/>
        <v>3.1785714285714285E-2</v>
      </c>
      <c r="AJ232">
        <f t="shared" si="49"/>
        <v>3.7458571428571438E-2</v>
      </c>
      <c r="AK232">
        <f t="shared" si="50"/>
        <v>0.10176428571428572</v>
      </c>
    </row>
    <row r="233" spans="1:37" x14ac:dyDescent="0.2">
      <c r="A233">
        <v>171</v>
      </c>
      <c r="B233">
        <v>181</v>
      </c>
      <c r="D233">
        <v>1241.7913000000001</v>
      </c>
      <c r="E233">
        <v>10</v>
      </c>
      <c r="F233" t="s">
        <v>160</v>
      </c>
      <c r="G233">
        <v>0.27377028571428574</v>
      </c>
      <c r="H233">
        <v>0.32818085714285716</v>
      </c>
      <c r="I233">
        <v>0.41501785714285716</v>
      </c>
      <c r="K233">
        <v>0.27658071428571429</v>
      </c>
      <c r="L233">
        <v>0.32919257142857145</v>
      </c>
      <c r="M233">
        <v>0.42457928571428577</v>
      </c>
      <c r="N233">
        <v>171</v>
      </c>
      <c r="O233">
        <v>181</v>
      </c>
      <c r="P233">
        <v>-2.8104285714285475E-3</v>
      </c>
      <c r="Q233">
        <v>-1.0117142857142905E-3</v>
      </c>
      <c r="R233">
        <v>-9.561428571428594E-3</v>
      </c>
      <c r="S233">
        <v>171</v>
      </c>
      <c r="T233">
        <v>181</v>
      </c>
      <c r="U233">
        <v>1.1005000000000001E-2</v>
      </c>
      <c r="V233">
        <v>3.9040000000000004E-3</v>
      </c>
      <c r="W233">
        <v>1.4135142857142858E-2</v>
      </c>
      <c r="X233">
        <v>8.1092857142857147E-3</v>
      </c>
      <c r="Y233">
        <v>9.0998571428571439E-3</v>
      </c>
      <c r="Z233">
        <v>1.3453000000000003E-2</v>
      </c>
      <c r="AA233">
        <f t="shared" si="42"/>
        <v>-2.8104285714285474E-2</v>
      </c>
      <c r="AB233">
        <f t="shared" si="43"/>
        <v>-1.0117142857142904E-2</v>
      </c>
      <c r="AC233">
        <f t="shared" si="44"/>
        <v>-9.5614285714285943E-2</v>
      </c>
      <c r="AF233">
        <f t="shared" si="45"/>
        <v>0.11005000000000001</v>
      </c>
      <c r="AG233">
        <f t="shared" si="46"/>
        <v>3.9040000000000005E-2</v>
      </c>
      <c r="AH233">
        <f t="shared" si="47"/>
        <v>0.14135142857142857</v>
      </c>
      <c r="AI233">
        <f t="shared" si="48"/>
        <v>8.1092857142857147E-2</v>
      </c>
      <c r="AJ233">
        <f t="shared" si="49"/>
        <v>9.0998571428571443E-2</v>
      </c>
      <c r="AK233">
        <f t="shared" si="50"/>
        <v>0.13453000000000004</v>
      </c>
    </row>
    <row r="234" spans="1:37" x14ac:dyDescent="0.2">
      <c r="A234">
        <v>172</v>
      </c>
      <c r="B234">
        <v>184</v>
      </c>
      <c r="D234">
        <v>1426.8713</v>
      </c>
      <c r="E234">
        <v>12</v>
      </c>
      <c r="F234" t="s">
        <v>161</v>
      </c>
      <c r="G234">
        <v>0.25730880952380952</v>
      </c>
      <c r="H234">
        <v>0.26422630952380954</v>
      </c>
      <c r="I234">
        <v>0.33929845238095241</v>
      </c>
      <c r="K234">
        <v>0.27444726190476193</v>
      </c>
      <c r="L234">
        <v>0.27790202380952378</v>
      </c>
      <c r="M234">
        <v>0.34186250000000001</v>
      </c>
      <c r="N234">
        <v>172</v>
      </c>
      <c r="O234">
        <v>184</v>
      </c>
      <c r="P234">
        <v>-1.7138452380952365E-2</v>
      </c>
      <c r="Q234">
        <v>-1.3675714285714256E-2</v>
      </c>
      <c r="R234">
        <v>-2.5640476190476259E-3</v>
      </c>
      <c r="S234">
        <v>172</v>
      </c>
      <c r="T234">
        <v>184</v>
      </c>
      <c r="U234">
        <v>2.1864880952380955E-2</v>
      </c>
      <c r="V234">
        <v>2.5364166666666667E-2</v>
      </c>
      <c r="W234">
        <v>8.8110714285714285E-3</v>
      </c>
      <c r="X234">
        <v>8.150952380952382E-3</v>
      </c>
      <c r="Y234">
        <v>1.3868928571428572E-2</v>
      </c>
      <c r="Z234">
        <v>6.5004761904761911E-3</v>
      </c>
      <c r="AA234">
        <f t="shared" si="42"/>
        <v>-0.20566142857142838</v>
      </c>
      <c r="AB234">
        <f t="shared" si="43"/>
        <v>-0.16410857142857108</v>
      </c>
      <c r="AC234">
        <f t="shared" si="44"/>
        <v>-3.0768571428571513E-2</v>
      </c>
      <c r="AF234">
        <f t="shared" si="45"/>
        <v>0.26237857142857146</v>
      </c>
      <c r="AG234">
        <f t="shared" si="46"/>
        <v>0.30437000000000003</v>
      </c>
      <c r="AH234">
        <f t="shared" si="47"/>
        <v>0.10573285714285714</v>
      </c>
      <c r="AI234">
        <f t="shared" si="48"/>
        <v>9.7811428571428577E-2</v>
      </c>
      <c r="AJ234">
        <f t="shared" si="49"/>
        <v>0.16642714285714286</v>
      </c>
      <c r="AK234">
        <f t="shared" si="50"/>
        <v>7.8005714285714289E-2</v>
      </c>
    </row>
    <row r="235" spans="1:37" x14ac:dyDescent="0.2">
      <c r="A235">
        <v>23</v>
      </c>
      <c r="B235">
        <v>41</v>
      </c>
      <c r="D235">
        <v>1849.9753000000001</v>
      </c>
      <c r="E235">
        <v>18</v>
      </c>
      <c r="F235" t="s">
        <v>162</v>
      </c>
      <c r="G235">
        <v>0.27091015873015878</v>
      </c>
      <c r="H235">
        <v>0.30911285714285713</v>
      </c>
      <c r="I235">
        <v>0.36239928571428576</v>
      </c>
      <c r="K235">
        <v>0.26344626984126984</v>
      </c>
      <c r="L235">
        <v>0.31346626984126985</v>
      </c>
      <c r="M235">
        <v>0.32782777777777783</v>
      </c>
      <c r="N235">
        <v>23</v>
      </c>
      <c r="O235">
        <v>41</v>
      </c>
      <c r="P235">
        <v>7.4638888888888836E-3</v>
      </c>
      <c r="Q235">
        <v>-4.3534126984127019E-3</v>
      </c>
      <c r="R235">
        <v>3.4571507936507949E-2</v>
      </c>
      <c r="S235">
        <v>23</v>
      </c>
      <c r="T235">
        <v>41</v>
      </c>
      <c r="U235">
        <v>1.502809523809524E-2</v>
      </c>
      <c r="V235">
        <v>1.1162063492063492E-2</v>
      </c>
      <c r="W235">
        <v>8.111587301587302E-3</v>
      </c>
      <c r="X235">
        <v>1.8379285714285716E-2</v>
      </c>
      <c r="Y235">
        <v>9.235238095238095E-3</v>
      </c>
      <c r="Z235">
        <v>1.5053968253968255E-2</v>
      </c>
      <c r="AA235">
        <f t="shared" si="42"/>
        <v>0.13434999999999991</v>
      </c>
      <c r="AB235">
        <f t="shared" si="43"/>
        <v>-7.8361428571428637E-2</v>
      </c>
      <c r="AC235">
        <f t="shared" si="44"/>
        <v>0.62228714285714304</v>
      </c>
      <c r="AF235">
        <f t="shared" si="45"/>
        <v>0.27050571428571429</v>
      </c>
      <c r="AG235">
        <f t="shared" si="46"/>
        <v>0.20091714285714285</v>
      </c>
      <c r="AH235">
        <f t="shared" si="47"/>
        <v>0.14600857142857143</v>
      </c>
      <c r="AI235">
        <f t="shared" si="48"/>
        <v>0.33082714285714288</v>
      </c>
      <c r="AJ235">
        <f t="shared" si="49"/>
        <v>0.16623428571428572</v>
      </c>
      <c r="AK235">
        <f t="shared" si="50"/>
        <v>0.27097142857142859</v>
      </c>
    </row>
    <row r="236" spans="1:37" x14ac:dyDescent="0.2">
      <c r="A236">
        <v>27</v>
      </c>
      <c r="B236">
        <v>39</v>
      </c>
      <c r="D236">
        <v>1219.6403</v>
      </c>
      <c r="E236">
        <v>12</v>
      </c>
      <c r="F236" t="s">
        <v>163</v>
      </c>
      <c r="G236">
        <v>0.38754761904761903</v>
      </c>
      <c r="H236">
        <v>0.41749130952380953</v>
      </c>
      <c r="I236">
        <v>0.42834547619047619</v>
      </c>
      <c r="K236">
        <v>0.36998428571428571</v>
      </c>
      <c r="L236">
        <v>0.40602500000000002</v>
      </c>
      <c r="M236">
        <v>0.42145202380952385</v>
      </c>
      <c r="N236">
        <v>27</v>
      </c>
      <c r="O236">
        <v>39</v>
      </c>
      <c r="P236">
        <v>1.7563333333333334E-2</v>
      </c>
      <c r="Q236">
        <v>1.1466309523809524E-2</v>
      </c>
      <c r="R236">
        <v>6.8934523809523656E-3</v>
      </c>
      <c r="S236">
        <v>27</v>
      </c>
      <c r="T236">
        <v>39</v>
      </c>
      <c r="U236">
        <v>2.8970238095238094E-3</v>
      </c>
      <c r="V236">
        <v>7.0742857142857144E-3</v>
      </c>
      <c r="W236">
        <v>4.5516666666666665E-3</v>
      </c>
      <c r="X236">
        <v>8.2314285714285718E-3</v>
      </c>
      <c r="Y236">
        <v>4.1811904761904764E-3</v>
      </c>
      <c r="Z236">
        <v>4.2302380952380959E-3</v>
      </c>
      <c r="AA236">
        <f t="shared" si="42"/>
        <v>0.21076</v>
      </c>
      <c r="AB236">
        <f t="shared" si="43"/>
        <v>0.13759571428571429</v>
      </c>
      <c r="AC236">
        <f t="shared" si="44"/>
        <v>8.272142857142839E-2</v>
      </c>
      <c r="AF236">
        <f t="shared" si="45"/>
        <v>3.4764285714285713E-2</v>
      </c>
      <c r="AG236">
        <f t="shared" si="46"/>
        <v>8.4891428571428576E-2</v>
      </c>
      <c r="AH236">
        <f t="shared" si="47"/>
        <v>5.4620000000000002E-2</v>
      </c>
      <c r="AI236">
        <f t="shared" si="48"/>
        <v>9.8777142857142869E-2</v>
      </c>
      <c r="AJ236">
        <f t="shared" si="49"/>
        <v>5.0174285714285713E-2</v>
      </c>
      <c r="AK236">
        <f t="shared" si="50"/>
        <v>5.0762857142857151E-2</v>
      </c>
    </row>
    <row r="237" spans="1:37" x14ac:dyDescent="0.2">
      <c r="A237">
        <v>32</v>
      </c>
      <c r="B237">
        <v>54</v>
      </c>
      <c r="D237">
        <v>2349.3643999999999</v>
      </c>
      <c r="E237">
        <v>22</v>
      </c>
      <c r="F237" t="s">
        <v>164</v>
      </c>
      <c r="G237">
        <v>0.3421740909090909</v>
      </c>
      <c r="H237">
        <v>0.40757584415584414</v>
      </c>
      <c r="I237">
        <v>0.48536227272727278</v>
      </c>
      <c r="K237">
        <v>0.3338457142857143</v>
      </c>
      <c r="L237">
        <v>0.3962730519480519</v>
      </c>
      <c r="M237">
        <v>0.502496038961039</v>
      </c>
      <c r="N237">
        <v>32</v>
      </c>
      <c r="O237">
        <v>54</v>
      </c>
      <c r="P237">
        <v>8.3283766233765988E-3</v>
      </c>
      <c r="Q237">
        <v>1.1302792207792227E-2</v>
      </c>
      <c r="R237">
        <v>-1.7133766233766192E-2</v>
      </c>
      <c r="S237">
        <v>32</v>
      </c>
      <c r="T237">
        <v>54</v>
      </c>
      <c r="U237">
        <v>8.3842857142857156E-3</v>
      </c>
      <c r="V237">
        <v>7.7375324675324677E-3</v>
      </c>
      <c r="W237">
        <v>3.2100389610389614E-2</v>
      </c>
      <c r="X237">
        <v>1.9439545454545456E-2</v>
      </c>
      <c r="Y237">
        <v>7.7084415584415594E-3</v>
      </c>
      <c r="Z237">
        <v>2.7540129870129871E-2</v>
      </c>
      <c r="AA237">
        <f t="shared" si="42"/>
        <v>0.18322428571428517</v>
      </c>
      <c r="AB237">
        <f t="shared" si="43"/>
        <v>0.24866142857142898</v>
      </c>
      <c r="AC237">
        <f t="shared" si="44"/>
        <v>-0.37694285714285625</v>
      </c>
      <c r="AF237">
        <f t="shared" si="45"/>
        <v>0.18445428571428574</v>
      </c>
      <c r="AG237">
        <f t="shared" si="46"/>
        <v>0.17022571428571429</v>
      </c>
      <c r="AH237">
        <f t="shared" si="47"/>
        <v>0.70620857142857152</v>
      </c>
      <c r="AI237">
        <f t="shared" si="48"/>
        <v>0.42767000000000005</v>
      </c>
      <c r="AJ237">
        <f t="shared" si="49"/>
        <v>0.16958571428571431</v>
      </c>
      <c r="AK237">
        <f t="shared" si="50"/>
        <v>0.60588285714285717</v>
      </c>
    </row>
    <row r="238" spans="1:37" x14ac:dyDescent="0.2">
      <c r="A238">
        <v>42</v>
      </c>
      <c r="B238">
        <v>51</v>
      </c>
      <c r="D238">
        <v>1098.6464000000001</v>
      </c>
      <c r="E238">
        <v>9</v>
      </c>
      <c r="F238" t="s">
        <v>165</v>
      </c>
      <c r="G238">
        <v>3.5441269841269842E-3</v>
      </c>
      <c r="H238">
        <v>7.6325396825396834E-3</v>
      </c>
      <c r="I238">
        <v>1.4708571428571428E-2</v>
      </c>
      <c r="K238">
        <v>3.7460317460317464E-5</v>
      </c>
      <c r="L238">
        <v>-4.8082539682539685E-3</v>
      </c>
      <c r="M238">
        <v>8.1660317460317475E-3</v>
      </c>
      <c r="N238">
        <v>42</v>
      </c>
      <c r="O238">
        <v>51</v>
      </c>
      <c r="P238">
        <v>3.506666666666667E-3</v>
      </c>
      <c r="Q238">
        <v>1.2440793650793652E-2</v>
      </c>
      <c r="R238">
        <v>6.5425396825396819E-3</v>
      </c>
      <c r="S238">
        <v>42</v>
      </c>
      <c r="T238">
        <v>51</v>
      </c>
      <c r="U238">
        <v>8.5065079365079371E-3</v>
      </c>
      <c r="V238">
        <v>1.1973174603174604E-2</v>
      </c>
      <c r="W238">
        <v>7.5973015873015875E-3</v>
      </c>
      <c r="X238">
        <v>8.7320634920634924E-3</v>
      </c>
      <c r="Y238">
        <v>1.2990317460317459E-2</v>
      </c>
      <c r="Z238">
        <v>1.762825396825397E-2</v>
      </c>
      <c r="AA238">
        <f t="shared" si="42"/>
        <v>3.1560000000000005E-2</v>
      </c>
      <c r="AB238">
        <f t="shared" si="43"/>
        <v>0.11196714285714286</v>
      </c>
      <c r="AC238">
        <f t="shared" si="44"/>
        <v>5.888285714285714E-2</v>
      </c>
      <c r="AF238">
        <f t="shared" si="45"/>
        <v>7.6558571428571434E-2</v>
      </c>
      <c r="AG238">
        <f t="shared" si="46"/>
        <v>0.10775857142857143</v>
      </c>
      <c r="AH238">
        <f t="shared" si="47"/>
        <v>6.837571428571429E-2</v>
      </c>
      <c r="AI238">
        <f t="shared" si="48"/>
        <v>7.8588571428571424E-2</v>
      </c>
      <c r="AJ238">
        <f t="shared" si="49"/>
        <v>0.11691285714285712</v>
      </c>
      <c r="AK238">
        <f t="shared" si="50"/>
        <v>0.15865428571428572</v>
      </c>
    </row>
    <row r="239" spans="1:37" x14ac:dyDescent="0.2">
      <c r="A239">
        <v>45</v>
      </c>
      <c r="B239">
        <v>54</v>
      </c>
      <c r="D239">
        <v>971.56060000000002</v>
      </c>
      <c r="E239">
        <v>9</v>
      </c>
      <c r="F239" t="s">
        <v>166</v>
      </c>
      <c r="G239">
        <v>0.39086190476190474</v>
      </c>
      <c r="H239">
        <v>0.4820598412698413</v>
      </c>
      <c r="I239">
        <v>0.55069365079365085</v>
      </c>
      <c r="K239">
        <v>0.3603898412698413</v>
      </c>
      <c r="L239">
        <v>0.45117063492063492</v>
      </c>
      <c r="M239">
        <v>0.52076761904761903</v>
      </c>
      <c r="N239">
        <v>45</v>
      </c>
      <c r="O239">
        <v>54</v>
      </c>
      <c r="P239">
        <v>3.0472063492063509E-2</v>
      </c>
      <c r="Q239">
        <v>3.0889206349206305E-2</v>
      </c>
      <c r="R239">
        <v>2.9926031746031777E-2</v>
      </c>
      <c r="S239">
        <v>45</v>
      </c>
      <c r="T239">
        <v>54</v>
      </c>
      <c r="U239">
        <v>2.9717777777777777E-2</v>
      </c>
      <c r="V239">
        <v>1.8416031746031746E-2</v>
      </c>
      <c r="W239">
        <v>1.9406666666666669E-2</v>
      </c>
      <c r="X239">
        <v>2.0957142857142858E-2</v>
      </c>
      <c r="Y239">
        <v>1.3087460317460317E-2</v>
      </c>
      <c r="Z239">
        <v>1.4651428571428572E-2</v>
      </c>
      <c r="AA239">
        <f t="shared" si="42"/>
        <v>0.27424857142857156</v>
      </c>
      <c r="AB239">
        <f t="shared" si="43"/>
        <v>0.27800285714285677</v>
      </c>
      <c r="AC239">
        <f t="shared" si="44"/>
        <v>0.26933428571428597</v>
      </c>
      <c r="AF239">
        <f t="shared" si="45"/>
        <v>0.26745999999999998</v>
      </c>
      <c r="AG239">
        <f t="shared" si="46"/>
        <v>0.16574428571428571</v>
      </c>
      <c r="AH239">
        <f t="shared" si="47"/>
        <v>0.17466000000000004</v>
      </c>
      <c r="AI239">
        <f t="shared" si="48"/>
        <v>0.18861428571428573</v>
      </c>
      <c r="AJ239">
        <f t="shared" si="49"/>
        <v>0.11778714285714285</v>
      </c>
      <c r="AK239">
        <f t="shared" si="50"/>
        <v>0.13186285714285714</v>
      </c>
    </row>
    <row r="240" spans="1:37" x14ac:dyDescent="0.2">
      <c r="A240">
        <v>51</v>
      </c>
      <c r="B240">
        <v>66</v>
      </c>
      <c r="C240" t="s">
        <v>60</v>
      </c>
      <c r="D240">
        <v>1906.9785999999999</v>
      </c>
      <c r="E240">
        <v>14</v>
      </c>
      <c r="F240" t="s">
        <v>167</v>
      </c>
      <c r="G240">
        <v>0.22735989795918374</v>
      </c>
      <c r="H240">
        <v>0.24822785714285717</v>
      </c>
      <c r="I240">
        <v>0.29516428571428571</v>
      </c>
      <c r="K240">
        <v>0.24107020408163266</v>
      </c>
      <c r="L240">
        <v>0.24409520408163266</v>
      </c>
      <c r="M240">
        <v>0.26299</v>
      </c>
      <c r="N240">
        <v>51</v>
      </c>
      <c r="O240">
        <v>66</v>
      </c>
      <c r="P240">
        <v>-1.3710306122448952E-2</v>
      </c>
      <c r="Q240">
        <v>4.1326530612245107E-3</v>
      </c>
      <c r="R240">
        <v>3.2174285714285704E-2</v>
      </c>
      <c r="S240">
        <v>51</v>
      </c>
      <c r="T240">
        <v>66</v>
      </c>
      <c r="U240">
        <v>1.0832959183673468E-2</v>
      </c>
      <c r="V240">
        <v>4.9446938775510214E-3</v>
      </c>
      <c r="W240">
        <v>1.5552448979591838E-2</v>
      </c>
      <c r="X240">
        <v>1.9459591836734697E-2</v>
      </c>
      <c r="Y240">
        <v>1.2324081632653063E-2</v>
      </c>
      <c r="Z240">
        <v>1.1234897959183676E-2</v>
      </c>
      <c r="AA240">
        <f t="shared" si="42"/>
        <v>-0.19194428571428535</v>
      </c>
      <c r="AB240">
        <f t="shared" si="43"/>
        <v>5.7857142857143148E-2</v>
      </c>
      <c r="AC240">
        <f t="shared" si="44"/>
        <v>0.45043999999999984</v>
      </c>
      <c r="AF240">
        <f t="shared" si="45"/>
        <v>0.15166142857142856</v>
      </c>
      <c r="AG240">
        <f t="shared" si="46"/>
        <v>6.9225714285714307E-2</v>
      </c>
      <c r="AH240">
        <f t="shared" si="47"/>
        <v>0.21773428571428574</v>
      </c>
      <c r="AI240">
        <f t="shared" si="48"/>
        <v>0.27243428571428574</v>
      </c>
      <c r="AJ240">
        <f t="shared" si="49"/>
        <v>0.17253714285714289</v>
      </c>
      <c r="AK240">
        <f t="shared" si="50"/>
        <v>0.15728857142857147</v>
      </c>
    </row>
    <row r="241" spans="1:37" x14ac:dyDescent="0.2">
      <c r="A241">
        <v>58</v>
      </c>
      <c r="B241">
        <v>81</v>
      </c>
      <c r="D241">
        <v>2853.6633999999999</v>
      </c>
      <c r="E241">
        <v>22</v>
      </c>
      <c r="F241" t="s">
        <v>168</v>
      </c>
      <c r="G241">
        <v>0.13439136363636364</v>
      </c>
      <c r="H241">
        <v>0.19679181818181818</v>
      </c>
      <c r="I241">
        <v>0.23119025974025975</v>
      </c>
      <c r="K241">
        <v>0.13598077922077925</v>
      </c>
      <c r="L241">
        <v>0.20452279220779224</v>
      </c>
      <c r="M241">
        <v>0.22328058441558446</v>
      </c>
      <c r="N241">
        <v>58</v>
      </c>
      <c r="O241">
        <v>81</v>
      </c>
      <c r="P241">
        <v>-1.58941558441559E-3</v>
      </c>
      <c r="Q241">
        <v>-7.7309740259740387E-3</v>
      </c>
      <c r="R241">
        <v>7.9096753246753141E-3</v>
      </c>
      <c r="S241">
        <v>58</v>
      </c>
      <c r="T241">
        <v>81</v>
      </c>
      <c r="U241">
        <v>3.2964285714285717E-3</v>
      </c>
      <c r="V241">
        <v>4.6177272727272733E-3</v>
      </c>
      <c r="W241">
        <v>1.4030714285714285E-2</v>
      </c>
      <c r="X241">
        <v>3.5569480519480521E-3</v>
      </c>
      <c r="Y241">
        <v>1.3021948051948054E-2</v>
      </c>
      <c r="Z241">
        <v>4.2037662337662341E-3</v>
      </c>
      <c r="AA241">
        <f t="shared" si="42"/>
        <v>-3.4967142857142981E-2</v>
      </c>
      <c r="AB241">
        <f t="shared" si="43"/>
        <v>-0.17008142857142886</v>
      </c>
      <c r="AC241">
        <f t="shared" si="44"/>
        <v>0.17401285714285691</v>
      </c>
      <c r="AF241">
        <f t="shared" si="45"/>
        <v>7.252142857142857E-2</v>
      </c>
      <c r="AG241">
        <f t="shared" si="46"/>
        <v>0.10159000000000001</v>
      </c>
      <c r="AH241">
        <f t="shared" si="47"/>
        <v>0.30867571428571428</v>
      </c>
      <c r="AI241">
        <f t="shared" si="48"/>
        <v>7.8252857142857152E-2</v>
      </c>
      <c r="AJ241">
        <f t="shared" si="49"/>
        <v>0.28648285714285721</v>
      </c>
      <c r="AK241">
        <f t="shared" si="50"/>
        <v>9.2482857142857144E-2</v>
      </c>
    </row>
    <row r="242" spans="1:37" x14ac:dyDescent="0.2">
      <c r="A242">
        <v>63</v>
      </c>
      <c r="B242">
        <v>78</v>
      </c>
      <c r="C242" t="s">
        <v>104</v>
      </c>
      <c r="D242">
        <v>1989.0731000000001</v>
      </c>
      <c r="E242">
        <v>15</v>
      </c>
      <c r="F242" t="s">
        <v>169</v>
      </c>
      <c r="G242">
        <v>0.48415333333333338</v>
      </c>
      <c r="H242">
        <v>0.53118333333333334</v>
      </c>
      <c r="I242">
        <v>0.59806419047619053</v>
      </c>
      <c r="K242">
        <v>0.46728295238095235</v>
      </c>
      <c r="L242">
        <v>0.5129273333333334</v>
      </c>
      <c r="M242">
        <v>0.57083523809523806</v>
      </c>
      <c r="N242">
        <v>63</v>
      </c>
      <c r="O242">
        <v>78</v>
      </c>
      <c r="P242">
        <v>1.6870380952380987E-2</v>
      </c>
      <c r="Q242">
        <v>1.8256000000000008E-2</v>
      </c>
      <c r="R242">
        <v>2.722895238095242E-2</v>
      </c>
      <c r="S242">
        <v>63</v>
      </c>
      <c r="T242">
        <v>78</v>
      </c>
      <c r="U242">
        <v>9.9311428571428571E-3</v>
      </c>
      <c r="V242">
        <v>6.8045714285714281E-3</v>
      </c>
      <c r="W242">
        <v>9.1287619047619069E-3</v>
      </c>
      <c r="X242">
        <v>5.5345714285714286E-3</v>
      </c>
      <c r="Y242">
        <v>1.137447619047619E-2</v>
      </c>
      <c r="Z242">
        <v>8.4827619047619061E-3</v>
      </c>
      <c r="AA242">
        <f t="shared" si="42"/>
        <v>0.25305571428571483</v>
      </c>
      <c r="AB242">
        <f t="shared" si="43"/>
        <v>0.27384000000000014</v>
      </c>
      <c r="AC242">
        <f t="shared" si="44"/>
        <v>0.4084342857142863</v>
      </c>
      <c r="AF242">
        <f t="shared" si="45"/>
        <v>0.14896714285714285</v>
      </c>
      <c r="AG242">
        <f t="shared" si="46"/>
        <v>0.10206857142857143</v>
      </c>
      <c r="AH242">
        <f t="shared" si="47"/>
        <v>0.13693142857142859</v>
      </c>
      <c r="AI242">
        <f t="shared" si="48"/>
        <v>8.3018571428571428E-2</v>
      </c>
      <c r="AJ242">
        <f t="shared" si="49"/>
        <v>0.17061714285714286</v>
      </c>
      <c r="AK242">
        <f t="shared" si="50"/>
        <v>0.12724142857142859</v>
      </c>
    </row>
    <row r="243" spans="1:37" x14ac:dyDescent="0.2">
      <c r="A243">
        <v>68</v>
      </c>
      <c r="B243">
        <v>87</v>
      </c>
      <c r="D243">
        <v>2422.3778000000002</v>
      </c>
      <c r="E243">
        <v>18</v>
      </c>
      <c r="F243" t="s">
        <v>170</v>
      </c>
      <c r="G243">
        <v>0.32925507936507942</v>
      </c>
      <c r="H243">
        <v>0.39863547619047623</v>
      </c>
      <c r="I243">
        <v>0.44839531746031752</v>
      </c>
      <c r="K243">
        <v>0.30619761904761905</v>
      </c>
      <c r="L243">
        <v>0.38281912698412701</v>
      </c>
      <c r="M243">
        <v>0.40502031746031747</v>
      </c>
      <c r="N243">
        <v>68</v>
      </c>
      <c r="O243">
        <v>87</v>
      </c>
      <c r="P243">
        <v>2.3057460317460355E-2</v>
      </c>
      <c r="Q243">
        <v>1.5816349206349195E-2</v>
      </c>
      <c r="R243">
        <v>4.3374999999999997E-2</v>
      </c>
      <c r="S243">
        <v>68</v>
      </c>
      <c r="T243">
        <v>87</v>
      </c>
      <c r="U243">
        <v>1.7635396825396825E-2</v>
      </c>
      <c r="V243">
        <v>2.5720476190476189E-2</v>
      </c>
      <c r="W243">
        <v>2.1202063492063491E-2</v>
      </c>
      <c r="X243">
        <v>1.2399761904761905E-2</v>
      </c>
      <c r="Y243">
        <v>1.4125000000000002E-2</v>
      </c>
      <c r="Z243">
        <v>2.0232539682539685E-2</v>
      </c>
      <c r="AA243">
        <f t="shared" si="42"/>
        <v>0.41503428571428641</v>
      </c>
      <c r="AB243">
        <f t="shared" si="43"/>
        <v>0.28469428571428551</v>
      </c>
      <c r="AC243">
        <f t="shared" si="44"/>
        <v>0.78074999999999994</v>
      </c>
      <c r="AF243">
        <f t="shared" si="45"/>
        <v>0.31743714285714286</v>
      </c>
      <c r="AG243">
        <f t="shared" si="46"/>
        <v>0.4629685714285714</v>
      </c>
      <c r="AH243">
        <f t="shared" si="47"/>
        <v>0.38163714285714284</v>
      </c>
      <c r="AI243">
        <f t="shared" si="48"/>
        <v>0.22319571428571428</v>
      </c>
      <c r="AJ243">
        <f t="shared" si="49"/>
        <v>0.25425000000000003</v>
      </c>
      <c r="AK243">
        <f t="shared" si="50"/>
        <v>0.36418571428571433</v>
      </c>
    </row>
    <row r="244" spans="1:37" x14ac:dyDescent="0.2">
      <c r="A244">
        <v>73</v>
      </c>
      <c r="B244">
        <v>93</v>
      </c>
      <c r="D244">
        <v>2510.3825999999999</v>
      </c>
      <c r="E244">
        <v>19</v>
      </c>
      <c r="F244" t="s">
        <v>171</v>
      </c>
      <c r="G244">
        <v>0.49496255639097742</v>
      </c>
      <c r="H244">
        <v>0.49822563909774442</v>
      </c>
      <c r="I244">
        <v>0.52927526315789475</v>
      </c>
      <c r="K244">
        <v>0.4816845112781955</v>
      </c>
      <c r="L244">
        <v>0.47690827067669173</v>
      </c>
      <c r="M244">
        <v>0.51926586466165414</v>
      </c>
      <c r="N244">
        <v>73</v>
      </c>
      <c r="O244">
        <v>93</v>
      </c>
      <c r="P244">
        <v>1.3278045112781909E-2</v>
      </c>
      <c r="Q244">
        <v>2.1317368421052661E-2</v>
      </c>
      <c r="R244">
        <v>1.0009398496240648E-2</v>
      </c>
      <c r="S244">
        <v>73</v>
      </c>
      <c r="T244">
        <v>93</v>
      </c>
      <c r="U244">
        <v>1.4207142857142859E-2</v>
      </c>
      <c r="V244">
        <v>6.4990977443609033E-3</v>
      </c>
      <c r="W244">
        <v>9.0330827067669191E-4</v>
      </c>
      <c r="X244">
        <v>1.0896015037593985E-2</v>
      </c>
      <c r="Y244">
        <v>1.3292706766917295E-2</v>
      </c>
      <c r="Z244">
        <v>3.0538345864661656E-3</v>
      </c>
      <c r="AA244">
        <f t="shared" si="42"/>
        <v>0.25228285714285625</v>
      </c>
      <c r="AB244">
        <f t="shared" si="43"/>
        <v>0.40503000000000056</v>
      </c>
      <c r="AC244">
        <f t="shared" si="44"/>
        <v>0.19017857142857231</v>
      </c>
      <c r="AF244">
        <f t="shared" si="45"/>
        <v>0.26993571428571433</v>
      </c>
      <c r="AG244">
        <f t="shared" si="46"/>
        <v>0.12348285714285716</v>
      </c>
      <c r="AH244">
        <f t="shared" si="47"/>
        <v>1.7162857142857146E-2</v>
      </c>
      <c r="AI244">
        <f t="shared" si="48"/>
        <v>0.20702428571428572</v>
      </c>
      <c r="AJ244">
        <f t="shared" si="49"/>
        <v>0.2525614285714286</v>
      </c>
      <c r="AK244">
        <f t="shared" si="50"/>
        <v>5.8022857142857147E-2</v>
      </c>
    </row>
    <row r="245" spans="1:37" x14ac:dyDescent="0.2">
      <c r="A245">
        <v>74</v>
      </c>
      <c r="B245">
        <v>86</v>
      </c>
      <c r="D245">
        <v>1582.9091000000001</v>
      </c>
      <c r="E245">
        <v>12</v>
      </c>
      <c r="F245" t="s">
        <v>172</v>
      </c>
      <c r="G245">
        <v>6.0554523809523822E-2</v>
      </c>
      <c r="H245">
        <v>5.9189285714285722E-2</v>
      </c>
      <c r="I245">
        <v>6.5731904761904755E-2</v>
      </c>
      <c r="K245">
        <v>6.3533452380952371E-2</v>
      </c>
      <c r="L245">
        <v>5.6888690476190482E-2</v>
      </c>
      <c r="M245">
        <v>6.852714285714287E-2</v>
      </c>
      <c r="N245">
        <v>74</v>
      </c>
      <c r="O245">
        <v>86</v>
      </c>
      <c r="P245">
        <v>-2.9789285714285603E-3</v>
      </c>
      <c r="Q245">
        <v>2.3005952380952426E-3</v>
      </c>
      <c r="R245">
        <v>-2.7952380952381019E-3</v>
      </c>
      <c r="S245">
        <v>74</v>
      </c>
      <c r="T245">
        <v>86</v>
      </c>
      <c r="U245">
        <v>7.1817857142857143E-3</v>
      </c>
      <c r="V245">
        <v>5.1508333333333337E-3</v>
      </c>
      <c r="W245">
        <v>5.1440476190476193E-3</v>
      </c>
      <c r="X245">
        <v>3.3896428571428571E-3</v>
      </c>
      <c r="Y245">
        <v>1.1768333333333334E-2</v>
      </c>
      <c r="Z245">
        <v>4.3332142857142857E-3</v>
      </c>
      <c r="AA245">
        <f t="shared" si="42"/>
        <v>-3.5747142857142727E-2</v>
      </c>
      <c r="AB245">
        <f t="shared" si="43"/>
        <v>2.7607142857142913E-2</v>
      </c>
      <c r="AC245">
        <f t="shared" si="44"/>
        <v>-3.3542857142857221E-2</v>
      </c>
      <c r="AF245">
        <f t="shared" si="45"/>
        <v>8.6181428571428575E-2</v>
      </c>
      <c r="AG245">
        <f t="shared" si="46"/>
        <v>6.1810000000000004E-2</v>
      </c>
      <c r="AH245">
        <f t="shared" si="47"/>
        <v>6.1728571428571431E-2</v>
      </c>
      <c r="AI245">
        <f t="shared" si="48"/>
        <v>4.0675714285714287E-2</v>
      </c>
      <c r="AJ245">
        <f t="shared" si="49"/>
        <v>0.14122000000000001</v>
      </c>
      <c r="AK245">
        <f t="shared" si="50"/>
        <v>5.1998571428571429E-2</v>
      </c>
    </row>
    <row r="246" spans="1:37" x14ac:dyDescent="0.2">
      <c r="A246">
        <v>75</v>
      </c>
      <c r="B246">
        <v>93</v>
      </c>
      <c r="D246">
        <v>2251.2471999999998</v>
      </c>
      <c r="E246">
        <v>17</v>
      </c>
      <c r="F246" t="s">
        <v>173</v>
      </c>
      <c r="G246">
        <v>0.12178831932773111</v>
      </c>
      <c r="H246">
        <v>0.15844428571428573</v>
      </c>
      <c r="I246">
        <v>0.25288218487394959</v>
      </c>
      <c r="K246">
        <v>0.1032709243697479</v>
      </c>
      <c r="L246">
        <v>0.14705294117647058</v>
      </c>
      <c r="M246">
        <v>0.24315949579831933</v>
      </c>
      <c r="N246">
        <v>75</v>
      </c>
      <c r="O246">
        <v>93</v>
      </c>
      <c r="P246">
        <v>1.8517394957983206E-2</v>
      </c>
      <c r="Q246">
        <v>1.1391344537815122E-2</v>
      </c>
      <c r="R246">
        <v>9.7226890756302448E-3</v>
      </c>
      <c r="S246">
        <v>75</v>
      </c>
      <c r="T246">
        <v>93</v>
      </c>
      <c r="U246">
        <v>1.5946218487394959E-2</v>
      </c>
      <c r="V246">
        <v>1.7040504201680674E-2</v>
      </c>
      <c r="W246">
        <v>1.4710336134453782E-2</v>
      </c>
      <c r="X246">
        <v>1.5421008403361348E-2</v>
      </c>
      <c r="Y246">
        <v>1.4948991596638655E-2</v>
      </c>
      <c r="Z246">
        <v>1.7686806722689078E-2</v>
      </c>
      <c r="AA246">
        <f t="shared" si="42"/>
        <v>0.31479571428571451</v>
      </c>
      <c r="AB246">
        <f t="shared" si="43"/>
        <v>0.19365285714285707</v>
      </c>
      <c r="AC246">
        <f t="shared" si="44"/>
        <v>0.16528571428571415</v>
      </c>
      <c r="AF246">
        <f t="shared" si="45"/>
        <v>0.27108571428571432</v>
      </c>
      <c r="AG246">
        <f t="shared" si="46"/>
        <v>0.28968857142857146</v>
      </c>
      <c r="AH246">
        <f t="shared" si="47"/>
        <v>0.25007571428571429</v>
      </c>
      <c r="AI246">
        <f t="shared" si="48"/>
        <v>0.26215714285714292</v>
      </c>
      <c r="AJ246">
        <f t="shared" si="49"/>
        <v>0.25413285714285716</v>
      </c>
      <c r="AK246">
        <f t="shared" si="50"/>
        <v>0.30067571428571432</v>
      </c>
    </row>
    <row r="247" spans="1:37" x14ac:dyDescent="0.2">
      <c r="A247">
        <v>81</v>
      </c>
      <c r="B247">
        <v>94</v>
      </c>
      <c r="D247">
        <v>1664.9509</v>
      </c>
      <c r="E247">
        <v>12</v>
      </c>
      <c r="F247" t="s">
        <v>174</v>
      </c>
      <c r="G247">
        <v>0.29536714285714288</v>
      </c>
      <c r="H247">
        <v>0.31566690476190479</v>
      </c>
      <c r="I247">
        <v>0.34586154761904764</v>
      </c>
      <c r="K247">
        <v>0.30019499999999999</v>
      </c>
      <c r="L247">
        <v>0.31539761904761904</v>
      </c>
      <c r="M247">
        <v>0.34507083333333333</v>
      </c>
      <c r="N247">
        <v>81</v>
      </c>
      <c r="O247">
        <v>94</v>
      </c>
      <c r="P247">
        <v>-4.8278571428571138E-3</v>
      </c>
      <c r="Q247">
        <v>2.6928571428571268E-4</v>
      </c>
      <c r="R247">
        <v>7.9071428571431655E-4</v>
      </c>
      <c r="S247">
        <v>81</v>
      </c>
      <c r="T247">
        <v>94</v>
      </c>
      <c r="U247">
        <v>1.4246666666666666E-2</v>
      </c>
      <c r="V247">
        <v>1.2586071428571429E-2</v>
      </c>
      <c r="W247">
        <v>1.1430238095238096E-2</v>
      </c>
      <c r="X247">
        <v>1.0822500000000001E-2</v>
      </c>
      <c r="Y247">
        <v>1.0294761904761906E-2</v>
      </c>
      <c r="Z247">
        <v>2.2878333333333334E-2</v>
      </c>
      <c r="AA247">
        <f t="shared" si="42"/>
        <v>-5.7934285714285369E-2</v>
      </c>
      <c r="AB247">
        <f t="shared" si="43"/>
        <v>3.2314285714285522E-3</v>
      </c>
      <c r="AC247">
        <f t="shared" si="44"/>
        <v>9.488571428571799E-3</v>
      </c>
      <c r="AF247">
        <f t="shared" si="45"/>
        <v>0.17096</v>
      </c>
      <c r="AG247">
        <f t="shared" si="46"/>
        <v>0.15103285714285714</v>
      </c>
      <c r="AH247">
        <f t="shared" si="47"/>
        <v>0.13716285714285714</v>
      </c>
      <c r="AI247">
        <f t="shared" si="48"/>
        <v>0.12987000000000001</v>
      </c>
      <c r="AJ247">
        <f t="shared" si="49"/>
        <v>0.12353714285714287</v>
      </c>
      <c r="AK247">
        <f t="shared" si="50"/>
        <v>0.27454000000000001</v>
      </c>
    </row>
    <row r="248" spans="1:37" x14ac:dyDescent="0.2">
      <c r="A248">
        <v>81</v>
      </c>
      <c r="B248">
        <v>98</v>
      </c>
      <c r="D248">
        <v>2187.1988000000001</v>
      </c>
      <c r="E248">
        <v>16</v>
      </c>
      <c r="F248" t="s">
        <v>175</v>
      </c>
      <c r="G248">
        <v>0.56837044642857149</v>
      </c>
      <c r="H248">
        <v>0.60794133928571437</v>
      </c>
      <c r="I248">
        <v>0.63768169642857142</v>
      </c>
      <c r="K248">
        <v>0.55064392857142863</v>
      </c>
      <c r="L248">
        <v>0.59862017857142857</v>
      </c>
      <c r="M248">
        <v>0.6203098214285715</v>
      </c>
      <c r="N248">
        <v>81</v>
      </c>
      <c r="O248">
        <v>98</v>
      </c>
      <c r="P248">
        <v>1.7726517857142854E-2</v>
      </c>
      <c r="Q248">
        <v>9.321160714285761E-3</v>
      </c>
      <c r="R248">
        <v>1.7371874999999991E-2</v>
      </c>
      <c r="S248">
        <v>81</v>
      </c>
      <c r="T248">
        <v>98</v>
      </c>
      <c r="U248">
        <v>1.0003125E-2</v>
      </c>
      <c r="V248">
        <v>1.5725267857142858E-2</v>
      </c>
      <c r="W248">
        <v>2.9790089285714284E-2</v>
      </c>
      <c r="X248">
        <v>2.8577232142857144E-2</v>
      </c>
      <c r="Y248">
        <v>1.6043839285714286E-2</v>
      </c>
      <c r="Z248">
        <v>7.8669642857142862E-3</v>
      </c>
      <c r="AA248">
        <f t="shared" si="42"/>
        <v>0.28362428571428566</v>
      </c>
      <c r="AB248">
        <f t="shared" si="43"/>
        <v>0.14913857142857218</v>
      </c>
      <c r="AC248">
        <f t="shared" si="44"/>
        <v>0.27794999999999986</v>
      </c>
      <c r="AF248">
        <f t="shared" si="45"/>
        <v>0.16005</v>
      </c>
      <c r="AG248">
        <f t="shared" si="46"/>
        <v>0.25160428571428572</v>
      </c>
      <c r="AH248">
        <f t="shared" si="47"/>
        <v>0.47664142857142855</v>
      </c>
      <c r="AI248">
        <f t="shared" si="48"/>
        <v>0.4572357142857143</v>
      </c>
      <c r="AJ248">
        <f t="shared" si="49"/>
        <v>0.25670142857142858</v>
      </c>
      <c r="AK248">
        <f t="shared" si="50"/>
        <v>0.12587142857142858</v>
      </c>
    </row>
    <row r="249" spans="1:37" x14ac:dyDescent="0.2">
      <c r="A249">
        <v>94</v>
      </c>
      <c r="B249">
        <v>115</v>
      </c>
      <c r="D249">
        <v>2519.3942000000002</v>
      </c>
      <c r="E249">
        <v>20</v>
      </c>
      <c r="F249" t="s">
        <v>176</v>
      </c>
      <c r="G249">
        <v>0.22151071428571431</v>
      </c>
      <c r="H249">
        <v>0.39746528571428574</v>
      </c>
      <c r="I249">
        <v>0.55190928571428566</v>
      </c>
      <c r="K249">
        <v>0.22133907142857145</v>
      </c>
      <c r="L249">
        <v>0.39759864285714291</v>
      </c>
      <c r="M249">
        <v>0.55020321428571439</v>
      </c>
      <c r="N249">
        <v>94</v>
      </c>
      <c r="O249">
        <v>115</v>
      </c>
      <c r="P249">
        <v>1.7164285714286822E-4</v>
      </c>
      <c r="Q249">
        <v>-1.333571428571315E-4</v>
      </c>
      <c r="R249">
        <v>1.706071428571424E-3</v>
      </c>
      <c r="S249">
        <v>94</v>
      </c>
      <c r="T249">
        <v>115</v>
      </c>
      <c r="U249">
        <v>1.1091714285714288E-2</v>
      </c>
      <c r="V249">
        <v>9.7955714285714313E-3</v>
      </c>
      <c r="W249">
        <v>9.9266428571428596E-3</v>
      </c>
      <c r="X249">
        <v>7.9758571428571422E-3</v>
      </c>
      <c r="Y249">
        <v>8.6632857142857154E-3</v>
      </c>
      <c r="Z249">
        <v>8.5742142857142874E-3</v>
      </c>
      <c r="AA249">
        <f t="shared" si="42"/>
        <v>3.4328571428573645E-3</v>
      </c>
      <c r="AB249">
        <f t="shared" si="43"/>
        <v>-2.6671428571426298E-3</v>
      </c>
      <c r="AC249">
        <f t="shared" si="44"/>
        <v>3.4121428571428483E-2</v>
      </c>
      <c r="AF249">
        <f t="shared" si="45"/>
        <v>0.22183428571428576</v>
      </c>
      <c r="AG249">
        <f t="shared" si="46"/>
        <v>0.19591142857142863</v>
      </c>
      <c r="AH249">
        <f t="shared" si="47"/>
        <v>0.19853285714285718</v>
      </c>
      <c r="AI249">
        <f t="shared" si="48"/>
        <v>0.15951714285714286</v>
      </c>
      <c r="AJ249">
        <f t="shared" si="49"/>
        <v>0.1732657142857143</v>
      </c>
      <c r="AK249">
        <f t="shared" si="50"/>
        <v>0.17148428571428576</v>
      </c>
    </row>
    <row r="250" spans="1:37" x14ac:dyDescent="0.2">
      <c r="A250">
        <v>113</v>
      </c>
      <c r="B250">
        <v>128</v>
      </c>
      <c r="C250" t="s">
        <v>105</v>
      </c>
      <c r="D250">
        <v>2082.0156999999999</v>
      </c>
      <c r="E250">
        <v>15</v>
      </c>
      <c r="F250" t="s">
        <v>177</v>
      </c>
      <c r="G250">
        <v>0.14756828571428571</v>
      </c>
      <c r="H250">
        <v>0.200874</v>
      </c>
      <c r="I250">
        <v>0.24071228571428574</v>
      </c>
      <c r="K250">
        <v>0.15137228571428574</v>
      </c>
      <c r="L250">
        <v>0.19629076190476191</v>
      </c>
      <c r="M250">
        <v>0.2402479047619048</v>
      </c>
      <c r="N250">
        <v>113</v>
      </c>
      <c r="O250">
        <v>128</v>
      </c>
      <c r="P250">
        <v>-3.8040000000000135E-3</v>
      </c>
      <c r="Q250">
        <v>4.5832380952381003E-3</v>
      </c>
      <c r="R250">
        <v>4.6438095238094106E-4</v>
      </c>
      <c r="S250">
        <v>113</v>
      </c>
      <c r="T250">
        <v>128</v>
      </c>
      <c r="U250">
        <v>1.2935238095238095E-2</v>
      </c>
      <c r="V250">
        <v>9.5085714285714287E-3</v>
      </c>
      <c r="W250">
        <v>9.3528571428571437E-3</v>
      </c>
      <c r="X250">
        <v>3.2760952380952385E-3</v>
      </c>
      <c r="Y250">
        <v>8.2125714285714285E-3</v>
      </c>
      <c r="Z250">
        <v>7.2825714285714282E-3</v>
      </c>
      <c r="AA250">
        <f t="shared" si="42"/>
        <v>-5.7060000000000201E-2</v>
      </c>
      <c r="AB250">
        <f t="shared" si="43"/>
        <v>6.8748571428571506E-2</v>
      </c>
      <c r="AC250">
        <f t="shared" si="44"/>
        <v>6.965714285714116E-3</v>
      </c>
      <c r="AF250">
        <f t="shared" si="45"/>
        <v>0.19402857142857144</v>
      </c>
      <c r="AG250">
        <f t="shared" si="46"/>
        <v>0.14262857142857144</v>
      </c>
      <c r="AH250">
        <f t="shared" si="47"/>
        <v>0.14029285714285716</v>
      </c>
      <c r="AI250">
        <f t="shared" si="48"/>
        <v>4.9141428571428579E-2</v>
      </c>
      <c r="AJ250">
        <f t="shared" si="49"/>
        <v>0.12318857142857143</v>
      </c>
      <c r="AK250">
        <f t="shared" si="50"/>
        <v>0.10923857142857142</v>
      </c>
    </row>
    <row r="251" spans="1:37" x14ac:dyDescent="0.2">
      <c r="A251">
        <v>114</v>
      </c>
      <c r="B251">
        <v>124</v>
      </c>
      <c r="D251">
        <v>1348.7556</v>
      </c>
      <c r="E251">
        <v>10</v>
      </c>
      <c r="F251" t="s">
        <v>178</v>
      </c>
      <c r="G251">
        <v>0.15598714285714285</v>
      </c>
      <c r="H251">
        <v>0.15828414285714285</v>
      </c>
      <c r="I251">
        <v>0.17811885714285713</v>
      </c>
      <c r="K251">
        <v>0.13051628571428572</v>
      </c>
      <c r="L251">
        <v>0.16468457142857143</v>
      </c>
      <c r="M251">
        <v>0.15721300000000002</v>
      </c>
      <c r="N251">
        <v>114</v>
      </c>
      <c r="O251">
        <v>124</v>
      </c>
      <c r="P251">
        <v>2.5470857142857132E-2</v>
      </c>
      <c r="Q251">
        <v>-6.4004285714285934E-3</v>
      </c>
      <c r="R251">
        <v>2.0905857142857122E-2</v>
      </c>
      <c r="S251">
        <v>114</v>
      </c>
      <c r="T251">
        <v>124</v>
      </c>
      <c r="U251">
        <v>9.7547142857142867E-3</v>
      </c>
      <c r="V251">
        <v>7.5914285714285719E-3</v>
      </c>
      <c r="W251">
        <v>1.2099285714285717E-2</v>
      </c>
      <c r="X251">
        <v>1.1265000000000001E-2</v>
      </c>
      <c r="Y251">
        <v>3.6110000000000001E-3</v>
      </c>
      <c r="Z251">
        <v>1.0599857142857144E-2</v>
      </c>
      <c r="AA251">
        <f t="shared" si="42"/>
        <v>0.25470857142857134</v>
      </c>
      <c r="AB251">
        <f t="shared" si="43"/>
        <v>-6.400428571428593E-2</v>
      </c>
      <c r="AC251">
        <f t="shared" si="44"/>
        <v>0.2090585714285712</v>
      </c>
      <c r="AF251">
        <f t="shared" si="45"/>
        <v>9.754714285714286E-2</v>
      </c>
      <c r="AG251">
        <f t="shared" si="46"/>
        <v>7.5914285714285712E-2</v>
      </c>
      <c r="AH251">
        <f t="shared" si="47"/>
        <v>0.12099285714285717</v>
      </c>
      <c r="AI251">
        <f t="shared" si="48"/>
        <v>0.11265</v>
      </c>
      <c r="AJ251">
        <f t="shared" si="49"/>
        <v>3.6110000000000003E-2</v>
      </c>
      <c r="AK251">
        <f t="shared" si="50"/>
        <v>0.10599857142857144</v>
      </c>
    </row>
    <row r="252" spans="1:37" x14ac:dyDescent="0.2">
      <c r="A252">
        <v>141</v>
      </c>
      <c r="B252">
        <v>165</v>
      </c>
      <c r="C252" t="s">
        <v>99</v>
      </c>
      <c r="D252">
        <v>2659.5344</v>
      </c>
      <c r="E252">
        <v>23</v>
      </c>
      <c r="F252" t="s">
        <v>179</v>
      </c>
      <c r="G252">
        <v>0.22267360248447207</v>
      </c>
      <c r="H252">
        <v>0.27234962732919255</v>
      </c>
      <c r="I252">
        <v>0.37769677018633541</v>
      </c>
      <c r="K252">
        <v>0.21920683229813667</v>
      </c>
      <c r="L252">
        <v>0.2658491925465839</v>
      </c>
      <c r="M252">
        <v>0.35978993788819874</v>
      </c>
      <c r="N252">
        <v>141</v>
      </c>
      <c r="O252">
        <v>165</v>
      </c>
      <c r="P252">
        <v>3.4667701863354008E-3</v>
      </c>
      <c r="Q252">
        <v>6.5004347826086682E-3</v>
      </c>
      <c r="R252">
        <v>1.7906832298136621E-2</v>
      </c>
      <c r="S252">
        <v>141</v>
      </c>
      <c r="T252">
        <v>165</v>
      </c>
      <c r="U252">
        <v>7.4856521739130443E-3</v>
      </c>
      <c r="V252">
        <v>6.5184472049689447E-3</v>
      </c>
      <c r="W252">
        <v>7.4698136645962735E-3</v>
      </c>
      <c r="X252">
        <v>8.0849068322981377E-3</v>
      </c>
      <c r="Y252">
        <v>1.0105217391304348E-2</v>
      </c>
      <c r="Z252">
        <v>1.2813602484472051E-2</v>
      </c>
      <c r="AA252">
        <f t="shared" si="42"/>
        <v>7.9735714285714215E-2</v>
      </c>
      <c r="AB252">
        <f t="shared" si="43"/>
        <v>0.14950999999999937</v>
      </c>
      <c r="AC252">
        <f t="shared" si="44"/>
        <v>0.41185714285714226</v>
      </c>
      <c r="AF252">
        <f t="shared" si="45"/>
        <v>0.17217000000000002</v>
      </c>
      <c r="AG252">
        <f t="shared" si="46"/>
        <v>0.14992428571428573</v>
      </c>
      <c r="AH252">
        <f t="shared" si="47"/>
        <v>0.17180571428571428</v>
      </c>
      <c r="AI252">
        <f t="shared" si="48"/>
        <v>0.18595285714285717</v>
      </c>
      <c r="AJ252">
        <f t="shared" si="49"/>
        <v>0.23242000000000002</v>
      </c>
      <c r="AK252">
        <f t="shared" si="50"/>
        <v>0.29471285714285717</v>
      </c>
    </row>
    <row r="253" spans="1:37" x14ac:dyDescent="0.2">
      <c r="A253">
        <v>141</v>
      </c>
      <c r="B253">
        <v>165</v>
      </c>
      <c r="D253">
        <v>2579.5681</v>
      </c>
      <c r="E253">
        <v>23</v>
      </c>
      <c r="F253" t="s">
        <v>180</v>
      </c>
      <c r="G253">
        <v>0.2886201242236025</v>
      </c>
      <c r="H253">
        <v>0.35657720496894413</v>
      </c>
      <c r="I253">
        <v>0.44357503105590068</v>
      </c>
      <c r="K253">
        <v>0.29000875776397517</v>
      </c>
      <c r="L253">
        <v>0.34834577639751557</v>
      </c>
      <c r="M253">
        <v>0.4327754658385094</v>
      </c>
      <c r="N253">
        <v>141</v>
      </c>
      <c r="O253">
        <v>165</v>
      </c>
      <c r="P253">
        <v>-1.3886335403726407E-3</v>
      </c>
      <c r="Q253">
        <v>8.2314285714285389E-3</v>
      </c>
      <c r="R253">
        <v>1.0799565217391274E-2</v>
      </c>
      <c r="S253">
        <v>141</v>
      </c>
      <c r="T253">
        <v>165</v>
      </c>
      <c r="U253">
        <v>2.3661490683229815E-3</v>
      </c>
      <c r="V253">
        <v>1.5639565217391304E-2</v>
      </c>
      <c r="W253">
        <v>8.7787577639751556E-3</v>
      </c>
      <c r="X253">
        <v>3.0124223602484477E-3</v>
      </c>
      <c r="Y253">
        <v>1.2972981366459628E-2</v>
      </c>
      <c r="Z253">
        <v>8.6787577639751545E-3</v>
      </c>
      <c r="AA253">
        <f t="shared" si="42"/>
        <v>-3.193857142857074E-2</v>
      </c>
      <c r="AB253">
        <f t="shared" si="43"/>
        <v>0.1893228571428564</v>
      </c>
      <c r="AC253">
        <f t="shared" si="44"/>
        <v>0.24838999999999931</v>
      </c>
      <c r="AF253">
        <f t="shared" si="45"/>
        <v>5.4421428571428572E-2</v>
      </c>
      <c r="AG253">
        <f t="shared" si="46"/>
        <v>0.35970999999999997</v>
      </c>
      <c r="AH253">
        <f t="shared" si="47"/>
        <v>0.20191142857142858</v>
      </c>
      <c r="AI253">
        <f t="shared" si="48"/>
        <v>6.9285714285714298E-2</v>
      </c>
      <c r="AJ253">
        <f t="shared" si="49"/>
        <v>0.29837857142857144</v>
      </c>
      <c r="AK253">
        <f t="shared" si="50"/>
        <v>0.19961142857142855</v>
      </c>
    </row>
    <row r="254" spans="1:37" x14ac:dyDescent="0.2">
      <c r="A254">
        <v>142</v>
      </c>
      <c r="B254">
        <v>151</v>
      </c>
      <c r="D254">
        <v>1049.566</v>
      </c>
      <c r="E254">
        <v>9</v>
      </c>
      <c r="F254" t="s">
        <v>181</v>
      </c>
      <c r="G254">
        <v>0.38908095238095242</v>
      </c>
      <c r="H254">
        <v>0.42638111111111116</v>
      </c>
      <c r="I254">
        <v>0.43386920634920639</v>
      </c>
      <c r="K254">
        <v>0.3782201587301588</v>
      </c>
      <c r="L254">
        <v>0.41863095238095238</v>
      </c>
      <c r="M254">
        <v>0.43257079365079365</v>
      </c>
      <c r="N254">
        <v>142</v>
      </c>
      <c r="O254">
        <v>151</v>
      </c>
      <c r="P254">
        <v>1.0860793650793671E-2</v>
      </c>
      <c r="Q254">
        <v>7.7501587301587365E-3</v>
      </c>
      <c r="R254">
        <v>1.2984126984126754E-3</v>
      </c>
      <c r="S254">
        <v>142</v>
      </c>
      <c r="T254">
        <v>151</v>
      </c>
      <c r="U254">
        <v>9.0719047619047637E-3</v>
      </c>
      <c r="V254">
        <v>2.2117460317460321E-3</v>
      </c>
      <c r="W254">
        <v>3.7363492063492067E-3</v>
      </c>
      <c r="X254">
        <v>2.8055555555555555E-3</v>
      </c>
      <c r="Y254">
        <v>4.2679365079365079E-3</v>
      </c>
      <c r="Z254">
        <v>7.7950793650793659E-3</v>
      </c>
      <c r="AA254">
        <f t="shared" si="42"/>
        <v>9.7747142857143046E-2</v>
      </c>
      <c r="AB254">
        <f t="shared" si="43"/>
        <v>6.9751428571428631E-2</v>
      </c>
      <c r="AC254">
        <f t="shared" si="44"/>
        <v>1.1685714285714079E-2</v>
      </c>
      <c r="AF254">
        <f t="shared" si="45"/>
        <v>8.1647142857142876E-2</v>
      </c>
      <c r="AG254">
        <f t="shared" si="46"/>
        <v>1.990571428571429E-2</v>
      </c>
      <c r="AH254">
        <f t="shared" si="47"/>
        <v>3.3627142857142862E-2</v>
      </c>
      <c r="AI254">
        <f t="shared" si="48"/>
        <v>2.5249999999999998E-2</v>
      </c>
      <c r="AJ254">
        <f t="shared" si="49"/>
        <v>3.8411428571428569E-2</v>
      </c>
      <c r="AK254">
        <f t="shared" si="50"/>
        <v>7.0155714285714293E-2</v>
      </c>
    </row>
    <row r="255" spans="1:37" x14ac:dyDescent="0.2">
      <c r="A255">
        <v>143</v>
      </c>
      <c r="B255">
        <v>155</v>
      </c>
      <c r="C255" t="s">
        <v>89</v>
      </c>
      <c r="D255">
        <v>1398.681</v>
      </c>
      <c r="E255">
        <v>12</v>
      </c>
      <c r="F255" t="s">
        <v>182</v>
      </c>
      <c r="G255">
        <v>0.30537083333333337</v>
      </c>
      <c r="H255">
        <v>0.45177821428571435</v>
      </c>
      <c r="I255">
        <v>0.4562580952380953</v>
      </c>
      <c r="K255">
        <v>0.3041860714285714</v>
      </c>
      <c r="L255">
        <v>0.44114404761904769</v>
      </c>
      <c r="M255">
        <v>0.44173321428571433</v>
      </c>
      <c r="N255">
        <v>143</v>
      </c>
      <c r="O255">
        <v>155</v>
      </c>
      <c r="P255">
        <v>1.1847619047619265E-3</v>
      </c>
      <c r="Q255">
        <v>1.063416666666666E-2</v>
      </c>
      <c r="R255">
        <v>1.4524880952380984E-2</v>
      </c>
      <c r="S255">
        <v>143</v>
      </c>
      <c r="T255">
        <v>155</v>
      </c>
      <c r="U255">
        <v>7.8342857142857155E-3</v>
      </c>
      <c r="V255">
        <v>3.2857142857142859E-3</v>
      </c>
      <c r="W255">
        <v>7.2513095238095245E-3</v>
      </c>
      <c r="X255">
        <v>1.4823214285714287E-2</v>
      </c>
      <c r="Y255">
        <v>1.3265714285714287E-2</v>
      </c>
      <c r="Z255">
        <v>5.1472619047619045E-3</v>
      </c>
      <c r="AA255">
        <f t="shared" si="42"/>
        <v>1.4217142857143119E-2</v>
      </c>
      <c r="AB255">
        <f t="shared" si="43"/>
        <v>0.12760999999999992</v>
      </c>
      <c r="AC255">
        <f t="shared" si="44"/>
        <v>0.1742985714285718</v>
      </c>
      <c r="AF255">
        <f t="shared" si="45"/>
        <v>9.4011428571428579E-2</v>
      </c>
      <c r="AG255">
        <f t="shared" si="46"/>
        <v>3.9428571428571431E-2</v>
      </c>
      <c r="AH255">
        <f t="shared" si="47"/>
        <v>8.7015714285714293E-2</v>
      </c>
      <c r="AI255">
        <f t="shared" si="48"/>
        <v>0.17787857142857144</v>
      </c>
      <c r="AJ255">
        <f t="shared" si="49"/>
        <v>0.15918857142857146</v>
      </c>
      <c r="AK255">
        <f t="shared" si="50"/>
        <v>6.1767142857142854E-2</v>
      </c>
    </row>
    <row r="256" spans="1:37" x14ac:dyDescent="0.2">
      <c r="A256">
        <v>147</v>
      </c>
      <c r="B256">
        <v>171</v>
      </c>
      <c r="C256" t="s">
        <v>81</v>
      </c>
      <c r="D256">
        <v>2760.58</v>
      </c>
      <c r="E256">
        <v>23</v>
      </c>
      <c r="F256" t="s">
        <v>183</v>
      </c>
      <c r="G256">
        <v>0.25731068322981371</v>
      </c>
      <c r="H256">
        <v>0.41195521739130436</v>
      </c>
      <c r="I256">
        <v>0.54482285714285728</v>
      </c>
      <c r="K256">
        <v>0.25499223602484478</v>
      </c>
      <c r="L256">
        <v>0.41792428571428575</v>
      </c>
      <c r="M256">
        <v>0.54246161490683231</v>
      </c>
      <c r="N256">
        <v>147</v>
      </c>
      <c r="O256">
        <v>171</v>
      </c>
      <c r="P256">
        <v>2.3184472049689099E-3</v>
      </c>
      <c r="Q256">
        <v>-5.9690683229813753E-3</v>
      </c>
      <c r="R256">
        <v>2.3612422360248892E-3</v>
      </c>
      <c r="S256">
        <v>147</v>
      </c>
      <c r="T256">
        <v>171</v>
      </c>
      <c r="U256">
        <v>1.1320248447204971E-2</v>
      </c>
      <c r="V256">
        <v>1.5192857142857145E-2</v>
      </c>
      <c r="W256">
        <v>1.4616770186335405E-2</v>
      </c>
      <c r="X256">
        <v>1.321465838509317E-2</v>
      </c>
      <c r="Y256">
        <v>1.3183975155279505E-2</v>
      </c>
      <c r="Z256">
        <v>9.5079503105590067E-3</v>
      </c>
      <c r="AA256">
        <f t="shared" si="42"/>
        <v>5.3324285714284929E-2</v>
      </c>
      <c r="AB256">
        <f t="shared" si="43"/>
        <v>-0.13728857142857162</v>
      </c>
      <c r="AC256">
        <f t="shared" si="44"/>
        <v>5.4308571428572455E-2</v>
      </c>
      <c r="AF256">
        <f t="shared" si="45"/>
        <v>0.26036571428571431</v>
      </c>
      <c r="AG256">
        <f t="shared" si="46"/>
        <v>0.34943571428571435</v>
      </c>
      <c r="AH256">
        <f t="shared" si="47"/>
        <v>0.33618571428571431</v>
      </c>
      <c r="AI256">
        <f t="shared" si="48"/>
        <v>0.30393714285714291</v>
      </c>
      <c r="AJ256">
        <f t="shared" si="49"/>
        <v>0.3032314285714286</v>
      </c>
      <c r="AK256">
        <f t="shared" si="50"/>
        <v>0.21868285714285715</v>
      </c>
    </row>
    <row r="257" spans="1:37" x14ac:dyDescent="0.2">
      <c r="A257">
        <v>148</v>
      </c>
      <c r="B257">
        <v>156</v>
      </c>
      <c r="C257" t="s">
        <v>89</v>
      </c>
      <c r="D257">
        <v>965.51790000000005</v>
      </c>
      <c r="E257">
        <v>8</v>
      </c>
      <c r="F257" t="s">
        <v>184</v>
      </c>
      <c r="G257">
        <v>0.61629107142857142</v>
      </c>
      <c r="H257">
        <v>0.5958344642857144</v>
      </c>
      <c r="I257">
        <v>0.59146428571428566</v>
      </c>
      <c r="K257">
        <v>0.59485428571428578</v>
      </c>
      <c r="L257">
        <v>0.5795008928571429</v>
      </c>
      <c r="M257">
        <v>0.5791642857142858</v>
      </c>
      <c r="N257">
        <v>148</v>
      </c>
      <c r="O257">
        <v>156</v>
      </c>
      <c r="P257">
        <v>2.1436785714285693E-2</v>
      </c>
      <c r="Q257">
        <v>1.6333571428571489E-2</v>
      </c>
      <c r="R257">
        <v>1.2299999999999931E-2</v>
      </c>
      <c r="S257">
        <v>148</v>
      </c>
      <c r="T257">
        <v>156</v>
      </c>
      <c r="U257">
        <v>4.1530357142857141E-3</v>
      </c>
      <c r="V257">
        <v>8.2814285714285715E-3</v>
      </c>
      <c r="W257">
        <v>5.5133928571428573E-3</v>
      </c>
      <c r="X257">
        <v>6.8307142857142863E-3</v>
      </c>
      <c r="Y257">
        <v>1.3989107142857145E-2</v>
      </c>
      <c r="Z257">
        <v>4.9851785714285718E-3</v>
      </c>
      <c r="AA257">
        <f t="shared" si="42"/>
        <v>0.17149428571428554</v>
      </c>
      <c r="AB257">
        <f t="shared" si="43"/>
        <v>0.13066857142857191</v>
      </c>
      <c r="AC257">
        <f t="shared" si="44"/>
        <v>9.8399999999999446E-2</v>
      </c>
      <c r="AF257">
        <f t="shared" si="45"/>
        <v>3.3224285714285713E-2</v>
      </c>
      <c r="AG257">
        <f t="shared" si="46"/>
        <v>6.6251428571428572E-2</v>
      </c>
      <c r="AH257">
        <f t="shared" si="47"/>
        <v>4.4107142857142859E-2</v>
      </c>
      <c r="AI257">
        <f t="shared" si="48"/>
        <v>5.4645714285714291E-2</v>
      </c>
      <c r="AJ257">
        <f t="shared" si="49"/>
        <v>0.11191285714285716</v>
      </c>
      <c r="AK257">
        <f t="shared" si="50"/>
        <v>3.9881428571428575E-2</v>
      </c>
    </row>
    <row r="258" spans="1:37" x14ac:dyDescent="0.2">
      <c r="A258">
        <v>153</v>
      </c>
      <c r="B258">
        <v>166</v>
      </c>
      <c r="C258" t="s">
        <v>78</v>
      </c>
      <c r="D258">
        <v>1529.9177999999999</v>
      </c>
      <c r="E258">
        <v>12</v>
      </c>
      <c r="F258" t="s">
        <v>185</v>
      </c>
      <c r="G258">
        <v>0.13869738095238093</v>
      </c>
      <c r="H258">
        <v>0.21126773809523811</v>
      </c>
      <c r="I258">
        <v>0.26825488095238093</v>
      </c>
      <c r="K258">
        <v>0.13999357142857144</v>
      </c>
      <c r="L258">
        <v>0.21734726190476195</v>
      </c>
      <c r="M258">
        <v>0.2722816666666667</v>
      </c>
      <c r="N258">
        <v>153</v>
      </c>
      <c r="O258">
        <v>166</v>
      </c>
      <c r="P258">
        <v>-1.2961904761904775E-3</v>
      </c>
      <c r="Q258">
        <v>-6.0795238095238228E-3</v>
      </c>
      <c r="R258">
        <v>-4.0267857142857397E-3</v>
      </c>
      <c r="S258">
        <v>153</v>
      </c>
      <c r="T258">
        <v>166</v>
      </c>
      <c r="U258">
        <v>1.3741785714285717E-2</v>
      </c>
      <c r="V258">
        <v>1.9170000000000003E-2</v>
      </c>
      <c r="W258">
        <v>1.0575119047619048E-2</v>
      </c>
      <c r="X258">
        <v>1.7260952380952384E-2</v>
      </c>
      <c r="Y258">
        <v>1.6625000000000001E-2</v>
      </c>
      <c r="Z258">
        <v>1.7943214285714288E-2</v>
      </c>
      <c r="AA258">
        <f t="shared" si="42"/>
        <v>-1.5554285714285729E-2</v>
      </c>
      <c r="AB258">
        <f t="shared" si="43"/>
        <v>-7.2954285714285874E-2</v>
      </c>
      <c r="AC258">
        <f t="shared" si="44"/>
        <v>-4.8321428571428876E-2</v>
      </c>
      <c r="AF258">
        <f t="shared" si="45"/>
        <v>0.16490142857142859</v>
      </c>
      <c r="AG258">
        <f t="shared" si="46"/>
        <v>0.23004000000000002</v>
      </c>
      <c r="AH258">
        <f t="shared" si="47"/>
        <v>0.12690142857142858</v>
      </c>
      <c r="AI258">
        <f t="shared" si="48"/>
        <v>0.20713142857142861</v>
      </c>
      <c r="AJ258">
        <f t="shared" si="49"/>
        <v>0.19950000000000001</v>
      </c>
      <c r="AK258">
        <f t="shared" si="50"/>
        <v>0.21531857142857147</v>
      </c>
    </row>
    <row r="259" spans="1:37" x14ac:dyDescent="0.2">
      <c r="A259">
        <v>178</v>
      </c>
      <c r="B259">
        <v>195</v>
      </c>
      <c r="D259">
        <v>1925.0572</v>
      </c>
      <c r="E259">
        <v>16</v>
      </c>
      <c r="F259" t="s">
        <v>186</v>
      </c>
      <c r="G259">
        <v>0.46130741071428571</v>
      </c>
      <c r="H259">
        <v>0.58604294642857147</v>
      </c>
      <c r="I259">
        <v>0.66599714285714295</v>
      </c>
      <c r="K259">
        <v>0.45033571428571428</v>
      </c>
      <c r="L259">
        <v>0.56430116071428571</v>
      </c>
      <c r="M259">
        <v>0.65182910714285724</v>
      </c>
      <c r="N259">
        <v>178</v>
      </c>
      <c r="O259">
        <v>195</v>
      </c>
      <c r="P259">
        <v>1.0971696428571416E-2</v>
      </c>
      <c r="Q259">
        <v>2.1741785714285741E-2</v>
      </c>
      <c r="R259">
        <v>1.4168035714285694E-2</v>
      </c>
      <c r="S259">
        <v>178</v>
      </c>
      <c r="T259">
        <v>195</v>
      </c>
      <c r="U259">
        <v>2.9037500000000005E-3</v>
      </c>
      <c r="V259">
        <v>2.775982142857143E-3</v>
      </c>
      <c r="W259">
        <v>6.2943750000000005E-3</v>
      </c>
      <c r="X259">
        <v>4.6494642857142863E-3</v>
      </c>
      <c r="Y259">
        <v>8.64607142857143E-3</v>
      </c>
      <c r="Z259">
        <v>1.4419910714285717E-2</v>
      </c>
      <c r="AA259">
        <f t="shared" si="42"/>
        <v>0.17554714285714265</v>
      </c>
      <c r="AB259">
        <f t="shared" si="43"/>
        <v>0.34786857142857186</v>
      </c>
      <c r="AC259">
        <f t="shared" si="44"/>
        <v>0.2266885714285711</v>
      </c>
      <c r="AF259">
        <f t="shared" si="45"/>
        <v>4.6460000000000008E-2</v>
      </c>
      <c r="AG259">
        <f t="shared" si="46"/>
        <v>4.4415714285714288E-2</v>
      </c>
      <c r="AH259">
        <f t="shared" si="47"/>
        <v>0.10071000000000001</v>
      </c>
      <c r="AI259">
        <f t="shared" si="48"/>
        <v>7.4391428571428581E-2</v>
      </c>
      <c r="AJ259">
        <f t="shared" si="49"/>
        <v>0.13833714285714288</v>
      </c>
      <c r="AK259">
        <f t="shared" si="50"/>
        <v>0.23071857142857147</v>
      </c>
    </row>
    <row r="260" spans="1:37" x14ac:dyDescent="0.2">
      <c r="A260">
        <v>185</v>
      </c>
      <c r="B260">
        <v>204</v>
      </c>
      <c r="C260" t="s">
        <v>36</v>
      </c>
      <c r="D260">
        <v>2103.1255999999998</v>
      </c>
      <c r="E260">
        <v>17</v>
      </c>
      <c r="F260" t="s">
        <v>187</v>
      </c>
      <c r="G260">
        <v>8.3869579831932772E-2</v>
      </c>
      <c r="H260">
        <v>9.4189411764705883E-2</v>
      </c>
      <c r="I260">
        <v>0.1582409243697479</v>
      </c>
      <c r="K260">
        <v>7.9981344537815136E-2</v>
      </c>
      <c r="L260">
        <v>0.10176487394957984</v>
      </c>
      <c r="M260">
        <v>0.14765571428571431</v>
      </c>
      <c r="N260">
        <v>185</v>
      </c>
      <c r="O260">
        <v>204</v>
      </c>
      <c r="P260">
        <v>3.8882352941176502E-3</v>
      </c>
      <c r="Q260">
        <v>-7.5754621848739406E-3</v>
      </c>
      <c r="R260">
        <v>1.0585210084033611E-2</v>
      </c>
      <c r="S260">
        <v>185</v>
      </c>
      <c r="T260">
        <v>204</v>
      </c>
      <c r="U260">
        <v>3.8976470588235296E-3</v>
      </c>
      <c r="V260">
        <v>1.3525546218487396E-2</v>
      </c>
      <c r="W260">
        <v>2.4811764705882353E-3</v>
      </c>
      <c r="X260">
        <v>2.595966386554622E-3</v>
      </c>
      <c r="Y260">
        <v>8.8683193277310935E-3</v>
      </c>
      <c r="Z260">
        <v>9.4904201680672279E-3</v>
      </c>
      <c r="AA260">
        <f t="shared" si="42"/>
        <v>6.6100000000000048E-2</v>
      </c>
      <c r="AB260">
        <f t="shared" si="43"/>
        <v>-0.12878285714285698</v>
      </c>
      <c r="AC260">
        <f t="shared" si="44"/>
        <v>0.1799485714285714</v>
      </c>
      <c r="AF260">
        <f t="shared" si="45"/>
        <v>6.6259999999999999E-2</v>
      </c>
      <c r="AG260">
        <f t="shared" si="46"/>
        <v>0.22993428571428573</v>
      </c>
      <c r="AH260">
        <f t="shared" si="47"/>
        <v>4.2180000000000002E-2</v>
      </c>
      <c r="AI260">
        <f t="shared" si="48"/>
        <v>4.4131428571428571E-2</v>
      </c>
      <c r="AJ260">
        <f t="shared" si="49"/>
        <v>0.1507614285714286</v>
      </c>
      <c r="AK260">
        <f t="shared" si="50"/>
        <v>0.16133714285714287</v>
      </c>
    </row>
    <row r="261" spans="1:37" x14ac:dyDescent="0.2">
      <c r="A261">
        <v>190</v>
      </c>
      <c r="B261">
        <v>204</v>
      </c>
      <c r="C261" t="s">
        <v>31</v>
      </c>
      <c r="D261">
        <v>1628.9247</v>
      </c>
      <c r="E261">
        <v>12</v>
      </c>
      <c r="F261" t="s">
        <v>188</v>
      </c>
      <c r="G261">
        <v>0.34241226190476193</v>
      </c>
      <c r="H261">
        <v>0.3621111904761905</v>
      </c>
      <c r="I261">
        <v>0.40937833333333334</v>
      </c>
      <c r="K261">
        <v>0.3359557142857143</v>
      </c>
      <c r="L261">
        <v>0.34905797619047624</v>
      </c>
      <c r="M261">
        <v>0.4064517857142857</v>
      </c>
      <c r="N261">
        <v>190</v>
      </c>
      <c r="O261">
        <v>204</v>
      </c>
      <c r="P261">
        <v>6.4565476190475962E-3</v>
      </c>
      <c r="Q261">
        <v>1.3053214285714265E-2</v>
      </c>
      <c r="R261">
        <v>2.926547619047648E-3</v>
      </c>
      <c r="S261">
        <v>190</v>
      </c>
      <c r="T261">
        <v>204</v>
      </c>
      <c r="U261">
        <v>1.7023333333333335E-2</v>
      </c>
      <c r="V261">
        <v>1.5182857142857144E-2</v>
      </c>
      <c r="W261">
        <v>2.1939999999999998E-2</v>
      </c>
      <c r="X261">
        <v>1.2402380952380951E-2</v>
      </c>
      <c r="Y261">
        <v>6.0685714285714292E-3</v>
      </c>
      <c r="Z261">
        <v>5.115119047619048E-3</v>
      </c>
      <c r="AA261">
        <f t="shared" si="42"/>
        <v>7.7478571428571147E-2</v>
      </c>
      <c r="AB261">
        <f t="shared" si="43"/>
        <v>0.15663857142857118</v>
      </c>
      <c r="AC261">
        <f t="shared" si="44"/>
        <v>3.5118571428571776E-2</v>
      </c>
      <c r="AF261">
        <f t="shared" si="45"/>
        <v>0.20428000000000002</v>
      </c>
      <c r="AG261">
        <f t="shared" si="46"/>
        <v>0.18219428571428573</v>
      </c>
      <c r="AH261">
        <f t="shared" si="47"/>
        <v>0.26327999999999996</v>
      </c>
      <c r="AI261">
        <f t="shared" si="48"/>
        <v>0.14882857142857142</v>
      </c>
      <c r="AJ261">
        <f t="shared" si="49"/>
        <v>7.2822857142857148E-2</v>
      </c>
      <c r="AK261">
        <f t="shared" si="50"/>
        <v>6.1381428571428573E-2</v>
      </c>
    </row>
    <row r="262" spans="1:37" x14ac:dyDescent="0.2">
      <c r="A262">
        <v>190</v>
      </c>
      <c r="B262">
        <v>213</v>
      </c>
      <c r="C262" t="s">
        <v>68</v>
      </c>
      <c r="D262">
        <v>2548.5102000000002</v>
      </c>
      <c r="E262">
        <v>19</v>
      </c>
      <c r="F262" t="s">
        <v>189</v>
      </c>
      <c r="G262">
        <v>0.15556984962406015</v>
      </c>
      <c r="H262">
        <v>0.17251804511278196</v>
      </c>
      <c r="I262">
        <v>0.25101586466165415</v>
      </c>
      <c r="K262">
        <v>0.15631428571428574</v>
      </c>
      <c r="L262">
        <v>0.16371887218045114</v>
      </c>
      <c r="M262">
        <v>0.24392082706766918</v>
      </c>
      <c r="N262">
        <v>190</v>
      </c>
      <c r="O262">
        <v>213</v>
      </c>
      <c r="P262">
        <v>-7.4443609022557594E-4</v>
      </c>
      <c r="Q262">
        <v>8.7991729323308315E-3</v>
      </c>
      <c r="R262">
        <v>7.0950375939849708E-3</v>
      </c>
      <c r="S262">
        <v>190</v>
      </c>
      <c r="T262">
        <v>213</v>
      </c>
      <c r="U262">
        <v>1.3178872180451127E-2</v>
      </c>
      <c r="V262">
        <v>1.6250827067669175E-2</v>
      </c>
      <c r="W262">
        <v>6.9391729323308267E-3</v>
      </c>
      <c r="X262">
        <v>3.9491729323308279E-3</v>
      </c>
      <c r="Y262">
        <v>8.0084962406015044E-3</v>
      </c>
      <c r="Z262">
        <v>8.7788721804511281E-3</v>
      </c>
      <c r="AA262">
        <f t="shared" si="42"/>
        <v>-1.4144285714285942E-2</v>
      </c>
      <c r="AB262">
        <f t="shared" si="43"/>
        <v>0.16718428571428579</v>
      </c>
      <c r="AC262">
        <f t="shared" si="44"/>
        <v>0.13480571428571445</v>
      </c>
      <c r="AF262">
        <f t="shared" si="45"/>
        <v>0.25039857142857141</v>
      </c>
      <c r="AG262">
        <f t="shared" si="46"/>
        <v>0.30876571428571431</v>
      </c>
      <c r="AH262">
        <f t="shared" si="47"/>
        <v>0.13184428571428572</v>
      </c>
      <c r="AI262">
        <f t="shared" si="48"/>
        <v>7.5034285714285734E-2</v>
      </c>
      <c r="AJ262">
        <f t="shared" si="49"/>
        <v>0.15216142857142859</v>
      </c>
      <c r="AK262">
        <f t="shared" si="50"/>
        <v>0.16679857142857143</v>
      </c>
    </row>
    <row r="263" spans="1:37" x14ac:dyDescent="0.2">
      <c r="A263">
        <v>194</v>
      </c>
      <c r="B263">
        <v>208</v>
      </c>
      <c r="D263">
        <v>1504.8958</v>
      </c>
      <c r="E263">
        <v>11</v>
      </c>
      <c r="F263" t="s">
        <v>190</v>
      </c>
      <c r="G263">
        <v>6.7289610389610385E-2</v>
      </c>
      <c r="H263">
        <v>7.3178571428571426E-2</v>
      </c>
      <c r="I263">
        <v>9.7796493506493512E-2</v>
      </c>
      <c r="K263">
        <v>5.834298701298702E-2</v>
      </c>
      <c r="L263">
        <v>7.1618961038961038E-2</v>
      </c>
      <c r="M263">
        <v>8.726402597402598E-2</v>
      </c>
      <c r="N263">
        <v>194</v>
      </c>
      <c r="O263">
        <v>208</v>
      </c>
      <c r="P263">
        <v>8.9466233766233739E-3</v>
      </c>
      <c r="Q263">
        <v>1.5596103896103816E-3</v>
      </c>
      <c r="R263">
        <v>1.0532467532467527E-2</v>
      </c>
      <c r="S263">
        <v>194</v>
      </c>
      <c r="T263">
        <v>208</v>
      </c>
      <c r="U263">
        <v>1.7983636363636368E-2</v>
      </c>
      <c r="V263">
        <v>7.8925974025974028E-3</v>
      </c>
      <c r="W263">
        <v>9.5837662337662343E-3</v>
      </c>
      <c r="X263">
        <v>2.1172857142857146E-2</v>
      </c>
      <c r="Y263">
        <v>1.3349090909090911E-2</v>
      </c>
      <c r="Z263">
        <v>1.3050129870129873E-2</v>
      </c>
      <c r="AA263">
        <f t="shared" ref="AA263:AA326" si="51">P263*$E263</f>
        <v>9.8412857142857108E-2</v>
      </c>
      <c r="AB263">
        <f t="shared" si="43"/>
        <v>1.7155714285714198E-2</v>
      </c>
      <c r="AC263">
        <f t="shared" si="44"/>
        <v>0.1158571428571428</v>
      </c>
      <c r="AF263">
        <f t="shared" si="45"/>
        <v>0.19782000000000005</v>
      </c>
      <c r="AG263">
        <f t="shared" si="46"/>
        <v>8.6818571428571426E-2</v>
      </c>
      <c r="AH263">
        <f t="shared" si="47"/>
        <v>0.10542142857142858</v>
      </c>
      <c r="AI263">
        <f t="shared" si="48"/>
        <v>0.23290142857142859</v>
      </c>
      <c r="AJ263">
        <f t="shared" si="49"/>
        <v>0.14684000000000003</v>
      </c>
      <c r="AK263">
        <f t="shared" si="50"/>
        <v>0.14355142857142861</v>
      </c>
    </row>
    <row r="264" spans="1:37" x14ac:dyDescent="0.2">
      <c r="A264">
        <v>196</v>
      </c>
      <c r="B264">
        <v>208</v>
      </c>
      <c r="D264">
        <v>1235.7106000000001</v>
      </c>
      <c r="E264">
        <v>9</v>
      </c>
      <c r="F264" t="s">
        <v>191</v>
      </c>
      <c r="G264">
        <v>0.11831492063492065</v>
      </c>
      <c r="H264">
        <v>0.11873190476190476</v>
      </c>
      <c r="I264">
        <v>0.12809555555555557</v>
      </c>
      <c r="K264">
        <v>0.1004336507936508</v>
      </c>
      <c r="L264">
        <v>0.10602031746031747</v>
      </c>
      <c r="M264">
        <v>0.12050666666666666</v>
      </c>
      <c r="N264">
        <v>196</v>
      </c>
      <c r="O264">
        <v>208</v>
      </c>
      <c r="P264">
        <v>1.7881269841269858E-2</v>
      </c>
      <c r="Q264">
        <v>1.2711587301587305E-2</v>
      </c>
      <c r="R264">
        <v>7.5888888888888924E-3</v>
      </c>
      <c r="S264">
        <v>196</v>
      </c>
      <c r="T264">
        <v>208</v>
      </c>
      <c r="U264">
        <v>1.0014761904761905E-2</v>
      </c>
      <c r="V264">
        <v>7.7357142857142859E-3</v>
      </c>
      <c r="W264">
        <v>1.8440000000000002E-2</v>
      </c>
      <c r="X264">
        <v>2.2331587301587304E-2</v>
      </c>
      <c r="Y264">
        <v>8.5190476190476205E-4</v>
      </c>
      <c r="Z264">
        <v>1.8874285714285715E-2</v>
      </c>
      <c r="AA264">
        <f t="shared" si="51"/>
        <v>0.16093142857142873</v>
      </c>
      <c r="AB264">
        <f t="shared" ref="AB264:AB327" si="52">Q264*$E264</f>
        <v>0.11440428571428575</v>
      </c>
      <c r="AC264">
        <f t="shared" ref="AC264:AC327" si="53">R264*$E264</f>
        <v>6.8300000000000027E-2</v>
      </c>
      <c r="AF264">
        <f t="shared" ref="AF264:AF327" si="54">U264*$E264</f>
        <v>9.013285714285714E-2</v>
      </c>
      <c r="AG264">
        <f t="shared" ref="AG264:AG327" si="55">V264*$E264</f>
        <v>6.962142857142857E-2</v>
      </c>
      <c r="AH264">
        <f t="shared" ref="AH264:AH327" si="56">W264*$E264</f>
        <v>0.16596000000000002</v>
      </c>
      <c r="AI264">
        <f t="shared" ref="AI264:AI327" si="57">X264*$E264</f>
        <v>0.20098428571428573</v>
      </c>
      <c r="AJ264">
        <f t="shared" ref="AJ264:AJ327" si="58">Y264*$E264</f>
        <v>7.6671428571428585E-3</v>
      </c>
      <c r="AK264">
        <f t="shared" ref="AK264:AK327" si="59">Z264*$E264</f>
        <v>0.16986857142857142</v>
      </c>
    </row>
    <row r="265" spans="1:37" x14ac:dyDescent="0.2">
      <c r="A265">
        <v>216</v>
      </c>
      <c r="B265">
        <v>222</v>
      </c>
      <c r="D265">
        <v>724.26400000000001</v>
      </c>
      <c r="E265">
        <v>6</v>
      </c>
      <c r="F265" t="s">
        <v>192</v>
      </c>
      <c r="G265">
        <v>0.13260761904761906</v>
      </c>
      <c r="H265">
        <v>0.15153190476190478</v>
      </c>
      <c r="I265">
        <v>0.21570476190476193</v>
      </c>
      <c r="K265">
        <v>0.11845023809523809</v>
      </c>
      <c r="L265">
        <v>0.15870714285714288</v>
      </c>
      <c r="M265">
        <v>0.19928809523809524</v>
      </c>
      <c r="N265">
        <v>216</v>
      </c>
      <c r="O265">
        <v>222</v>
      </c>
      <c r="P265">
        <v>1.4157380952380951E-2</v>
      </c>
      <c r="Q265">
        <v>-7.1752380952380818E-3</v>
      </c>
      <c r="R265">
        <v>1.6416666666666656E-2</v>
      </c>
      <c r="S265">
        <v>216</v>
      </c>
      <c r="T265">
        <v>222</v>
      </c>
      <c r="U265">
        <v>7.6295238095238109E-3</v>
      </c>
      <c r="V265">
        <v>1.0296428571428571E-2</v>
      </c>
      <c r="W265">
        <v>3.1602380952380953E-3</v>
      </c>
      <c r="X265">
        <v>5.0652380952380957E-3</v>
      </c>
      <c r="Y265">
        <v>1.9183809523809527E-2</v>
      </c>
      <c r="Z265">
        <v>6.3176190476190476E-3</v>
      </c>
      <c r="AA265">
        <f t="shared" si="51"/>
        <v>8.4944285714285708E-2</v>
      </c>
      <c r="AB265">
        <f t="shared" si="52"/>
        <v>-4.3051428571428491E-2</v>
      </c>
      <c r="AC265">
        <f t="shared" si="53"/>
        <v>9.8499999999999935E-2</v>
      </c>
      <c r="AF265">
        <f t="shared" si="54"/>
        <v>4.5777142857142863E-2</v>
      </c>
      <c r="AG265">
        <f t="shared" si="55"/>
        <v>6.1778571428571426E-2</v>
      </c>
      <c r="AH265">
        <f t="shared" si="56"/>
        <v>1.8961428571428574E-2</v>
      </c>
      <c r="AI265">
        <f t="shared" si="57"/>
        <v>3.0391428571428576E-2</v>
      </c>
      <c r="AJ265">
        <f t="shared" si="58"/>
        <v>0.11510285714285716</v>
      </c>
      <c r="AK265">
        <f t="shared" si="59"/>
        <v>3.7905714285714286E-2</v>
      </c>
    </row>
    <row r="266" spans="1:37" x14ac:dyDescent="0.2">
      <c r="A266">
        <v>223</v>
      </c>
      <c r="B266">
        <v>236</v>
      </c>
      <c r="D266">
        <v>1461.6791000000001</v>
      </c>
      <c r="E266">
        <v>13</v>
      </c>
      <c r="F266" t="s">
        <v>193</v>
      </c>
      <c r="G266">
        <v>0.29298747252747254</v>
      </c>
      <c r="H266">
        <v>0.3302727472527473</v>
      </c>
      <c r="I266">
        <v>0.43619901098901104</v>
      </c>
      <c r="K266">
        <v>0.28055098901098902</v>
      </c>
      <c r="L266">
        <v>0.3360047252747253</v>
      </c>
      <c r="M266">
        <v>0.40217274725274726</v>
      </c>
      <c r="N266">
        <v>223</v>
      </c>
      <c r="O266">
        <v>236</v>
      </c>
      <c r="P266">
        <v>1.2436483516483524E-2</v>
      </c>
      <c r="Q266">
        <v>-5.7319780219780118E-3</v>
      </c>
      <c r="R266">
        <v>3.4026263736263766E-2</v>
      </c>
      <c r="S266">
        <v>223</v>
      </c>
      <c r="T266">
        <v>236</v>
      </c>
      <c r="U266">
        <v>1.1694945054945055E-2</v>
      </c>
      <c r="V266">
        <v>1.1255384615384617E-2</v>
      </c>
      <c r="W266">
        <v>3.8105494505494505E-3</v>
      </c>
      <c r="X266">
        <v>1.2188571428571429E-2</v>
      </c>
      <c r="Y266">
        <v>3.5054945054945057E-3</v>
      </c>
      <c r="Z266">
        <v>5.4835164835164837E-3</v>
      </c>
      <c r="AA266">
        <f t="shared" si="51"/>
        <v>0.16167428571428583</v>
      </c>
      <c r="AB266">
        <f t="shared" si="52"/>
        <v>-7.4515714285714157E-2</v>
      </c>
      <c r="AC266">
        <f t="shared" si="53"/>
        <v>0.44234142857142894</v>
      </c>
      <c r="AF266">
        <f t="shared" si="54"/>
        <v>0.15203428571428573</v>
      </c>
      <c r="AG266">
        <f t="shared" si="55"/>
        <v>0.14632000000000001</v>
      </c>
      <c r="AH266">
        <f t="shared" si="56"/>
        <v>4.9537142857142856E-2</v>
      </c>
      <c r="AI266">
        <f t="shared" si="57"/>
        <v>0.15845142857142858</v>
      </c>
      <c r="AJ266">
        <f t="shared" si="58"/>
        <v>4.5571428571428575E-2</v>
      </c>
      <c r="AK266">
        <f t="shared" si="59"/>
        <v>7.1285714285714286E-2</v>
      </c>
    </row>
    <row r="267" spans="1:37" x14ac:dyDescent="0.2">
      <c r="A267">
        <v>228</v>
      </c>
      <c r="B267">
        <v>245</v>
      </c>
      <c r="D267">
        <v>1787.8633</v>
      </c>
      <c r="E267">
        <v>17</v>
      </c>
      <c r="F267" t="s">
        <v>194</v>
      </c>
      <c r="G267">
        <v>0.2173994117647059</v>
      </c>
      <c r="H267">
        <v>0.30030084033613447</v>
      </c>
      <c r="I267">
        <v>0.35701075630252099</v>
      </c>
      <c r="K267">
        <v>0.20743495798319328</v>
      </c>
      <c r="L267">
        <v>0.29357352941176473</v>
      </c>
      <c r="M267">
        <v>0.35657579831932773</v>
      </c>
      <c r="N267">
        <v>228</v>
      </c>
      <c r="O267">
        <v>245</v>
      </c>
      <c r="P267">
        <v>9.9644537815126201E-3</v>
      </c>
      <c r="Q267">
        <v>6.7273109243697659E-3</v>
      </c>
      <c r="R267">
        <v>4.3495798319324582E-4</v>
      </c>
      <c r="S267">
        <v>228</v>
      </c>
      <c r="T267">
        <v>245</v>
      </c>
      <c r="U267">
        <v>9.0893277310924361E-3</v>
      </c>
      <c r="V267">
        <v>1.5287142857142859E-2</v>
      </c>
      <c r="W267">
        <v>1.4250252100840338E-2</v>
      </c>
      <c r="X267">
        <v>9.9937815126050437E-3</v>
      </c>
      <c r="Y267">
        <v>9.5326890756302525E-3</v>
      </c>
      <c r="Z267">
        <v>1.1262184873949581E-2</v>
      </c>
      <c r="AA267">
        <f t="shared" si="51"/>
        <v>0.16939571428571454</v>
      </c>
      <c r="AB267">
        <f t="shared" si="52"/>
        <v>0.11436428571428602</v>
      </c>
      <c r="AC267">
        <f t="shared" si="53"/>
        <v>7.3942857142851792E-3</v>
      </c>
      <c r="AF267">
        <f t="shared" si="54"/>
        <v>0.15451857142857142</v>
      </c>
      <c r="AG267">
        <f t="shared" si="55"/>
        <v>0.2598814285714286</v>
      </c>
      <c r="AH267">
        <f t="shared" si="56"/>
        <v>0.24225428571428573</v>
      </c>
      <c r="AI267">
        <f t="shared" si="57"/>
        <v>0.16989428571428575</v>
      </c>
      <c r="AJ267">
        <f t="shared" si="58"/>
        <v>0.1620557142857143</v>
      </c>
      <c r="AK267">
        <f t="shared" si="59"/>
        <v>0.19145714285714288</v>
      </c>
    </row>
    <row r="268" spans="1:37" x14ac:dyDescent="0.2">
      <c r="A268">
        <v>242</v>
      </c>
      <c r="B268">
        <v>255</v>
      </c>
      <c r="D268">
        <v>1586.7947999999999</v>
      </c>
      <c r="E268">
        <v>12</v>
      </c>
      <c r="F268" t="s">
        <v>195</v>
      </c>
      <c r="G268">
        <v>0.2131163095238095</v>
      </c>
      <c r="H268">
        <v>0.3882579761904762</v>
      </c>
      <c r="I268">
        <v>0.57648976190476198</v>
      </c>
      <c r="K268">
        <v>0.20519380952380953</v>
      </c>
      <c r="L268">
        <v>0.3866857142857143</v>
      </c>
      <c r="M268">
        <v>0.58908249999999995</v>
      </c>
      <c r="N268">
        <v>242</v>
      </c>
      <c r="O268">
        <v>255</v>
      </c>
      <c r="P268">
        <v>7.9224999999999973E-3</v>
      </c>
      <c r="Q268">
        <v>1.5722619047619012E-3</v>
      </c>
      <c r="R268">
        <v>-1.2592738095237997E-2</v>
      </c>
      <c r="S268">
        <v>242</v>
      </c>
      <c r="T268">
        <v>255</v>
      </c>
      <c r="U268">
        <v>1.8008333333333335E-3</v>
      </c>
      <c r="V268">
        <v>3.8063095238095243E-3</v>
      </c>
      <c r="W268">
        <v>6.0416666666666674E-3</v>
      </c>
      <c r="X268">
        <v>6.9833333333333336E-4</v>
      </c>
      <c r="Y268">
        <v>3.8389285714285717E-3</v>
      </c>
      <c r="Z268">
        <v>4.733571428571429E-3</v>
      </c>
      <c r="AA268">
        <f t="shared" si="51"/>
        <v>9.506999999999996E-2</v>
      </c>
      <c r="AB268">
        <f t="shared" si="52"/>
        <v>1.8867142857142815E-2</v>
      </c>
      <c r="AC268">
        <f t="shared" si="53"/>
        <v>-0.15111285714285597</v>
      </c>
      <c r="AF268">
        <f t="shared" si="54"/>
        <v>2.1610000000000004E-2</v>
      </c>
      <c r="AG268">
        <f t="shared" si="55"/>
        <v>4.5675714285714292E-2</v>
      </c>
      <c r="AH268">
        <f t="shared" si="56"/>
        <v>7.2500000000000009E-2</v>
      </c>
      <c r="AI268">
        <f t="shared" si="57"/>
        <v>8.3800000000000003E-3</v>
      </c>
      <c r="AJ268">
        <f t="shared" si="58"/>
        <v>4.6067142857142862E-2</v>
      </c>
      <c r="AK268">
        <f t="shared" si="59"/>
        <v>5.6802857142857148E-2</v>
      </c>
    </row>
    <row r="269" spans="1:37" x14ac:dyDescent="0.2">
      <c r="A269">
        <v>274</v>
      </c>
      <c r="B269">
        <v>293</v>
      </c>
      <c r="D269">
        <v>2151.1993000000002</v>
      </c>
      <c r="E269">
        <v>18</v>
      </c>
      <c r="F269" t="s">
        <v>196</v>
      </c>
      <c r="G269">
        <v>0.7154357142857144</v>
      </c>
      <c r="H269">
        <v>0.71783682539682547</v>
      </c>
      <c r="I269">
        <v>0.70758944444444449</v>
      </c>
      <c r="K269">
        <v>0.70211595238095237</v>
      </c>
      <c r="L269">
        <v>0.69881563492063503</v>
      </c>
      <c r="M269">
        <v>0.69479087301587306</v>
      </c>
      <c r="N269">
        <v>274</v>
      </c>
      <c r="O269">
        <v>293</v>
      </c>
      <c r="P269">
        <v>1.3319761904761994E-2</v>
      </c>
      <c r="Q269">
        <v>1.9021190476190396E-2</v>
      </c>
      <c r="R269">
        <v>1.2798571428571484E-2</v>
      </c>
      <c r="S269">
        <v>274</v>
      </c>
      <c r="T269">
        <v>293</v>
      </c>
      <c r="U269">
        <v>1.6519365079365082E-2</v>
      </c>
      <c r="V269">
        <v>7.0957936507936512E-3</v>
      </c>
      <c r="W269">
        <v>4.1942857142857146E-3</v>
      </c>
      <c r="X269">
        <v>1.48484126984127E-3</v>
      </c>
      <c r="Y269">
        <v>6.1034920634920635E-3</v>
      </c>
      <c r="Z269">
        <v>3.0353888888888892E-2</v>
      </c>
      <c r="AA269">
        <f t="shared" si="51"/>
        <v>0.2397557142857159</v>
      </c>
      <c r="AB269">
        <f t="shared" si="52"/>
        <v>0.34238142857142712</v>
      </c>
      <c r="AC269">
        <f t="shared" si="53"/>
        <v>0.2303742857142867</v>
      </c>
      <c r="AF269">
        <f t="shared" si="54"/>
        <v>0.29734857142857146</v>
      </c>
      <c r="AG269">
        <f t="shared" si="55"/>
        <v>0.12772428571428573</v>
      </c>
      <c r="AH269">
        <f t="shared" si="56"/>
        <v>7.549714285714286E-2</v>
      </c>
      <c r="AI269">
        <f t="shared" si="57"/>
        <v>2.6727142857142859E-2</v>
      </c>
      <c r="AJ269">
        <f t="shared" si="58"/>
        <v>0.10986285714285714</v>
      </c>
      <c r="AK269">
        <f t="shared" si="59"/>
        <v>0.54637000000000002</v>
      </c>
    </row>
    <row r="270" spans="1:37" x14ac:dyDescent="0.2">
      <c r="A270">
        <v>279</v>
      </c>
      <c r="B270">
        <v>293</v>
      </c>
      <c r="D270">
        <v>1584.8815999999999</v>
      </c>
      <c r="E270">
        <v>13</v>
      </c>
      <c r="F270" t="s">
        <v>197</v>
      </c>
      <c r="G270">
        <v>0.16745175824175826</v>
      </c>
      <c r="H270">
        <v>0.20869659340659341</v>
      </c>
      <c r="I270">
        <v>0.27265615384615388</v>
      </c>
      <c r="K270">
        <v>0.17553978021978023</v>
      </c>
      <c r="L270">
        <v>0.19260923076923078</v>
      </c>
      <c r="M270">
        <v>0.25600175824175825</v>
      </c>
      <c r="N270">
        <v>279</v>
      </c>
      <c r="O270">
        <v>293</v>
      </c>
      <c r="P270">
        <v>-8.0880219780219819E-3</v>
      </c>
      <c r="Q270">
        <v>1.6087362637362622E-2</v>
      </c>
      <c r="R270">
        <v>1.6654395604395571E-2</v>
      </c>
      <c r="S270">
        <v>279</v>
      </c>
      <c r="T270">
        <v>293</v>
      </c>
      <c r="U270">
        <v>1.4987142857142859E-2</v>
      </c>
      <c r="V270">
        <v>1.8463406593406593E-2</v>
      </c>
      <c r="W270">
        <v>9.3859340659340658E-3</v>
      </c>
      <c r="X270">
        <v>1.2946593406593408E-2</v>
      </c>
      <c r="Y270">
        <v>1.3785934065934067E-2</v>
      </c>
      <c r="Z270">
        <v>2.07289010989011E-2</v>
      </c>
      <c r="AA270">
        <f t="shared" si="51"/>
        <v>-0.10514428571428576</v>
      </c>
      <c r="AB270">
        <f t="shared" si="52"/>
        <v>0.20913571428571409</v>
      </c>
      <c r="AC270">
        <f t="shared" si="53"/>
        <v>0.21650714285714243</v>
      </c>
      <c r="AF270">
        <f t="shared" si="54"/>
        <v>0.19483285714285717</v>
      </c>
      <c r="AG270">
        <f t="shared" si="55"/>
        <v>0.24002428571428572</v>
      </c>
      <c r="AH270">
        <f t="shared" si="56"/>
        <v>0.12201714285714285</v>
      </c>
      <c r="AI270">
        <f t="shared" si="57"/>
        <v>0.16830571428571431</v>
      </c>
      <c r="AJ270">
        <f t="shared" si="58"/>
        <v>0.17921714285714288</v>
      </c>
      <c r="AK270">
        <f t="shared" si="59"/>
        <v>0.26947571428571432</v>
      </c>
    </row>
    <row r="271" spans="1:37" x14ac:dyDescent="0.2">
      <c r="A271">
        <v>7</v>
      </c>
      <c r="B271">
        <v>16</v>
      </c>
      <c r="D271">
        <v>941.45749999999998</v>
      </c>
      <c r="E271">
        <v>7</v>
      </c>
      <c r="F271" t="s">
        <v>198</v>
      </c>
      <c r="G271">
        <v>0.63923551020408176</v>
      </c>
      <c r="H271">
        <v>0.62858081632653062</v>
      </c>
      <c r="I271">
        <v>0.6276373469387756</v>
      </c>
      <c r="K271">
        <v>0.60910755102040826</v>
      </c>
      <c r="L271">
        <v>0.61976714285714296</v>
      </c>
      <c r="M271">
        <v>0.62875204081632652</v>
      </c>
      <c r="N271">
        <v>7</v>
      </c>
      <c r="O271">
        <v>16</v>
      </c>
      <c r="P271">
        <v>3.0127959183673465E-2</v>
      </c>
      <c r="Q271">
        <v>8.8136734693876825E-3</v>
      </c>
      <c r="R271">
        <v>-1.1146938775510363E-3</v>
      </c>
      <c r="S271">
        <v>7</v>
      </c>
      <c r="T271">
        <v>16</v>
      </c>
      <c r="U271">
        <v>1.0550816326530613E-2</v>
      </c>
      <c r="V271">
        <v>1.1089591836734693E-2</v>
      </c>
      <c r="W271">
        <v>1.5504081632653061E-3</v>
      </c>
      <c r="X271">
        <v>2.8826938775510205E-2</v>
      </c>
      <c r="Y271">
        <v>2.2568367346938779E-2</v>
      </c>
      <c r="Z271">
        <v>4.7273469387755108E-3</v>
      </c>
      <c r="AA271">
        <f t="shared" si="51"/>
        <v>0.21089571428571424</v>
      </c>
      <c r="AB271">
        <f t="shared" si="52"/>
        <v>6.1695714285713778E-2</v>
      </c>
      <c r="AC271">
        <f t="shared" si="53"/>
        <v>-7.8028571428572545E-3</v>
      </c>
      <c r="AF271">
        <f t="shared" si="54"/>
        <v>7.3855714285714288E-2</v>
      </c>
      <c r="AG271">
        <f t="shared" si="55"/>
        <v>7.7627142857142853E-2</v>
      </c>
      <c r="AH271">
        <f t="shared" si="56"/>
        <v>1.0852857142857143E-2</v>
      </c>
      <c r="AI271">
        <f t="shared" si="57"/>
        <v>0.20178857142857143</v>
      </c>
      <c r="AJ271">
        <f t="shared" si="58"/>
        <v>0.15797857142857144</v>
      </c>
      <c r="AK271">
        <f t="shared" si="59"/>
        <v>3.3091428571428577E-2</v>
      </c>
    </row>
    <row r="272" spans="1:37" x14ac:dyDescent="0.2">
      <c r="A272">
        <v>7</v>
      </c>
      <c r="B272">
        <v>17</v>
      </c>
      <c r="D272">
        <v>1054.5415</v>
      </c>
      <c r="E272">
        <v>8</v>
      </c>
      <c r="F272" t="s">
        <v>199</v>
      </c>
      <c r="G272">
        <v>0.33215857142857147</v>
      </c>
      <c r="H272">
        <v>0.42338285714285717</v>
      </c>
      <c r="I272">
        <v>0.54514785714285718</v>
      </c>
      <c r="K272">
        <v>0.32779892857142862</v>
      </c>
      <c r="L272">
        <v>0.4432464285714286</v>
      </c>
      <c r="M272">
        <v>0.53843428571428575</v>
      </c>
      <c r="N272">
        <v>7</v>
      </c>
      <c r="O272">
        <v>17</v>
      </c>
      <c r="P272">
        <v>4.3596428571428458E-3</v>
      </c>
      <c r="Q272">
        <v>-1.9863571428571411E-2</v>
      </c>
      <c r="R272">
        <v>6.713571428571383E-3</v>
      </c>
      <c r="S272">
        <v>7</v>
      </c>
      <c r="T272">
        <v>17</v>
      </c>
      <c r="U272">
        <v>1.1871428571428571E-2</v>
      </c>
      <c r="V272">
        <v>1.8296785714285713E-2</v>
      </c>
      <c r="W272">
        <v>1.3516428571428572E-2</v>
      </c>
      <c r="X272">
        <v>1.5001428571428572E-2</v>
      </c>
      <c r="Y272">
        <v>1.0806071428571429E-2</v>
      </c>
      <c r="Z272">
        <v>1.5005357142857143E-2</v>
      </c>
      <c r="AA272">
        <f t="shared" si="51"/>
        <v>3.4877142857142766E-2</v>
      </c>
      <c r="AB272">
        <f t="shared" si="52"/>
        <v>-0.15890857142857129</v>
      </c>
      <c r="AC272">
        <f t="shared" si="53"/>
        <v>5.3708571428571064E-2</v>
      </c>
      <c r="AF272">
        <f t="shared" si="54"/>
        <v>9.4971428571428568E-2</v>
      </c>
      <c r="AG272">
        <f t="shared" si="55"/>
        <v>0.14637428571428571</v>
      </c>
      <c r="AH272">
        <f t="shared" si="56"/>
        <v>0.10813142857142857</v>
      </c>
      <c r="AI272">
        <f t="shared" si="57"/>
        <v>0.12001142857142857</v>
      </c>
      <c r="AJ272">
        <f t="shared" si="58"/>
        <v>8.644857142857143E-2</v>
      </c>
      <c r="AK272">
        <f t="shared" si="59"/>
        <v>0.12004285714285715</v>
      </c>
    </row>
    <row r="273" spans="1:37" x14ac:dyDescent="0.2">
      <c r="A273">
        <v>25</v>
      </c>
      <c r="B273">
        <v>35</v>
      </c>
      <c r="C273" t="s">
        <v>31</v>
      </c>
      <c r="D273">
        <v>1312.5668000000001</v>
      </c>
      <c r="E273">
        <v>10</v>
      </c>
      <c r="F273" t="s">
        <v>200</v>
      </c>
      <c r="G273">
        <v>0.35576857142857149</v>
      </c>
      <c r="H273">
        <v>0.33624028571428571</v>
      </c>
      <c r="I273">
        <v>0.32792199999999999</v>
      </c>
      <c r="K273">
        <v>0.35163371428571427</v>
      </c>
      <c r="L273">
        <v>0.33668771428571431</v>
      </c>
      <c r="M273">
        <v>0.32991100000000001</v>
      </c>
      <c r="N273">
        <v>25</v>
      </c>
      <c r="O273">
        <v>35</v>
      </c>
      <c r="P273">
        <v>4.1348571428571545E-3</v>
      </c>
      <c r="Q273">
        <v>-4.4742857142855897E-4</v>
      </c>
      <c r="R273">
        <v>-1.9890000000000185E-3</v>
      </c>
      <c r="S273">
        <v>25</v>
      </c>
      <c r="T273">
        <v>35</v>
      </c>
      <c r="U273">
        <v>1.4512857142857142E-3</v>
      </c>
      <c r="V273">
        <v>9.2715714285714294E-3</v>
      </c>
      <c r="W273">
        <v>4.3775714285714286E-3</v>
      </c>
      <c r="X273">
        <v>6.4448571428571437E-3</v>
      </c>
      <c r="Y273">
        <v>8.3604285714285707E-3</v>
      </c>
      <c r="Z273">
        <v>5.9264285714285721E-3</v>
      </c>
      <c r="AA273">
        <f t="shared" si="51"/>
        <v>4.1348571428571547E-2</v>
      </c>
      <c r="AB273">
        <f t="shared" si="52"/>
        <v>-4.4742857142855896E-3</v>
      </c>
      <c r="AC273">
        <f t="shared" si="53"/>
        <v>-1.9890000000000185E-2</v>
      </c>
      <c r="AF273">
        <f t="shared" si="54"/>
        <v>1.4512857142857142E-2</v>
      </c>
      <c r="AG273">
        <f t="shared" si="55"/>
        <v>9.271571428571429E-2</v>
      </c>
      <c r="AH273">
        <f t="shared" si="56"/>
        <v>4.3775714285714286E-2</v>
      </c>
      <c r="AI273">
        <f t="shared" si="57"/>
        <v>6.4448571428571438E-2</v>
      </c>
      <c r="AJ273">
        <f t="shared" si="58"/>
        <v>8.3604285714285714E-2</v>
      </c>
      <c r="AK273">
        <f t="shared" si="59"/>
        <v>5.9264285714285721E-2</v>
      </c>
    </row>
    <row r="274" spans="1:37" x14ac:dyDescent="0.2">
      <c r="A274">
        <v>32</v>
      </c>
      <c r="B274">
        <v>45</v>
      </c>
      <c r="D274">
        <v>1684.8792000000001</v>
      </c>
      <c r="E274">
        <v>13</v>
      </c>
      <c r="F274" t="s">
        <v>201</v>
      </c>
      <c r="G274">
        <v>0.17584230769230771</v>
      </c>
      <c r="H274">
        <v>0.22832329670329674</v>
      </c>
      <c r="I274">
        <v>0.26481912087912091</v>
      </c>
      <c r="K274">
        <v>0.17277879120879122</v>
      </c>
      <c r="L274">
        <v>0.23053131868131871</v>
      </c>
      <c r="M274">
        <v>0.25787703296703296</v>
      </c>
      <c r="N274">
        <v>32</v>
      </c>
      <c r="O274">
        <v>45</v>
      </c>
      <c r="P274">
        <v>3.0635164835164912E-3</v>
      </c>
      <c r="Q274">
        <v>-2.2080219780219444E-3</v>
      </c>
      <c r="R274">
        <v>6.9420879120879533E-3</v>
      </c>
      <c r="S274">
        <v>32</v>
      </c>
      <c r="T274">
        <v>45</v>
      </c>
      <c r="U274">
        <v>1.1625824175824176E-2</v>
      </c>
      <c r="V274">
        <v>6.7019780219780226E-3</v>
      </c>
      <c r="W274">
        <v>1.1908791208791208E-2</v>
      </c>
      <c r="X274">
        <v>2.275065934065934E-2</v>
      </c>
      <c r="Y274">
        <v>2.178758241758242E-2</v>
      </c>
      <c r="Z274">
        <v>1.3135604395604395E-2</v>
      </c>
      <c r="AA274">
        <f t="shared" si="51"/>
        <v>3.9825714285714388E-2</v>
      </c>
      <c r="AB274">
        <f t="shared" si="52"/>
        <v>-2.8704285714285276E-2</v>
      </c>
      <c r="AC274">
        <f t="shared" si="53"/>
        <v>9.0247142857143386E-2</v>
      </c>
      <c r="AF274">
        <f t="shared" si="54"/>
        <v>0.15113571428571429</v>
      </c>
      <c r="AG274">
        <f t="shared" si="55"/>
        <v>8.7125714285714292E-2</v>
      </c>
      <c r="AH274">
        <f t="shared" si="56"/>
        <v>0.15481428571428571</v>
      </c>
      <c r="AI274">
        <f t="shared" si="57"/>
        <v>0.29575857142857143</v>
      </c>
      <c r="AJ274">
        <f t="shared" si="58"/>
        <v>0.28323857142857145</v>
      </c>
      <c r="AK274">
        <f t="shared" si="59"/>
        <v>0.17076285714285713</v>
      </c>
    </row>
    <row r="275" spans="1:37" x14ac:dyDescent="0.2">
      <c r="A275">
        <v>84</v>
      </c>
      <c r="B275">
        <v>106</v>
      </c>
      <c r="D275">
        <v>2633.5324000000001</v>
      </c>
      <c r="E275">
        <v>22</v>
      </c>
      <c r="F275" t="s">
        <v>202</v>
      </c>
      <c r="G275">
        <v>0.45574629870129879</v>
      </c>
      <c r="H275">
        <v>0.46390357142857153</v>
      </c>
      <c r="I275">
        <v>0.50158019480519478</v>
      </c>
      <c r="K275">
        <v>0.4458823376623377</v>
      </c>
      <c r="L275">
        <v>0.45186474025974027</v>
      </c>
      <c r="M275">
        <v>0.49114422077922082</v>
      </c>
      <c r="N275">
        <v>84</v>
      </c>
      <c r="O275">
        <v>106</v>
      </c>
      <c r="P275">
        <v>9.8639610389610506E-3</v>
      </c>
      <c r="Q275">
        <v>1.2038831168831182E-2</v>
      </c>
      <c r="R275">
        <v>1.0435974025974E-2</v>
      </c>
      <c r="S275">
        <v>84</v>
      </c>
      <c r="T275">
        <v>106</v>
      </c>
      <c r="U275">
        <v>6.7427272727272726E-3</v>
      </c>
      <c r="V275">
        <v>5.8837662337662341E-3</v>
      </c>
      <c r="W275">
        <v>7.3605844155844148E-3</v>
      </c>
      <c r="X275">
        <v>5.7220779220779235E-4</v>
      </c>
      <c r="Y275">
        <v>6.2687662337662349E-3</v>
      </c>
      <c r="Z275">
        <v>4.7703896103896103E-3</v>
      </c>
      <c r="AA275">
        <f t="shared" si="51"/>
        <v>0.21700714285714312</v>
      </c>
      <c r="AB275">
        <f t="shared" si="52"/>
        <v>0.26485428571428599</v>
      </c>
      <c r="AC275">
        <f t="shared" si="53"/>
        <v>0.229591428571428</v>
      </c>
      <c r="AF275">
        <f t="shared" si="54"/>
        <v>0.14834</v>
      </c>
      <c r="AG275">
        <f t="shared" si="55"/>
        <v>0.12944285714285714</v>
      </c>
      <c r="AH275">
        <f t="shared" si="56"/>
        <v>0.16193285714285713</v>
      </c>
      <c r="AI275">
        <f t="shared" si="57"/>
        <v>1.2588571428571432E-2</v>
      </c>
      <c r="AJ275">
        <f t="shared" si="58"/>
        <v>0.13791285714285717</v>
      </c>
      <c r="AK275">
        <f t="shared" si="59"/>
        <v>0.10494857142857142</v>
      </c>
    </row>
    <row r="276" spans="1:37" x14ac:dyDescent="0.2">
      <c r="A276">
        <v>91</v>
      </c>
      <c r="B276">
        <v>109</v>
      </c>
      <c r="D276">
        <v>2200.2601</v>
      </c>
      <c r="E276">
        <v>17</v>
      </c>
      <c r="F276" t="s">
        <v>203</v>
      </c>
      <c r="G276">
        <v>0.37932857142857146</v>
      </c>
      <c r="H276">
        <v>0.42873823529411764</v>
      </c>
      <c r="I276">
        <v>0.47770890756302525</v>
      </c>
      <c r="K276">
        <v>0.37259058823529417</v>
      </c>
      <c r="L276">
        <v>0.41781714285714289</v>
      </c>
      <c r="M276">
        <v>0.46172563025210084</v>
      </c>
      <c r="N276">
        <v>91</v>
      </c>
      <c r="O276">
        <v>109</v>
      </c>
      <c r="P276">
        <v>6.7379831932772912E-3</v>
      </c>
      <c r="Q276">
        <v>1.0921092436974771E-2</v>
      </c>
      <c r="R276">
        <v>1.5983277310924374E-2</v>
      </c>
      <c r="S276">
        <v>91</v>
      </c>
      <c r="T276">
        <v>109</v>
      </c>
      <c r="U276">
        <v>5.5589075630252107E-3</v>
      </c>
      <c r="V276">
        <v>1.003983193277311E-2</v>
      </c>
      <c r="W276">
        <v>6.0256302521008408E-3</v>
      </c>
      <c r="X276">
        <v>3.3512605042016808E-3</v>
      </c>
      <c r="Y276">
        <v>1.8396806722689077E-2</v>
      </c>
      <c r="Z276">
        <v>2.6451260504201679E-3</v>
      </c>
      <c r="AA276">
        <f t="shared" si="51"/>
        <v>0.11454571428571395</v>
      </c>
      <c r="AB276">
        <f t="shared" si="52"/>
        <v>0.18565857142857112</v>
      </c>
      <c r="AC276">
        <f t="shared" si="53"/>
        <v>0.27171571428571434</v>
      </c>
      <c r="AF276">
        <f t="shared" si="54"/>
        <v>9.4501428571428583E-2</v>
      </c>
      <c r="AG276">
        <f t="shared" si="55"/>
        <v>0.17067714285714286</v>
      </c>
      <c r="AH276">
        <f t="shared" si="56"/>
        <v>0.1024357142857143</v>
      </c>
      <c r="AI276">
        <f t="shared" si="57"/>
        <v>5.6971428571428576E-2</v>
      </c>
      <c r="AJ276">
        <f t="shared" si="58"/>
        <v>0.31274571428571429</v>
      </c>
      <c r="AK276">
        <f t="shared" si="59"/>
        <v>4.4967142857142851E-2</v>
      </c>
    </row>
    <row r="277" spans="1:37" x14ac:dyDescent="0.2">
      <c r="A277">
        <v>99</v>
      </c>
      <c r="B277">
        <v>110</v>
      </c>
      <c r="D277">
        <v>1347.7630999999999</v>
      </c>
      <c r="E277">
        <v>10</v>
      </c>
      <c r="F277" t="s">
        <v>204</v>
      </c>
      <c r="G277">
        <v>0.12937571428571429</v>
      </c>
      <c r="H277">
        <v>0.20214357142857145</v>
      </c>
      <c r="I277">
        <v>0.29372014285714287</v>
      </c>
      <c r="K277">
        <v>0.12215814285714285</v>
      </c>
      <c r="L277">
        <v>0.19146828571428573</v>
      </c>
      <c r="M277">
        <v>0.29464885714285716</v>
      </c>
      <c r="N277">
        <v>99</v>
      </c>
      <c r="O277">
        <v>110</v>
      </c>
      <c r="P277">
        <v>7.217571428571443E-3</v>
      </c>
      <c r="Q277">
        <v>1.0675285714285714E-2</v>
      </c>
      <c r="R277">
        <v>-9.2871428571429865E-4</v>
      </c>
      <c r="S277">
        <v>99</v>
      </c>
      <c r="T277">
        <v>110</v>
      </c>
      <c r="U277">
        <v>1.2542285714285716E-2</v>
      </c>
      <c r="V277">
        <v>9.4241428571428584E-3</v>
      </c>
      <c r="W277">
        <v>5.5480000000000008E-3</v>
      </c>
      <c r="X277">
        <v>3.2304285714285716E-3</v>
      </c>
      <c r="Y277">
        <v>9.2048571428571431E-3</v>
      </c>
      <c r="Z277">
        <v>1.1662285714285715E-2</v>
      </c>
      <c r="AA277">
        <f t="shared" si="51"/>
        <v>7.2175714285714426E-2</v>
      </c>
      <c r="AB277">
        <f t="shared" si="52"/>
        <v>0.10675285714285714</v>
      </c>
      <c r="AC277">
        <f t="shared" si="53"/>
        <v>-9.2871428571429868E-3</v>
      </c>
      <c r="AF277">
        <f t="shared" si="54"/>
        <v>0.12542285714285717</v>
      </c>
      <c r="AG277">
        <f t="shared" si="55"/>
        <v>9.4241428571428587E-2</v>
      </c>
      <c r="AH277">
        <f t="shared" si="56"/>
        <v>5.5480000000000008E-2</v>
      </c>
      <c r="AI277">
        <f t="shared" si="57"/>
        <v>3.2304285714285716E-2</v>
      </c>
      <c r="AJ277">
        <f t="shared" si="58"/>
        <v>9.2048571428571424E-2</v>
      </c>
      <c r="AK277">
        <f t="shared" si="59"/>
        <v>0.11662285714285715</v>
      </c>
    </row>
    <row r="278" spans="1:37" x14ac:dyDescent="0.2">
      <c r="A278">
        <v>99</v>
      </c>
      <c r="B278">
        <v>111</v>
      </c>
      <c r="D278">
        <v>1446.8315</v>
      </c>
      <c r="E278">
        <v>11</v>
      </c>
      <c r="F278" t="s">
        <v>205</v>
      </c>
      <c r="G278">
        <v>0.12500155844155847</v>
      </c>
      <c r="H278">
        <v>0.18357701298701298</v>
      </c>
      <c r="I278">
        <v>0.26551155844155849</v>
      </c>
      <c r="K278">
        <v>0.11796662337662339</v>
      </c>
      <c r="L278">
        <v>0.17585246753246753</v>
      </c>
      <c r="M278">
        <v>0.26172870129870129</v>
      </c>
      <c r="N278">
        <v>99</v>
      </c>
      <c r="O278">
        <v>111</v>
      </c>
      <c r="P278">
        <v>7.0349350649350686E-3</v>
      </c>
      <c r="Q278">
        <v>7.7245454545454631E-3</v>
      </c>
      <c r="R278">
        <v>3.782857142857149E-3</v>
      </c>
      <c r="S278">
        <v>99</v>
      </c>
      <c r="T278">
        <v>111</v>
      </c>
      <c r="U278">
        <v>0</v>
      </c>
      <c r="V278">
        <v>5.3431168831168828E-3</v>
      </c>
      <c r="W278">
        <v>7.1229870129870133E-3</v>
      </c>
      <c r="X278">
        <v>2.4979220779220782E-3</v>
      </c>
      <c r="Y278">
        <v>7.7022077922077924E-3</v>
      </c>
      <c r="Z278">
        <v>1.2906103896103895E-2</v>
      </c>
      <c r="AA278">
        <f t="shared" si="51"/>
        <v>7.7384285714285753E-2</v>
      </c>
      <c r="AB278">
        <f t="shared" si="52"/>
        <v>8.4970000000000101E-2</v>
      </c>
      <c r="AC278">
        <f t="shared" si="53"/>
        <v>4.1611428571428639E-2</v>
      </c>
      <c r="AF278">
        <f t="shared" si="54"/>
        <v>0</v>
      </c>
      <c r="AG278">
        <f t="shared" si="55"/>
        <v>5.8774285714285709E-2</v>
      </c>
      <c r="AH278">
        <f t="shared" si="56"/>
        <v>7.8352857142857141E-2</v>
      </c>
      <c r="AI278">
        <f t="shared" si="57"/>
        <v>2.747714285714286E-2</v>
      </c>
      <c r="AJ278">
        <f t="shared" si="58"/>
        <v>8.472428571428571E-2</v>
      </c>
      <c r="AK278">
        <f t="shared" si="59"/>
        <v>0.14196714285714285</v>
      </c>
    </row>
    <row r="279" spans="1:37" x14ac:dyDescent="0.2">
      <c r="A279">
        <v>99</v>
      </c>
      <c r="B279">
        <v>112</v>
      </c>
      <c r="D279">
        <v>1559.9156</v>
      </c>
      <c r="E279">
        <v>12</v>
      </c>
      <c r="F279" t="s">
        <v>206</v>
      </c>
      <c r="G279">
        <v>8.9644166666666678E-2</v>
      </c>
      <c r="H279">
        <v>0.15953452380952382</v>
      </c>
      <c r="I279">
        <v>0.2323341666666667</v>
      </c>
      <c r="K279">
        <v>8.5688809523809528E-2</v>
      </c>
      <c r="L279">
        <v>0.14281773809523812</v>
      </c>
      <c r="M279">
        <v>0.22563642857142857</v>
      </c>
      <c r="N279">
        <v>99</v>
      </c>
      <c r="O279">
        <v>112</v>
      </c>
      <c r="P279">
        <v>3.9553571428571372E-3</v>
      </c>
      <c r="Q279">
        <v>1.6716785714285705E-2</v>
      </c>
      <c r="R279">
        <v>6.6977380952381099E-3</v>
      </c>
      <c r="S279">
        <v>99</v>
      </c>
      <c r="T279">
        <v>112</v>
      </c>
      <c r="U279">
        <v>2.7836904761904765E-3</v>
      </c>
      <c r="V279">
        <v>1.0032380952380952E-2</v>
      </c>
      <c r="W279">
        <v>4.6098809523809521E-3</v>
      </c>
      <c r="X279">
        <v>6.7863095238095243E-3</v>
      </c>
      <c r="Y279">
        <v>1.8012857142857143E-2</v>
      </c>
      <c r="Z279">
        <v>5.3230952380952379E-3</v>
      </c>
      <c r="AA279">
        <f t="shared" si="51"/>
        <v>4.7464285714285646E-2</v>
      </c>
      <c r="AB279">
        <f t="shared" si="52"/>
        <v>0.20060142857142846</v>
      </c>
      <c r="AC279">
        <f t="shared" si="53"/>
        <v>8.0372857142857315E-2</v>
      </c>
      <c r="AF279">
        <f t="shared" si="54"/>
        <v>3.340428571428572E-2</v>
      </c>
      <c r="AG279">
        <f t="shared" si="55"/>
        <v>0.12038857142857143</v>
      </c>
      <c r="AH279">
        <f t="shared" si="56"/>
        <v>5.5318571428571425E-2</v>
      </c>
      <c r="AI279">
        <f t="shared" si="57"/>
        <v>8.1435714285714292E-2</v>
      </c>
      <c r="AJ279">
        <f t="shared" si="58"/>
        <v>0.21615428571428572</v>
      </c>
      <c r="AK279">
        <f t="shared" si="59"/>
        <v>6.3877142857142855E-2</v>
      </c>
    </row>
    <row r="280" spans="1:37" x14ac:dyDescent="0.2">
      <c r="A280">
        <v>99</v>
      </c>
      <c r="B280">
        <v>115</v>
      </c>
      <c r="D280">
        <v>1844.0640000000001</v>
      </c>
      <c r="E280">
        <v>15</v>
      </c>
      <c r="F280" t="s">
        <v>207</v>
      </c>
      <c r="G280">
        <v>8.9895142857142868E-2</v>
      </c>
      <c r="H280">
        <v>0.13560304761904762</v>
      </c>
      <c r="I280">
        <v>0.19439457142857144</v>
      </c>
      <c r="K280">
        <v>9.1806476190476188E-2</v>
      </c>
      <c r="L280">
        <v>0.13012580952380953</v>
      </c>
      <c r="M280">
        <v>0.2011469523809524</v>
      </c>
      <c r="N280">
        <v>99</v>
      </c>
      <c r="O280">
        <v>115</v>
      </c>
      <c r="P280">
        <v>-1.9113333333333337E-3</v>
      </c>
      <c r="Q280">
        <v>5.4772380952381036E-3</v>
      </c>
      <c r="R280">
        <v>-6.7523809523809498E-3</v>
      </c>
      <c r="S280">
        <v>99</v>
      </c>
      <c r="T280">
        <v>115</v>
      </c>
      <c r="U280">
        <v>7.1306666666666662E-3</v>
      </c>
      <c r="V280">
        <v>2.8323809523809521E-3</v>
      </c>
      <c r="W280">
        <v>6.3533333333333334E-4</v>
      </c>
      <c r="X280">
        <v>8.5571428571428582E-4</v>
      </c>
      <c r="Y280">
        <v>5.9021904761904775E-3</v>
      </c>
      <c r="Z280">
        <v>6.0306666666666677E-3</v>
      </c>
      <c r="AA280">
        <f t="shared" si="51"/>
        <v>-2.8670000000000005E-2</v>
      </c>
      <c r="AB280">
        <f t="shared" si="52"/>
        <v>8.2158571428571553E-2</v>
      </c>
      <c r="AC280">
        <f t="shared" si="53"/>
        <v>-0.10128571428571424</v>
      </c>
      <c r="AF280">
        <f t="shared" si="54"/>
        <v>0.10696</v>
      </c>
      <c r="AG280">
        <f t="shared" si="55"/>
        <v>4.2485714285714279E-2</v>
      </c>
      <c r="AH280">
        <f t="shared" si="56"/>
        <v>9.5300000000000003E-3</v>
      </c>
      <c r="AI280">
        <f t="shared" si="57"/>
        <v>1.2835714285714287E-2</v>
      </c>
      <c r="AJ280">
        <f t="shared" si="58"/>
        <v>8.8532857142857163E-2</v>
      </c>
      <c r="AK280">
        <f t="shared" si="59"/>
        <v>9.0460000000000013E-2</v>
      </c>
    </row>
    <row r="281" spans="1:37" x14ac:dyDescent="0.2">
      <c r="A281">
        <v>103</v>
      </c>
      <c r="B281">
        <v>113</v>
      </c>
      <c r="D281">
        <v>1182.6729</v>
      </c>
      <c r="E281">
        <v>9</v>
      </c>
      <c r="F281" t="s">
        <v>208</v>
      </c>
      <c r="G281">
        <v>0.205574126984127</v>
      </c>
      <c r="H281">
        <v>0.28752730158730161</v>
      </c>
      <c r="I281">
        <v>0.30686317460317464</v>
      </c>
      <c r="K281">
        <v>0.18856984126984128</v>
      </c>
      <c r="L281">
        <v>0.28685158730158727</v>
      </c>
      <c r="M281">
        <v>0.29477920634920635</v>
      </c>
      <c r="N281">
        <v>103</v>
      </c>
      <c r="O281">
        <v>113</v>
      </c>
      <c r="P281">
        <v>1.7004285714285711E-2</v>
      </c>
      <c r="Q281">
        <v>6.7571428571431386E-4</v>
      </c>
      <c r="R281">
        <v>1.2083968253968274E-2</v>
      </c>
      <c r="S281">
        <v>103</v>
      </c>
      <c r="T281">
        <v>113</v>
      </c>
      <c r="U281">
        <v>1.0996825396825397E-2</v>
      </c>
      <c r="V281">
        <v>7.6925396825396827E-3</v>
      </c>
      <c r="W281">
        <v>8.4892063492063505E-3</v>
      </c>
      <c r="X281">
        <v>6.174126984126985E-3</v>
      </c>
      <c r="Y281">
        <v>1.1333650793650793E-2</v>
      </c>
      <c r="Z281">
        <v>8.9052380952380963E-3</v>
      </c>
      <c r="AA281">
        <f t="shared" si="51"/>
        <v>0.15303857142857141</v>
      </c>
      <c r="AB281">
        <f t="shared" si="52"/>
        <v>6.0814285714288251E-3</v>
      </c>
      <c r="AC281">
        <f t="shared" si="53"/>
        <v>0.10875571428571447</v>
      </c>
      <c r="AF281">
        <f t="shared" si="54"/>
        <v>9.8971428571428571E-2</v>
      </c>
      <c r="AG281">
        <f t="shared" si="55"/>
        <v>6.9232857142857152E-2</v>
      </c>
      <c r="AH281">
        <f t="shared" si="56"/>
        <v>7.6402857142857161E-2</v>
      </c>
      <c r="AI281">
        <f t="shared" si="57"/>
        <v>5.5567142857142864E-2</v>
      </c>
      <c r="AJ281">
        <f t="shared" si="58"/>
        <v>0.10200285714285715</v>
      </c>
      <c r="AK281">
        <f t="shared" si="59"/>
        <v>8.0147142857142861E-2</v>
      </c>
    </row>
    <row r="282" spans="1:37" x14ac:dyDescent="0.2">
      <c r="A282">
        <v>135</v>
      </c>
      <c r="B282">
        <v>148</v>
      </c>
      <c r="D282">
        <v>1665.9619</v>
      </c>
      <c r="E282">
        <v>12</v>
      </c>
      <c r="F282" t="s">
        <v>209</v>
      </c>
      <c r="G282">
        <v>0.28329892857142858</v>
      </c>
      <c r="H282">
        <v>0.33683571428571429</v>
      </c>
      <c r="I282">
        <v>0.43742309523809525</v>
      </c>
      <c r="K282">
        <v>0.28203952380952385</v>
      </c>
      <c r="L282">
        <v>0.33263523809523815</v>
      </c>
      <c r="M282">
        <v>0.42497619047619051</v>
      </c>
      <c r="N282">
        <v>135</v>
      </c>
      <c r="O282">
        <v>148</v>
      </c>
      <c r="P282">
        <v>1.2594047619047494E-3</v>
      </c>
      <c r="Q282">
        <v>4.2004761904761755E-3</v>
      </c>
      <c r="R282">
        <v>1.2446904761904794E-2</v>
      </c>
      <c r="S282">
        <v>135</v>
      </c>
      <c r="T282">
        <v>148</v>
      </c>
      <c r="U282">
        <v>3.8659523809523818E-3</v>
      </c>
      <c r="V282">
        <v>6.29654761904762E-3</v>
      </c>
      <c r="W282">
        <v>9.1828571428571436E-3</v>
      </c>
      <c r="X282">
        <v>3.6389285714285716E-3</v>
      </c>
      <c r="Y282">
        <v>4.7441666666666665E-3</v>
      </c>
      <c r="Z282">
        <v>6.3033333333333335E-3</v>
      </c>
      <c r="AA282">
        <f t="shared" si="51"/>
        <v>1.5112857142856992E-2</v>
      </c>
      <c r="AB282">
        <f t="shared" si="52"/>
        <v>5.0405714285714109E-2</v>
      </c>
      <c r="AC282">
        <f t="shared" si="53"/>
        <v>0.14936285714285752</v>
      </c>
      <c r="AF282">
        <f t="shared" si="54"/>
        <v>4.6391428571428583E-2</v>
      </c>
      <c r="AG282">
        <f t="shared" si="55"/>
        <v>7.5558571428571447E-2</v>
      </c>
      <c r="AH282">
        <f t="shared" si="56"/>
        <v>0.11019428571428572</v>
      </c>
      <c r="AI282">
        <f t="shared" si="57"/>
        <v>4.3667142857142863E-2</v>
      </c>
      <c r="AJ282">
        <f t="shared" si="58"/>
        <v>5.6929999999999994E-2</v>
      </c>
      <c r="AK282">
        <f t="shared" si="59"/>
        <v>7.5639999999999999E-2</v>
      </c>
    </row>
    <row r="283" spans="1:37" x14ac:dyDescent="0.2">
      <c r="A283">
        <v>147</v>
      </c>
      <c r="B283">
        <v>162</v>
      </c>
      <c r="D283">
        <v>1715.8897999999999</v>
      </c>
      <c r="E283">
        <v>15</v>
      </c>
      <c r="F283" t="s">
        <v>210</v>
      </c>
      <c r="G283">
        <v>0.11260266666666668</v>
      </c>
      <c r="H283">
        <v>0.12593419047619048</v>
      </c>
      <c r="I283">
        <v>0.17099809523809525</v>
      </c>
      <c r="K283">
        <v>0.10219390476190478</v>
      </c>
      <c r="L283">
        <v>0.12112352380952382</v>
      </c>
      <c r="M283">
        <v>0.1533430476190476</v>
      </c>
      <c r="N283">
        <v>147</v>
      </c>
      <c r="O283">
        <v>162</v>
      </c>
      <c r="P283">
        <v>1.04087619047619E-2</v>
      </c>
      <c r="Q283">
        <v>4.8106666666666567E-3</v>
      </c>
      <c r="R283">
        <v>1.7655047619047626E-2</v>
      </c>
      <c r="S283">
        <v>147</v>
      </c>
      <c r="T283">
        <v>162</v>
      </c>
      <c r="U283">
        <v>6.5966666666666673E-3</v>
      </c>
      <c r="V283">
        <v>1.6312857142857143E-2</v>
      </c>
      <c r="W283">
        <v>4.2950476190476193E-3</v>
      </c>
      <c r="X283">
        <v>1.6038095238095241E-3</v>
      </c>
      <c r="Y283">
        <v>1.1264285714285715E-2</v>
      </c>
      <c r="Z283">
        <v>9.2302857142857152E-3</v>
      </c>
      <c r="AA283">
        <f t="shared" si="51"/>
        <v>0.1561314285714285</v>
      </c>
      <c r="AB283">
        <f t="shared" si="52"/>
        <v>7.2159999999999849E-2</v>
      </c>
      <c r="AC283">
        <f t="shared" si="53"/>
        <v>0.26482571428571439</v>
      </c>
      <c r="AF283">
        <f t="shared" si="54"/>
        <v>9.895000000000001E-2</v>
      </c>
      <c r="AG283">
        <f t="shared" si="55"/>
        <v>0.24469285714285716</v>
      </c>
      <c r="AH283">
        <f t="shared" si="56"/>
        <v>6.4425714285714294E-2</v>
      </c>
      <c r="AI283">
        <f t="shared" si="57"/>
        <v>2.405714285714286E-2</v>
      </c>
      <c r="AJ283">
        <f t="shared" si="58"/>
        <v>0.16896428571428571</v>
      </c>
      <c r="AK283">
        <f t="shared" si="59"/>
        <v>0.13845428571428572</v>
      </c>
    </row>
    <row r="284" spans="1:37" x14ac:dyDescent="0.2">
      <c r="A284">
        <v>154</v>
      </c>
      <c r="B284">
        <v>162</v>
      </c>
      <c r="D284">
        <v>891.43529999999998</v>
      </c>
      <c r="E284">
        <v>8</v>
      </c>
      <c r="F284" t="s">
        <v>211</v>
      </c>
      <c r="G284">
        <v>5.8676428571428574E-2</v>
      </c>
      <c r="H284">
        <v>5.4133214285714291E-2</v>
      </c>
      <c r="I284">
        <v>8.0804464285714292E-2</v>
      </c>
      <c r="K284">
        <v>4.9421964285714284E-2</v>
      </c>
      <c r="L284">
        <v>6.3265357142857151E-2</v>
      </c>
      <c r="M284">
        <v>8.3438214285714296E-2</v>
      </c>
      <c r="N284">
        <v>154</v>
      </c>
      <c r="O284">
        <v>162</v>
      </c>
      <c r="P284">
        <v>9.2544642857142877E-3</v>
      </c>
      <c r="Q284">
        <v>-9.1321428571428508E-3</v>
      </c>
      <c r="R284">
        <v>-2.6337500000000024E-3</v>
      </c>
      <c r="S284">
        <v>154</v>
      </c>
      <c r="T284">
        <v>162</v>
      </c>
      <c r="U284">
        <v>1.5578035714285714E-2</v>
      </c>
      <c r="V284">
        <v>5.3901785714285718E-3</v>
      </c>
      <c r="W284">
        <v>1.4599285714285714E-2</v>
      </c>
      <c r="X284">
        <v>1.053107142857143E-2</v>
      </c>
      <c r="Y284">
        <v>1.0920000000000001E-2</v>
      </c>
      <c r="Z284">
        <v>1.9971249999999999E-2</v>
      </c>
      <c r="AA284">
        <f t="shared" si="51"/>
        <v>7.4035714285714302E-2</v>
      </c>
      <c r="AB284">
        <f t="shared" si="52"/>
        <v>-7.3057142857142807E-2</v>
      </c>
      <c r="AC284">
        <f t="shared" si="53"/>
        <v>-2.1070000000000019E-2</v>
      </c>
      <c r="AF284">
        <f t="shared" si="54"/>
        <v>0.12462428571428572</v>
      </c>
      <c r="AG284">
        <f t="shared" si="55"/>
        <v>4.3121428571428574E-2</v>
      </c>
      <c r="AH284">
        <f t="shared" si="56"/>
        <v>0.11679428571428571</v>
      </c>
      <c r="AI284">
        <f t="shared" si="57"/>
        <v>8.4248571428571437E-2</v>
      </c>
      <c r="AJ284">
        <f t="shared" si="58"/>
        <v>8.7360000000000007E-2</v>
      </c>
      <c r="AK284">
        <f t="shared" si="59"/>
        <v>0.15977</v>
      </c>
    </row>
    <row r="285" spans="1:37" x14ac:dyDescent="0.2">
      <c r="A285">
        <v>174</v>
      </c>
      <c r="B285">
        <v>193</v>
      </c>
      <c r="D285">
        <v>2108.1345999999999</v>
      </c>
      <c r="E285">
        <v>19</v>
      </c>
      <c r="F285" t="s">
        <v>212</v>
      </c>
      <c r="G285">
        <v>0.15939225563909776</v>
      </c>
      <c r="H285">
        <v>0.22353864661654135</v>
      </c>
      <c r="I285">
        <v>0.28596436090225563</v>
      </c>
      <c r="K285">
        <v>0.16290255639097745</v>
      </c>
      <c r="L285">
        <v>0.22147586466165414</v>
      </c>
      <c r="M285">
        <v>0.28063827067669173</v>
      </c>
      <c r="N285">
        <v>174</v>
      </c>
      <c r="O285">
        <v>193</v>
      </c>
      <c r="P285">
        <v>-3.5103007518796935E-3</v>
      </c>
      <c r="Q285">
        <v>2.0627819548872258E-3</v>
      </c>
      <c r="R285">
        <v>5.3260902255639134E-3</v>
      </c>
      <c r="S285">
        <v>174</v>
      </c>
      <c r="T285">
        <v>193</v>
      </c>
      <c r="U285">
        <v>9.1326315789473679E-3</v>
      </c>
      <c r="V285">
        <v>2.0723458646616542E-2</v>
      </c>
      <c r="W285">
        <v>8.6625563909774432E-3</v>
      </c>
      <c r="X285">
        <v>9.6174436090225562E-3</v>
      </c>
      <c r="Y285">
        <v>1.9712105263157895E-2</v>
      </c>
      <c r="Z285">
        <v>8.2200000000000016E-3</v>
      </c>
      <c r="AA285">
        <f t="shared" si="51"/>
        <v>-6.6695714285714178E-2</v>
      </c>
      <c r="AB285">
        <f t="shared" si="52"/>
        <v>3.9192857142857293E-2</v>
      </c>
      <c r="AC285">
        <f t="shared" si="53"/>
        <v>0.10119571428571436</v>
      </c>
      <c r="AF285">
        <f t="shared" si="54"/>
        <v>0.17351999999999998</v>
      </c>
      <c r="AG285">
        <f t="shared" si="55"/>
        <v>0.39374571428571431</v>
      </c>
      <c r="AH285">
        <f t="shared" si="56"/>
        <v>0.16458857142857142</v>
      </c>
      <c r="AI285">
        <f t="shared" si="57"/>
        <v>0.18273142857142857</v>
      </c>
      <c r="AJ285">
        <f t="shared" si="58"/>
        <v>0.37453000000000003</v>
      </c>
      <c r="AK285">
        <f t="shared" si="59"/>
        <v>0.15618000000000004</v>
      </c>
    </row>
    <row r="286" spans="1:37" x14ac:dyDescent="0.2">
      <c r="A286">
        <v>181</v>
      </c>
      <c r="B286">
        <v>204</v>
      </c>
      <c r="C286" t="s">
        <v>107</v>
      </c>
      <c r="D286">
        <v>2759.42</v>
      </c>
      <c r="E286">
        <v>23</v>
      </c>
      <c r="F286" t="s">
        <v>213</v>
      </c>
      <c r="G286">
        <v>0.12543173913043479</v>
      </c>
      <c r="H286">
        <v>0.15567018633540375</v>
      </c>
      <c r="I286">
        <v>0.19162645962732922</v>
      </c>
      <c r="K286">
        <v>0.11225906832298138</v>
      </c>
      <c r="L286">
        <v>0.15201857142857145</v>
      </c>
      <c r="M286">
        <v>0.19018844720496897</v>
      </c>
      <c r="N286">
        <v>181</v>
      </c>
      <c r="O286">
        <v>204</v>
      </c>
      <c r="P286">
        <v>1.3172670807453419E-2</v>
      </c>
      <c r="Q286">
        <v>3.6516149068322869E-3</v>
      </c>
      <c r="R286">
        <v>1.4380124223602525E-3</v>
      </c>
      <c r="S286">
        <v>181</v>
      </c>
      <c r="T286">
        <v>204</v>
      </c>
      <c r="U286">
        <v>6.9811801242236028E-3</v>
      </c>
      <c r="V286">
        <v>8.6639130434782614E-3</v>
      </c>
      <c r="W286">
        <v>4.1154037267080749E-3</v>
      </c>
      <c r="X286">
        <v>6.1786335403726704E-3</v>
      </c>
      <c r="Y286">
        <v>1.9837577639751552E-2</v>
      </c>
      <c r="Z286">
        <v>9.0873913043478267E-3</v>
      </c>
      <c r="AA286">
        <f t="shared" si="51"/>
        <v>0.30297142857142867</v>
      </c>
      <c r="AB286">
        <f t="shared" si="52"/>
        <v>8.3987142857142594E-2</v>
      </c>
      <c r="AC286">
        <f t="shared" si="53"/>
        <v>3.3074285714285806E-2</v>
      </c>
      <c r="AF286">
        <f t="shared" si="54"/>
        <v>0.16056714285714285</v>
      </c>
      <c r="AG286">
        <f t="shared" si="55"/>
        <v>0.19927</v>
      </c>
      <c r="AH286">
        <f t="shared" si="56"/>
        <v>9.4654285714285719E-2</v>
      </c>
      <c r="AI286">
        <f t="shared" si="57"/>
        <v>0.14210857142857142</v>
      </c>
      <c r="AJ286">
        <f t="shared" si="58"/>
        <v>0.45626428571428568</v>
      </c>
      <c r="AK286">
        <f t="shared" si="59"/>
        <v>0.20901</v>
      </c>
    </row>
    <row r="287" spans="1:37" x14ac:dyDescent="0.2">
      <c r="A287">
        <v>3</v>
      </c>
      <c r="B287">
        <v>20</v>
      </c>
      <c r="D287">
        <v>2043.1128000000001</v>
      </c>
      <c r="E287">
        <v>17</v>
      </c>
      <c r="F287" t="s">
        <v>165</v>
      </c>
      <c r="G287">
        <v>0.52592899159663875</v>
      </c>
      <c r="H287">
        <v>0.54916092436974784</v>
      </c>
      <c r="I287">
        <v>0.55542974789915966</v>
      </c>
      <c r="K287">
        <v>0.51996924369747899</v>
      </c>
      <c r="L287">
        <v>0.54745176470588242</v>
      </c>
      <c r="M287">
        <v>0.54289344537815132</v>
      </c>
      <c r="N287">
        <v>3</v>
      </c>
      <c r="O287">
        <v>20</v>
      </c>
      <c r="P287">
        <v>5.9597478991596838E-3</v>
      </c>
      <c r="Q287">
        <v>1.7091596638655366E-3</v>
      </c>
      <c r="R287">
        <v>1.253630252100838E-2</v>
      </c>
      <c r="S287">
        <v>3</v>
      </c>
      <c r="T287">
        <v>20</v>
      </c>
      <c r="U287">
        <v>1.3503025210084034E-2</v>
      </c>
      <c r="V287">
        <v>1.8259915966386556E-2</v>
      </c>
      <c r="W287">
        <v>1.0752436974789918E-2</v>
      </c>
      <c r="X287">
        <v>1.2746806722689075E-2</v>
      </c>
      <c r="Y287">
        <v>1.0122605042016806E-2</v>
      </c>
      <c r="Z287">
        <v>1.1326386554621849E-2</v>
      </c>
      <c r="AA287">
        <f t="shared" si="51"/>
        <v>0.10131571428571462</v>
      </c>
      <c r="AB287">
        <f t="shared" si="52"/>
        <v>2.9055714285714122E-2</v>
      </c>
      <c r="AC287">
        <f t="shared" si="53"/>
        <v>0.21311714285714245</v>
      </c>
      <c r="AF287">
        <f t="shared" si="54"/>
        <v>0.22955142857142857</v>
      </c>
      <c r="AG287">
        <f t="shared" si="55"/>
        <v>0.31041857142857143</v>
      </c>
      <c r="AH287">
        <f t="shared" si="56"/>
        <v>0.1827914285714286</v>
      </c>
      <c r="AI287">
        <f t="shared" si="57"/>
        <v>0.21669571428571427</v>
      </c>
      <c r="AJ287">
        <f t="shared" si="58"/>
        <v>0.17208428571428572</v>
      </c>
      <c r="AK287">
        <f t="shared" si="59"/>
        <v>0.19254857142857143</v>
      </c>
    </row>
    <row r="288" spans="1:37" x14ac:dyDescent="0.2">
      <c r="A288">
        <v>6</v>
      </c>
      <c r="B288">
        <v>19</v>
      </c>
      <c r="D288">
        <v>1485.8271</v>
      </c>
      <c r="E288">
        <v>13</v>
      </c>
      <c r="F288" t="s">
        <v>214</v>
      </c>
      <c r="G288">
        <v>0.10477263736263738</v>
      </c>
      <c r="H288">
        <v>0.13181439560439562</v>
      </c>
      <c r="I288">
        <v>0.20343043956043957</v>
      </c>
      <c r="K288">
        <v>0.10158032967032968</v>
      </c>
      <c r="L288">
        <v>0.13069692307692307</v>
      </c>
      <c r="M288">
        <v>0.20010714285714287</v>
      </c>
      <c r="N288">
        <v>6</v>
      </c>
      <c r="O288">
        <v>19</v>
      </c>
      <c r="P288">
        <v>3.1923076923076948E-3</v>
      </c>
      <c r="Q288">
        <v>1.1174725274725379E-3</v>
      </c>
      <c r="R288">
        <v>3.3232967032966903E-3</v>
      </c>
      <c r="S288">
        <v>6</v>
      </c>
      <c r="T288">
        <v>19</v>
      </c>
      <c r="U288">
        <v>4.6749450549450552E-3</v>
      </c>
      <c r="V288">
        <v>4.6307692307692308E-3</v>
      </c>
      <c r="W288">
        <v>6.9308791208791218E-3</v>
      </c>
      <c r="X288">
        <v>4.9541758241758247E-3</v>
      </c>
      <c r="Y288">
        <v>1.7601538461538464E-2</v>
      </c>
      <c r="Z288">
        <v>2.7521978021978026E-3</v>
      </c>
      <c r="AA288">
        <f t="shared" si="51"/>
        <v>4.150000000000003E-2</v>
      </c>
      <c r="AB288">
        <f t="shared" si="52"/>
        <v>1.4527142857142992E-2</v>
      </c>
      <c r="AC288">
        <f t="shared" si="53"/>
        <v>4.3202857142856974E-2</v>
      </c>
      <c r="AF288">
        <f t="shared" si="54"/>
        <v>6.0774285714285718E-2</v>
      </c>
      <c r="AG288">
        <f t="shared" si="55"/>
        <v>6.0200000000000004E-2</v>
      </c>
      <c r="AH288">
        <f t="shared" si="56"/>
        <v>9.0101428571428582E-2</v>
      </c>
      <c r="AI288">
        <f t="shared" si="57"/>
        <v>6.4404285714285719E-2</v>
      </c>
      <c r="AJ288">
        <f t="shared" si="58"/>
        <v>0.22882000000000002</v>
      </c>
      <c r="AK288">
        <f t="shared" si="59"/>
        <v>3.5778571428571437E-2</v>
      </c>
    </row>
    <row r="289" spans="1:37" x14ac:dyDescent="0.2">
      <c r="A289">
        <v>32</v>
      </c>
      <c r="B289">
        <v>38</v>
      </c>
      <c r="D289">
        <v>874.58730000000003</v>
      </c>
      <c r="E289">
        <v>6</v>
      </c>
      <c r="F289" t="s">
        <v>215</v>
      </c>
      <c r="G289">
        <v>6.2439761904761908E-2</v>
      </c>
      <c r="H289">
        <v>9.1954523809523819E-2</v>
      </c>
      <c r="I289">
        <v>0.25825785714285715</v>
      </c>
      <c r="K289">
        <v>4.3380714285714293E-2</v>
      </c>
      <c r="L289">
        <v>9.9098095238095263E-2</v>
      </c>
      <c r="M289">
        <v>0.25693761904761903</v>
      </c>
      <c r="N289">
        <v>32</v>
      </c>
      <c r="O289">
        <v>38</v>
      </c>
      <c r="P289">
        <v>1.9059047619047621E-2</v>
      </c>
      <c r="Q289">
        <v>-7.1435714285714297E-3</v>
      </c>
      <c r="R289">
        <v>1.3202380952381271E-3</v>
      </c>
      <c r="S289">
        <v>32</v>
      </c>
      <c r="T289">
        <v>38</v>
      </c>
      <c r="U289">
        <v>1.0302619047619048E-2</v>
      </c>
      <c r="V289">
        <v>1.7935476190476189E-2</v>
      </c>
      <c r="W289">
        <v>3.9854761904761912E-3</v>
      </c>
      <c r="X289">
        <v>5.6009523809523818E-3</v>
      </c>
      <c r="Y289">
        <v>2.2394761904761907E-2</v>
      </c>
      <c r="Z289">
        <v>3.0545238095238099E-3</v>
      </c>
      <c r="AA289">
        <f t="shared" si="51"/>
        <v>0.11435428571428573</v>
      </c>
      <c r="AB289">
        <f t="shared" si="52"/>
        <v>-4.2861428571428578E-2</v>
      </c>
      <c r="AC289">
        <f t="shared" si="53"/>
        <v>7.9214285714287631E-3</v>
      </c>
      <c r="AF289">
        <f t="shared" si="54"/>
        <v>6.1815714285714293E-2</v>
      </c>
      <c r="AG289">
        <f t="shared" si="55"/>
        <v>0.10761285714285714</v>
      </c>
      <c r="AH289">
        <f t="shared" si="56"/>
        <v>2.3912857142857145E-2</v>
      </c>
      <c r="AI289">
        <f t="shared" si="57"/>
        <v>3.3605714285714294E-2</v>
      </c>
      <c r="AJ289">
        <f t="shared" si="58"/>
        <v>0.13436857142857145</v>
      </c>
      <c r="AK289">
        <f t="shared" si="59"/>
        <v>1.8327142857142861E-2</v>
      </c>
    </row>
    <row r="290" spans="1:37" x14ac:dyDescent="0.2">
      <c r="A290">
        <v>45</v>
      </c>
      <c r="B290">
        <v>51</v>
      </c>
      <c r="D290">
        <v>814.36180000000002</v>
      </c>
      <c r="E290">
        <v>6</v>
      </c>
      <c r="F290" t="s">
        <v>216</v>
      </c>
      <c r="G290">
        <v>0.47742095238095239</v>
      </c>
      <c r="H290">
        <v>0.47743809523809533</v>
      </c>
      <c r="I290">
        <v>0.45156976190476195</v>
      </c>
      <c r="K290">
        <v>0.46209761904761903</v>
      </c>
      <c r="L290">
        <v>0.45910476190476196</v>
      </c>
      <c r="M290">
        <v>0.46439261904761914</v>
      </c>
      <c r="N290">
        <v>45</v>
      </c>
      <c r="O290">
        <v>51</v>
      </c>
      <c r="P290">
        <v>1.5323333333333314E-2</v>
      </c>
      <c r="Q290">
        <v>1.8333333333333379E-2</v>
      </c>
      <c r="R290">
        <v>-1.2822857142857172E-2</v>
      </c>
      <c r="S290">
        <v>45</v>
      </c>
      <c r="T290">
        <v>51</v>
      </c>
      <c r="U290">
        <v>1.1390476190476192E-2</v>
      </c>
      <c r="V290">
        <v>1.5331428571428572E-2</v>
      </c>
      <c r="W290">
        <v>1.1363571428571429E-2</v>
      </c>
      <c r="X290">
        <v>2.8854761904761905E-3</v>
      </c>
      <c r="Y290">
        <v>8.9069047619047617E-3</v>
      </c>
      <c r="Z290">
        <v>6.4661904761904769E-3</v>
      </c>
      <c r="AA290">
        <f t="shared" si="51"/>
        <v>9.1939999999999883E-2</v>
      </c>
      <c r="AB290">
        <f t="shared" si="52"/>
        <v>0.11000000000000026</v>
      </c>
      <c r="AC290">
        <f t="shared" si="53"/>
        <v>-7.6937142857143037E-2</v>
      </c>
      <c r="AF290">
        <f t="shared" si="54"/>
        <v>6.834285714285715E-2</v>
      </c>
      <c r="AG290">
        <f t="shared" si="55"/>
        <v>9.1988571428571433E-2</v>
      </c>
      <c r="AH290">
        <f t="shared" si="56"/>
        <v>6.8181428571428573E-2</v>
      </c>
      <c r="AI290">
        <f t="shared" si="57"/>
        <v>1.7312857142857144E-2</v>
      </c>
      <c r="AJ290">
        <f t="shared" si="58"/>
        <v>5.344142857142857E-2</v>
      </c>
      <c r="AK290">
        <f t="shared" si="59"/>
        <v>3.8797142857142863E-2</v>
      </c>
    </row>
    <row r="291" spans="1:37" x14ac:dyDescent="0.2">
      <c r="A291">
        <v>54</v>
      </c>
      <c r="B291">
        <v>68</v>
      </c>
      <c r="D291">
        <v>1650.9033999999999</v>
      </c>
      <c r="E291">
        <v>14</v>
      </c>
      <c r="F291" t="s">
        <v>217</v>
      </c>
      <c r="G291">
        <v>0.21374642857142856</v>
      </c>
      <c r="H291">
        <v>0.25577877551020411</v>
      </c>
      <c r="I291">
        <v>0.29193510204081635</v>
      </c>
      <c r="K291">
        <v>0.21968224489795921</v>
      </c>
      <c r="L291">
        <v>0.24922734693877555</v>
      </c>
      <c r="M291">
        <v>0.28116734693877554</v>
      </c>
      <c r="N291">
        <v>54</v>
      </c>
      <c r="O291">
        <v>68</v>
      </c>
      <c r="P291">
        <v>-5.9358163265306333E-3</v>
      </c>
      <c r="Q291">
        <v>6.5514285714285874E-3</v>
      </c>
      <c r="R291">
        <v>1.0767755102040812E-2</v>
      </c>
      <c r="S291">
        <v>54</v>
      </c>
      <c r="T291">
        <v>68</v>
      </c>
      <c r="U291">
        <v>4.5502040816326533E-3</v>
      </c>
      <c r="V291">
        <v>6.7495918367346938E-3</v>
      </c>
      <c r="W291">
        <v>7.0821428571428563E-3</v>
      </c>
      <c r="X291">
        <v>5.628163265306122E-3</v>
      </c>
      <c r="Y291">
        <v>1.1176938775510206E-2</v>
      </c>
      <c r="Z291">
        <v>4.7553061224489797E-3</v>
      </c>
      <c r="AA291">
        <f t="shared" si="51"/>
        <v>-8.3101428571428868E-2</v>
      </c>
      <c r="AB291">
        <f t="shared" si="52"/>
        <v>9.1720000000000218E-2</v>
      </c>
      <c r="AC291">
        <f t="shared" si="53"/>
        <v>0.15074857142857137</v>
      </c>
      <c r="AF291">
        <f t="shared" si="54"/>
        <v>6.3702857142857144E-2</v>
      </c>
      <c r="AG291">
        <f t="shared" si="55"/>
        <v>9.4494285714285711E-2</v>
      </c>
      <c r="AH291">
        <f t="shared" si="56"/>
        <v>9.9149999999999988E-2</v>
      </c>
      <c r="AI291">
        <f t="shared" si="57"/>
        <v>7.8794285714285706E-2</v>
      </c>
      <c r="AJ291">
        <f t="shared" si="58"/>
        <v>0.15647714285714287</v>
      </c>
      <c r="AK291">
        <f t="shared" si="59"/>
        <v>6.6574285714285711E-2</v>
      </c>
    </row>
    <row r="292" spans="1:37" x14ac:dyDescent="0.2">
      <c r="A292">
        <v>58</v>
      </c>
      <c r="B292">
        <v>70</v>
      </c>
      <c r="C292" t="s">
        <v>78</v>
      </c>
      <c r="D292">
        <v>1434.7828</v>
      </c>
      <c r="E292">
        <v>12</v>
      </c>
      <c r="F292" t="s">
        <v>218</v>
      </c>
      <c r="G292">
        <v>0.42352785714285718</v>
      </c>
      <c r="H292">
        <v>0.47008214285714289</v>
      </c>
      <c r="I292">
        <v>0.5568871428571428</v>
      </c>
      <c r="K292">
        <v>0.40149630952380955</v>
      </c>
      <c r="L292">
        <v>0.45342369047619047</v>
      </c>
      <c r="M292">
        <v>0.54801630952380953</v>
      </c>
      <c r="N292">
        <v>58</v>
      </c>
      <c r="O292">
        <v>70</v>
      </c>
      <c r="P292">
        <v>2.2031547619047652E-2</v>
      </c>
      <c r="Q292">
        <v>1.6658452380952413E-2</v>
      </c>
      <c r="R292">
        <v>8.8708333333333209E-3</v>
      </c>
      <c r="S292">
        <v>58</v>
      </c>
      <c r="T292">
        <v>70</v>
      </c>
      <c r="U292">
        <v>1.6415476190476191E-3</v>
      </c>
      <c r="V292">
        <v>3.8280345238095238E-14</v>
      </c>
      <c r="W292">
        <v>1.1780833333333334E-2</v>
      </c>
      <c r="X292">
        <v>6.1901190476190485E-3</v>
      </c>
      <c r="Y292">
        <v>1.6290476190476189E-3</v>
      </c>
      <c r="Z292">
        <v>6.9282142857142858E-3</v>
      </c>
      <c r="AA292">
        <f t="shared" si="51"/>
        <v>0.2643785714285718</v>
      </c>
      <c r="AB292">
        <f t="shared" si="52"/>
        <v>0.19990142857142895</v>
      </c>
      <c r="AC292">
        <f t="shared" si="53"/>
        <v>0.10644999999999985</v>
      </c>
      <c r="AF292">
        <f t="shared" si="54"/>
        <v>1.969857142857143E-2</v>
      </c>
      <c r="AG292">
        <f t="shared" si="55"/>
        <v>4.5936414285714289E-13</v>
      </c>
      <c r="AH292">
        <f t="shared" si="56"/>
        <v>0.14137</v>
      </c>
      <c r="AI292">
        <f t="shared" si="57"/>
        <v>7.4281428571428582E-2</v>
      </c>
      <c r="AJ292">
        <f t="shared" si="58"/>
        <v>1.9548571428571429E-2</v>
      </c>
      <c r="AK292">
        <f t="shared" si="59"/>
        <v>8.3138571428571423E-2</v>
      </c>
    </row>
    <row r="293" spans="1:37" x14ac:dyDescent="0.2">
      <c r="A293">
        <v>61</v>
      </c>
      <c r="B293">
        <v>70</v>
      </c>
      <c r="D293">
        <v>1098.663</v>
      </c>
      <c r="E293">
        <v>9</v>
      </c>
      <c r="F293" t="s">
        <v>219</v>
      </c>
      <c r="G293">
        <v>0.25304920634920636</v>
      </c>
      <c r="H293">
        <v>0.33845174603174599</v>
      </c>
      <c r="I293">
        <v>0.42208873015873016</v>
      </c>
      <c r="K293">
        <v>0.26068619047619046</v>
      </c>
      <c r="L293">
        <v>0.33133730158730162</v>
      </c>
      <c r="M293">
        <v>0.41876428571428581</v>
      </c>
      <c r="N293">
        <v>61</v>
      </c>
      <c r="O293">
        <v>70</v>
      </c>
      <c r="P293">
        <v>-7.6369841269841388E-3</v>
      </c>
      <c r="Q293">
        <v>7.1144444444444094E-3</v>
      </c>
      <c r="R293">
        <v>3.3244444444443856E-3</v>
      </c>
      <c r="S293">
        <v>61</v>
      </c>
      <c r="T293">
        <v>70</v>
      </c>
      <c r="U293">
        <v>3.826666666666667E-3</v>
      </c>
      <c r="V293">
        <v>1.0578888888888889E-2</v>
      </c>
      <c r="W293">
        <v>4.821746031746032E-3</v>
      </c>
      <c r="X293">
        <v>7.1092063492063503E-3</v>
      </c>
      <c r="Y293">
        <v>3.7541269841269843E-3</v>
      </c>
      <c r="Z293">
        <v>4.7793174603174601E-2</v>
      </c>
      <c r="AA293">
        <f t="shared" si="51"/>
        <v>-6.8732857142857248E-2</v>
      </c>
      <c r="AB293">
        <f t="shared" si="52"/>
        <v>6.4029999999999684E-2</v>
      </c>
      <c r="AC293">
        <f t="shared" si="53"/>
        <v>2.9919999999999471E-2</v>
      </c>
      <c r="AF293">
        <f t="shared" si="54"/>
        <v>3.4440000000000005E-2</v>
      </c>
      <c r="AG293">
        <f t="shared" si="55"/>
        <v>9.5210000000000003E-2</v>
      </c>
      <c r="AH293">
        <f t="shared" si="56"/>
        <v>4.3395714285714287E-2</v>
      </c>
      <c r="AI293">
        <f t="shared" si="57"/>
        <v>6.3982857142857147E-2</v>
      </c>
      <c r="AJ293">
        <f t="shared" si="58"/>
        <v>3.3787142857142856E-2</v>
      </c>
      <c r="AK293">
        <f t="shared" si="59"/>
        <v>0.43013857142857143</v>
      </c>
    </row>
    <row r="294" spans="1:37" x14ac:dyDescent="0.2">
      <c r="A294">
        <v>101</v>
      </c>
      <c r="B294">
        <v>110</v>
      </c>
      <c r="D294">
        <v>1021.5928</v>
      </c>
      <c r="E294">
        <v>9</v>
      </c>
      <c r="F294" t="s">
        <v>220</v>
      </c>
      <c r="G294">
        <v>0.25503412698412697</v>
      </c>
      <c r="H294">
        <v>0.31142047619047619</v>
      </c>
      <c r="I294">
        <v>0.36037206349206352</v>
      </c>
      <c r="K294">
        <v>0.26424222222222221</v>
      </c>
      <c r="L294">
        <v>0.3199192063492064</v>
      </c>
      <c r="M294">
        <v>0.36811476190476189</v>
      </c>
      <c r="N294">
        <v>101</v>
      </c>
      <c r="O294">
        <v>110</v>
      </c>
      <c r="P294">
        <v>-9.2080952380952444E-3</v>
      </c>
      <c r="Q294">
        <v>-8.498730158730157E-3</v>
      </c>
      <c r="R294">
        <v>-7.7426984126983626E-3</v>
      </c>
      <c r="S294">
        <v>101</v>
      </c>
      <c r="T294">
        <v>110</v>
      </c>
      <c r="U294">
        <v>1.1494920634920636E-2</v>
      </c>
      <c r="V294">
        <v>5.4322222222222228E-3</v>
      </c>
      <c r="W294">
        <v>7.9455555555555564E-3</v>
      </c>
      <c r="X294">
        <v>4.9030158730158733E-3</v>
      </c>
      <c r="Y294">
        <v>1.0064920634920635E-2</v>
      </c>
      <c r="Z294">
        <v>8.8712698412698413E-3</v>
      </c>
      <c r="AA294">
        <f t="shared" si="51"/>
        <v>-8.2872857142857193E-2</v>
      </c>
      <c r="AB294">
        <f t="shared" si="52"/>
        <v>-7.6488571428571406E-2</v>
      </c>
      <c r="AC294">
        <f t="shared" si="53"/>
        <v>-6.9684285714285268E-2</v>
      </c>
      <c r="AF294">
        <f t="shared" si="54"/>
        <v>0.10345428571428572</v>
      </c>
      <c r="AG294">
        <f t="shared" si="55"/>
        <v>4.8890000000000003E-2</v>
      </c>
      <c r="AH294">
        <f t="shared" si="56"/>
        <v>7.1510000000000004E-2</v>
      </c>
      <c r="AI294">
        <f t="shared" si="57"/>
        <v>4.4127142857142858E-2</v>
      </c>
      <c r="AJ294">
        <f t="shared" si="58"/>
        <v>9.0584285714285714E-2</v>
      </c>
      <c r="AK294">
        <f t="shared" si="59"/>
        <v>7.9841428571428577E-2</v>
      </c>
    </row>
    <row r="295" spans="1:37" x14ac:dyDescent="0.2">
      <c r="A295">
        <v>110</v>
      </c>
      <c r="B295">
        <v>125</v>
      </c>
      <c r="D295">
        <v>1877.9763</v>
      </c>
      <c r="E295">
        <v>15</v>
      </c>
      <c r="F295" t="s">
        <v>221</v>
      </c>
      <c r="G295">
        <v>0.53557342857142864</v>
      </c>
      <c r="H295">
        <v>0.58254638095238087</v>
      </c>
      <c r="I295">
        <v>0.5898592380952381</v>
      </c>
      <c r="K295">
        <v>0.53562695238095237</v>
      </c>
      <c r="L295">
        <v>0.57329495238095241</v>
      </c>
      <c r="M295">
        <v>0.56921457142857146</v>
      </c>
      <c r="N295">
        <v>110</v>
      </c>
      <c r="O295">
        <v>125</v>
      </c>
      <c r="P295">
        <v>-5.3523809523762601E-5</v>
      </c>
      <c r="Q295">
        <v>9.2514285714285303E-3</v>
      </c>
      <c r="R295">
        <v>2.0644666666666603E-2</v>
      </c>
      <c r="S295">
        <v>110</v>
      </c>
      <c r="T295">
        <v>125</v>
      </c>
      <c r="U295">
        <v>7.4987619047619056E-3</v>
      </c>
      <c r="V295">
        <v>6.7067619047619055E-3</v>
      </c>
      <c r="W295">
        <v>8.410666666666667E-3</v>
      </c>
      <c r="X295">
        <v>1.0419333333333334E-2</v>
      </c>
      <c r="Y295">
        <v>9.332E-3</v>
      </c>
      <c r="Z295">
        <v>1.7486285714285715E-2</v>
      </c>
      <c r="AA295">
        <f t="shared" si="51"/>
        <v>-8.0285714285643905E-4</v>
      </c>
      <c r="AB295">
        <f t="shared" si="52"/>
        <v>0.13877142857142796</v>
      </c>
      <c r="AC295">
        <f t="shared" si="53"/>
        <v>0.30966999999999906</v>
      </c>
      <c r="AF295">
        <f t="shared" si="54"/>
        <v>0.11248142857142858</v>
      </c>
      <c r="AG295">
        <f t="shared" si="55"/>
        <v>0.10060142857142858</v>
      </c>
      <c r="AH295">
        <f t="shared" si="56"/>
        <v>0.12615999999999999</v>
      </c>
      <c r="AI295">
        <f t="shared" si="57"/>
        <v>0.15629000000000001</v>
      </c>
      <c r="AJ295">
        <f t="shared" si="58"/>
        <v>0.13997999999999999</v>
      </c>
      <c r="AK295">
        <f t="shared" si="59"/>
        <v>0.2622942857142857</v>
      </c>
    </row>
    <row r="296" spans="1:37" x14ac:dyDescent="0.2">
      <c r="A296">
        <v>3</v>
      </c>
      <c r="B296">
        <v>19</v>
      </c>
      <c r="C296" t="s">
        <v>110</v>
      </c>
      <c r="D296">
        <v>1990.9874</v>
      </c>
      <c r="E296">
        <v>15</v>
      </c>
      <c r="F296" t="s">
        <v>222</v>
      </c>
      <c r="G296">
        <v>0.2293206666666667</v>
      </c>
      <c r="H296">
        <v>0.30665285714285712</v>
      </c>
      <c r="I296">
        <v>0.3994766666666667</v>
      </c>
      <c r="K296">
        <v>0.22555085714285719</v>
      </c>
      <c r="L296">
        <v>0.28527066666666667</v>
      </c>
      <c r="M296">
        <v>0.3868584761904762</v>
      </c>
      <c r="N296">
        <v>3</v>
      </c>
      <c r="O296">
        <v>19</v>
      </c>
      <c r="P296">
        <v>3.7698095238095169E-3</v>
      </c>
      <c r="Q296">
        <v>2.1382190476190475E-2</v>
      </c>
      <c r="R296">
        <v>1.2618190476190554E-2</v>
      </c>
      <c r="S296">
        <v>3</v>
      </c>
      <c r="T296">
        <v>19</v>
      </c>
      <c r="U296">
        <v>9.8307619047619046E-3</v>
      </c>
      <c r="V296">
        <v>8.3283809523809534E-3</v>
      </c>
      <c r="W296">
        <v>8.7197142857142872E-3</v>
      </c>
      <c r="X296">
        <v>1.1286285714285716E-2</v>
      </c>
      <c r="Y296">
        <v>1.5789809523809525E-2</v>
      </c>
      <c r="Z296">
        <v>2.2133523809523811E-2</v>
      </c>
      <c r="AA296">
        <f t="shared" si="51"/>
        <v>5.6547142857142754E-2</v>
      </c>
      <c r="AB296">
        <f t="shared" si="52"/>
        <v>0.3207328571428571</v>
      </c>
      <c r="AC296">
        <f t="shared" si="53"/>
        <v>0.1892728571428583</v>
      </c>
      <c r="AF296">
        <f t="shared" si="54"/>
        <v>0.14746142857142858</v>
      </c>
      <c r="AG296">
        <f t="shared" si="55"/>
        <v>0.12492571428571431</v>
      </c>
      <c r="AH296">
        <f t="shared" si="56"/>
        <v>0.13079571428571432</v>
      </c>
      <c r="AI296">
        <f t="shared" si="57"/>
        <v>0.16929428571428573</v>
      </c>
      <c r="AJ296">
        <f t="shared" si="58"/>
        <v>0.23684714285714287</v>
      </c>
      <c r="AK296">
        <f t="shared" si="59"/>
        <v>0.33200285714285716</v>
      </c>
    </row>
    <row r="297" spans="1:37" x14ac:dyDescent="0.2">
      <c r="A297">
        <v>20</v>
      </c>
      <c r="B297">
        <v>34</v>
      </c>
      <c r="D297">
        <v>1566.8896999999999</v>
      </c>
      <c r="E297">
        <v>14</v>
      </c>
      <c r="F297" t="s">
        <v>223</v>
      </c>
      <c r="G297">
        <v>0.22073867346938778</v>
      </c>
      <c r="H297">
        <v>0.21791418367346943</v>
      </c>
      <c r="I297">
        <v>0.22397897959183674</v>
      </c>
      <c r="K297">
        <v>0.20342285714285716</v>
      </c>
      <c r="L297">
        <v>0.20644051020408166</v>
      </c>
      <c r="M297">
        <v>0.20888132653061225</v>
      </c>
      <c r="N297">
        <v>20</v>
      </c>
      <c r="O297">
        <v>34</v>
      </c>
      <c r="P297">
        <v>1.7315816326530606E-2</v>
      </c>
      <c r="Q297">
        <v>1.1473673469387772E-2</v>
      </c>
      <c r="R297">
        <v>1.5097653061224479E-2</v>
      </c>
      <c r="S297">
        <v>20</v>
      </c>
      <c r="T297">
        <v>34</v>
      </c>
      <c r="U297">
        <v>8.6805102040816325E-3</v>
      </c>
      <c r="V297">
        <v>1.0677142857142859E-2</v>
      </c>
      <c r="W297">
        <v>2.5505408163265308E-2</v>
      </c>
      <c r="X297">
        <v>9.1502040816326541E-3</v>
      </c>
      <c r="Y297">
        <v>1.1384693877551023E-2</v>
      </c>
      <c r="Z297">
        <v>7.6639795918367337E-3</v>
      </c>
      <c r="AA297">
        <f t="shared" si="51"/>
        <v>0.24242142857142848</v>
      </c>
      <c r="AB297">
        <f t="shared" si="52"/>
        <v>0.16063142857142881</v>
      </c>
      <c r="AC297">
        <f t="shared" si="53"/>
        <v>0.2113671428571427</v>
      </c>
      <c r="AF297">
        <f t="shared" si="54"/>
        <v>0.12152714285714286</v>
      </c>
      <c r="AG297">
        <f t="shared" si="55"/>
        <v>0.14948000000000003</v>
      </c>
      <c r="AH297">
        <f t="shared" si="56"/>
        <v>0.35707571428571433</v>
      </c>
      <c r="AI297">
        <f t="shared" si="57"/>
        <v>0.12810285714285716</v>
      </c>
      <c r="AJ297">
        <f t="shared" si="58"/>
        <v>0.15938571428571432</v>
      </c>
      <c r="AK297">
        <f t="shared" si="59"/>
        <v>0.10729571428571427</v>
      </c>
    </row>
    <row r="298" spans="1:37" x14ac:dyDescent="0.2">
      <c r="A298">
        <v>25</v>
      </c>
      <c r="B298">
        <v>37</v>
      </c>
      <c r="D298">
        <v>1414.806</v>
      </c>
      <c r="E298">
        <v>12</v>
      </c>
      <c r="F298" t="s">
        <v>224</v>
      </c>
      <c r="G298">
        <v>0.62599285714285713</v>
      </c>
      <c r="H298">
        <v>0.62007309523809528</v>
      </c>
      <c r="I298">
        <v>0.61802928571428573</v>
      </c>
      <c r="K298">
        <v>0.62413178571428585</v>
      </c>
      <c r="L298">
        <v>0.63455166666666674</v>
      </c>
      <c r="M298">
        <v>0.61846357142857145</v>
      </c>
      <c r="N298">
        <v>25</v>
      </c>
      <c r="O298">
        <v>37</v>
      </c>
      <c r="P298">
        <v>1.8610714285713504E-3</v>
      </c>
      <c r="Q298">
        <v>-1.4478571428571436E-2</v>
      </c>
      <c r="R298">
        <v>-4.3428571428572575E-4</v>
      </c>
      <c r="S298">
        <v>25</v>
      </c>
      <c r="T298">
        <v>37</v>
      </c>
      <c r="U298">
        <v>8.8832142857142877E-3</v>
      </c>
      <c r="V298">
        <v>7.2471428571428582E-3</v>
      </c>
      <c r="W298">
        <v>1.0850595238095239E-2</v>
      </c>
      <c r="X298">
        <v>1.4211904761904765E-3</v>
      </c>
      <c r="Y298">
        <v>1.0501309523809524E-2</v>
      </c>
      <c r="Z298">
        <v>9.8845238095238088E-4</v>
      </c>
      <c r="AA298">
        <f t="shared" si="51"/>
        <v>2.2332857142856204E-2</v>
      </c>
      <c r="AB298">
        <f t="shared" si="52"/>
        <v>-0.17374285714285723</v>
      </c>
      <c r="AC298">
        <f t="shared" si="53"/>
        <v>-5.2114285714287088E-3</v>
      </c>
      <c r="AF298">
        <f t="shared" si="54"/>
        <v>0.10659857142857146</v>
      </c>
      <c r="AG298">
        <f t="shared" si="55"/>
        <v>8.6965714285714299E-2</v>
      </c>
      <c r="AH298">
        <f t="shared" si="56"/>
        <v>0.13020714285714285</v>
      </c>
      <c r="AI298">
        <f t="shared" si="57"/>
        <v>1.7054285714285716E-2</v>
      </c>
      <c r="AJ298">
        <f t="shared" si="58"/>
        <v>0.12601571428571429</v>
      </c>
      <c r="AK298">
        <f t="shared" si="59"/>
        <v>1.1861428571428571E-2</v>
      </c>
    </row>
    <row r="299" spans="1:37" x14ac:dyDescent="0.2">
      <c r="A299">
        <v>29</v>
      </c>
      <c r="B299">
        <v>47</v>
      </c>
      <c r="D299">
        <v>2150.2114000000001</v>
      </c>
      <c r="E299">
        <v>16</v>
      </c>
      <c r="F299" t="s">
        <v>225</v>
      </c>
      <c r="G299">
        <v>0.32930901785714284</v>
      </c>
      <c r="H299">
        <v>0.49616276785714292</v>
      </c>
      <c r="I299">
        <v>0.58362964285714292</v>
      </c>
      <c r="K299">
        <v>0.31548401785714292</v>
      </c>
      <c r="L299">
        <v>0.47867892857142857</v>
      </c>
      <c r="M299">
        <v>0.5686327678571429</v>
      </c>
      <c r="N299">
        <v>29</v>
      </c>
      <c r="O299">
        <v>47</v>
      </c>
      <c r="P299">
        <v>1.3824999999999969E-2</v>
      </c>
      <c r="Q299">
        <v>1.7483839285714304E-2</v>
      </c>
      <c r="R299">
        <v>1.4996874999999974E-2</v>
      </c>
      <c r="S299">
        <v>29</v>
      </c>
      <c r="T299">
        <v>47</v>
      </c>
      <c r="U299">
        <v>9.1209821428571425E-3</v>
      </c>
      <c r="V299">
        <v>8.175535714285715E-3</v>
      </c>
      <c r="W299">
        <v>5.9141964285714292E-3</v>
      </c>
      <c r="X299">
        <v>1.3499285714285714E-2</v>
      </c>
      <c r="Y299">
        <v>2.4304107142857145E-2</v>
      </c>
      <c r="Z299">
        <v>1.1497232142857142E-2</v>
      </c>
      <c r="AA299">
        <f t="shared" si="51"/>
        <v>0.22119999999999951</v>
      </c>
      <c r="AB299">
        <f t="shared" si="52"/>
        <v>0.27974142857142886</v>
      </c>
      <c r="AC299">
        <f t="shared" si="53"/>
        <v>0.23994999999999958</v>
      </c>
      <c r="AF299">
        <f t="shared" si="54"/>
        <v>0.14593571428571428</v>
      </c>
      <c r="AG299">
        <f t="shared" si="55"/>
        <v>0.13080857142857144</v>
      </c>
      <c r="AH299">
        <f t="shared" si="56"/>
        <v>9.4627142857142868E-2</v>
      </c>
      <c r="AI299">
        <f t="shared" si="57"/>
        <v>0.21598857142857142</v>
      </c>
      <c r="AJ299">
        <f t="shared" si="58"/>
        <v>0.38886571428571431</v>
      </c>
      <c r="AK299">
        <f t="shared" si="59"/>
        <v>0.18395571428571428</v>
      </c>
    </row>
    <row r="300" spans="1:37" x14ac:dyDescent="0.2">
      <c r="A300">
        <v>44</v>
      </c>
      <c r="B300">
        <v>63</v>
      </c>
      <c r="C300" t="s">
        <v>36</v>
      </c>
      <c r="D300">
        <v>2493.3993</v>
      </c>
      <c r="E300">
        <v>17</v>
      </c>
      <c r="F300" t="s">
        <v>226</v>
      </c>
      <c r="G300">
        <v>6.8620084033613457E-2</v>
      </c>
      <c r="H300">
        <v>8.4436050420168066E-2</v>
      </c>
      <c r="I300">
        <v>8.2740084033613451E-2</v>
      </c>
      <c r="K300">
        <v>6.0641932773109253E-2</v>
      </c>
      <c r="L300">
        <v>7.7009831932773123E-2</v>
      </c>
      <c r="M300">
        <v>8.104882352941177E-2</v>
      </c>
      <c r="N300">
        <v>44</v>
      </c>
      <c r="O300">
        <v>63</v>
      </c>
      <c r="P300">
        <v>7.9781512605042043E-3</v>
      </c>
      <c r="Q300">
        <v>7.42621848739495E-3</v>
      </c>
      <c r="R300">
        <v>1.6912605042016791E-3</v>
      </c>
      <c r="S300">
        <v>44</v>
      </c>
      <c r="T300">
        <v>63</v>
      </c>
      <c r="U300">
        <v>7.6241176470588238E-3</v>
      </c>
      <c r="V300">
        <v>8.9550420168067225E-3</v>
      </c>
      <c r="W300">
        <v>7.7736974789915977E-3</v>
      </c>
      <c r="X300">
        <v>7.6014285714285706E-3</v>
      </c>
      <c r="Y300">
        <v>9.8365546218487417E-3</v>
      </c>
      <c r="Z300">
        <v>5.5629411764705882E-3</v>
      </c>
      <c r="AA300">
        <f t="shared" si="51"/>
        <v>0.13562857142857149</v>
      </c>
      <c r="AB300">
        <f t="shared" si="52"/>
        <v>0.12624571428571416</v>
      </c>
      <c r="AC300">
        <f t="shared" si="53"/>
        <v>2.8751428571428546E-2</v>
      </c>
      <c r="AF300">
        <f t="shared" si="54"/>
        <v>0.12961</v>
      </c>
      <c r="AG300">
        <f t="shared" si="55"/>
        <v>0.15223571428571428</v>
      </c>
      <c r="AH300">
        <f t="shared" si="56"/>
        <v>0.13215285714285716</v>
      </c>
      <c r="AI300">
        <f t="shared" si="57"/>
        <v>0.12922428571428571</v>
      </c>
      <c r="AJ300">
        <f t="shared" si="58"/>
        <v>0.1672214285714286</v>
      </c>
      <c r="AK300">
        <f t="shared" si="59"/>
        <v>9.4570000000000001E-2</v>
      </c>
    </row>
    <row r="301" spans="1:37" x14ac:dyDescent="0.2">
      <c r="A301">
        <v>47</v>
      </c>
      <c r="B301">
        <v>71</v>
      </c>
      <c r="C301" t="s">
        <v>111</v>
      </c>
      <c r="D301">
        <v>3005.7062999999998</v>
      </c>
      <c r="E301">
        <v>23</v>
      </c>
      <c r="F301" t="s">
        <v>227</v>
      </c>
      <c r="G301">
        <v>7.3734720496894418E-2</v>
      </c>
      <c r="H301">
        <v>0.14540403726708076</v>
      </c>
      <c r="I301">
        <v>0.20904198757763975</v>
      </c>
      <c r="K301">
        <v>7.1191863354037266E-2</v>
      </c>
      <c r="L301">
        <v>0.14301869565217393</v>
      </c>
      <c r="M301">
        <v>0.20479596273291928</v>
      </c>
      <c r="N301">
        <v>47</v>
      </c>
      <c r="O301">
        <v>71</v>
      </c>
      <c r="P301">
        <v>2.5428571428571553E-3</v>
      </c>
      <c r="Q301">
        <v>2.3853416149068251E-3</v>
      </c>
      <c r="R301">
        <v>4.2460248447204908E-3</v>
      </c>
      <c r="S301">
        <v>47</v>
      </c>
      <c r="T301">
        <v>71</v>
      </c>
      <c r="U301">
        <v>3.7374534161490683E-3</v>
      </c>
      <c r="V301">
        <v>1.1152981366459628E-2</v>
      </c>
      <c r="W301">
        <v>8.322857142857144E-3</v>
      </c>
      <c r="X301">
        <v>3.879937888198758E-3</v>
      </c>
      <c r="Y301">
        <v>4.5275155279503104E-3</v>
      </c>
      <c r="Z301">
        <v>6.8231677018633554E-3</v>
      </c>
      <c r="AA301">
        <f t="shared" si="51"/>
        <v>5.8485714285714571E-2</v>
      </c>
      <c r="AB301">
        <f t="shared" si="52"/>
        <v>5.4862857142856977E-2</v>
      </c>
      <c r="AC301">
        <f t="shared" si="53"/>
        <v>9.7658571428571289E-2</v>
      </c>
      <c r="AF301">
        <f t="shared" si="54"/>
        <v>8.5961428571428578E-2</v>
      </c>
      <c r="AG301">
        <f t="shared" si="55"/>
        <v>0.25651857142857143</v>
      </c>
      <c r="AH301">
        <f t="shared" si="56"/>
        <v>0.19142571428571431</v>
      </c>
      <c r="AI301">
        <f t="shared" si="57"/>
        <v>8.9238571428571431E-2</v>
      </c>
      <c r="AJ301">
        <f t="shared" si="58"/>
        <v>0.10413285714285714</v>
      </c>
      <c r="AK301">
        <f t="shared" si="59"/>
        <v>0.15693285714285718</v>
      </c>
    </row>
    <row r="302" spans="1:37" x14ac:dyDescent="0.2">
      <c r="A302">
        <v>57</v>
      </c>
      <c r="B302">
        <v>67</v>
      </c>
      <c r="D302">
        <v>1204.6684</v>
      </c>
      <c r="E302">
        <v>10</v>
      </c>
      <c r="F302" t="s">
        <v>228</v>
      </c>
      <c r="G302">
        <v>0.30463757142857145</v>
      </c>
      <c r="H302">
        <v>0.41596999999999995</v>
      </c>
      <c r="I302">
        <v>0.44259014285714288</v>
      </c>
      <c r="K302">
        <v>0.30206428571428579</v>
      </c>
      <c r="L302">
        <v>0.39435728571428574</v>
      </c>
      <c r="M302">
        <v>0.42747085714285715</v>
      </c>
      <c r="N302">
        <v>57</v>
      </c>
      <c r="O302">
        <v>67</v>
      </c>
      <c r="P302">
        <v>2.5732857142856912E-3</v>
      </c>
      <c r="Q302">
        <v>2.1612714285714256E-2</v>
      </c>
      <c r="R302">
        <v>1.5119285714285701E-2</v>
      </c>
      <c r="S302">
        <v>57</v>
      </c>
      <c r="T302">
        <v>67</v>
      </c>
      <c r="U302">
        <v>1.2981999999999999E-2</v>
      </c>
      <c r="V302">
        <v>1.8054571428571427E-2</v>
      </c>
      <c r="W302">
        <v>1.3820142857142857E-2</v>
      </c>
      <c r="X302">
        <v>1.3333142857142858E-2</v>
      </c>
      <c r="Y302">
        <v>1.4950285714285715E-2</v>
      </c>
      <c r="Z302">
        <v>1.1609714285714286E-2</v>
      </c>
      <c r="AA302">
        <f t="shared" si="51"/>
        <v>2.5732857142856912E-2</v>
      </c>
      <c r="AB302">
        <f t="shared" si="52"/>
        <v>0.21612714285714257</v>
      </c>
      <c r="AC302">
        <f t="shared" si="53"/>
        <v>0.15119285714285702</v>
      </c>
      <c r="AF302">
        <f t="shared" si="54"/>
        <v>0.12981999999999999</v>
      </c>
      <c r="AG302">
        <f t="shared" si="55"/>
        <v>0.18054571428571425</v>
      </c>
      <c r="AH302">
        <f t="shared" si="56"/>
        <v>0.13820142857142859</v>
      </c>
      <c r="AI302">
        <f t="shared" si="57"/>
        <v>0.13333142857142857</v>
      </c>
      <c r="AJ302">
        <f t="shared" si="58"/>
        <v>0.14950285714285716</v>
      </c>
      <c r="AK302">
        <f t="shared" si="59"/>
        <v>0.11609714285714286</v>
      </c>
    </row>
    <row r="303" spans="1:37" x14ac:dyDescent="0.2">
      <c r="A303">
        <v>68</v>
      </c>
      <c r="B303">
        <v>81</v>
      </c>
      <c r="D303">
        <v>1489.9074000000001</v>
      </c>
      <c r="E303">
        <v>13</v>
      </c>
      <c r="F303" t="s">
        <v>229</v>
      </c>
      <c r="G303">
        <v>0.13939076923076923</v>
      </c>
      <c r="H303">
        <v>0.17402736263736265</v>
      </c>
      <c r="I303">
        <v>0.19079714285714289</v>
      </c>
      <c r="K303">
        <v>0.13881703296703299</v>
      </c>
      <c r="L303">
        <v>0.16720736263736266</v>
      </c>
      <c r="M303">
        <v>0.18137</v>
      </c>
      <c r="N303">
        <v>68</v>
      </c>
      <c r="O303">
        <v>81</v>
      </c>
      <c r="P303">
        <v>5.7373626373625499E-4</v>
      </c>
      <c r="Q303">
        <v>6.8200000000000075E-3</v>
      </c>
      <c r="R303">
        <v>9.4271428571428631E-3</v>
      </c>
      <c r="S303">
        <v>68</v>
      </c>
      <c r="T303">
        <v>81</v>
      </c>
      <c r="U303">
        <v>1.2471208791208792E-2</v>
      </c>
      <c r="V303">
        <v>6.3029670329670332E-3</v>
      </c>
      <c r="W303">
        <v>7.316593406593408E-3</v>
      </c>
      <c r="X303">
        <v>7.1289010989011E-3</v>
      </c>
      <c r="Y303">
        <v>7.9853846153846164E-3</v>
      </c>
      <c r="Z303">
        <v>6.1359340659340664E-3</v>
      </c>
      <c r="AA303">
        <f t="shared" si="51"/>
        <v>7.4585714285713145E-3</v>
      </c>
      <c r="AB303">
        <f t="shared" si="52"/>
        <v>8.86600000000001E-2</v>
      </c>
      <c r="AC303">
        <f t="shared" si="53"/>
        <v>0.12255285714285721</v>
      </c>
      <c r="AF303">
        <f t="shared" si="54"/>
        <v>0.16212571428571429</v>
      </c>
      <c r="AG303">
        <f t="shared" si="55"/>
        <v>8.193857142857143E-2</v>
      </c>
      <c r="AH303">
        <f t="shared" si="56"/>
        <v>9.5115714285714303E-2</v>
      </c>
      <c r="AI303">
        <f t="shared" si="57"/>
        <v>9.2675714285714306E-2</v>
      </c>
      <c r="AJ303">
        <f t="shared" si="58"/>
        <v>0.10381000000000001</v>
      </c>
      <c r="AK303">
        <f t="shared" si="59"/>
        <v>7.976714285714287E-2</v>
      </c>
    </row>
    <row r="304" spans="1:37" x14ac:dyDescent="0.2">
      <c r="A304">
        <v>81</v>
      </c>
      <c r="B304">
        <v>100</v>
      </c>
      <c r="C304" t="s">
        <v>24</v>
      </c>
      <c r="D304">
        <v>2457.2941000000001</v>
      </c>
      <c r="E304">
        <v>19</v>
      </c>
      <c r="F304" t="s">
        <v>230</v>
      </c>
      <c r="G304">
        <v>0.32219075187969926</v>
      </c>
      <c r="H304">
        <v>0.4238241353383459</v>
      </c>
      <c r="I304">
        <v>0.48706902255639095</v>
      </c>
      <c r="K304">
        <v>0.31926917293233081</v>
      </c>
      <c r="L304">
        <v>0.41635556390977446</v>
      </c>
      <c r="M304">
        <v>0.48058924812030074</v>
      </c>
      <c r="N304">
        <v>81</v>
      </c>
      <c r="O304">
        <v>100</v>
      </c>
      <c r="P304">
        <v>2.9215789473684322E-3</v>
      </c>
      <c r="Q304">
        <v>7.4685714285713948E-3</v>
      </c>
      <c r="R304">
        <v>6.4797744360902141E-3</v>
      </c>
      <c r="S304">
        <v>81</v>
      </c>
      <c r="T304">
        <v>100</v>
      </c>
      <c r="U304">
        <v>6.4960902255639108E-3</v>
      </c>
      <c r="V304">
        <v>5.7351127819548877E-3</v>
      </c>
      <c r="W304">
        <v>1.1758947368421053E-2</v>
      </c>
      <c r="X304">
        <v>4.3958646616541362E-3</v>
      </c>
      <c r="Y304">
        <v>1.0788496240601506E-2</v>
      </c>
      <c r="Z304">
        <v>1.9038421052631583E-2</v>
      </c>
      <c r="AA304">
        <f t="shared" si="51"/>
        <v>5.5510000000000212E-2</v>
      </c>
      <c r="AB304">
        <f t="shared" si="52"/>
        <v>0.1419028571428565</v>
      </c>
      <c r="AC304">
        <f t="shared" si="53"/>
        <v>0.12311571428571406</v>
      </c>
      <c r="AF304">
        <f t="shared" si="54"/>
        <v>0.12342571428571431</v>
      </c>
      <c r="AG304">
        <f t="shared" si="55"/>
        <v>0.10896714285714286</v>
      </c>
      <c r="AH304">
        <f t="shared" si="56"/>
        <v>0.22342000000000001</v>
      </c>
      <c r="AI304">
        <f t="shared" si="57"/>
        <v>8.3521428571428594E-2</v>
      </c>
      <c r="AJ304">
        <f t="shared" si="58"/>
        <v>0.20498142857142859</v>
      </c>
      <c r="AK304">
        <f t="shared" si="59"/>
        <v>0.36173000000000005</v>
      </c>
    </row>
    <row r="305" spans="1:37" x14ac:dyDescent="0.2">
      <c r="A305">
        <v>94</v>
      </c>
      <c r="B305">
        <v>114</v>
      </c>
      <c r="D305">
        <v>2545.3548000000001</v>
      </c>
      <c r="E305">
        <v>20</v>
      </c>
      <c r="F305" t="s">
        <v>231</v>
      </c>
      <c r="G305">
        <v>0.24671442857142858</v>
      </c>
      <c r="H305">
        <v>0.34288550000000001</v>
      </c>
      <c r="I305">
        <v>0.3958234285714286</v>
      </c>
      <c r="K305">
        <v>0.25614371428571431</v>
      </c>
      <c r="L305">
        <v>0.33700478571428572</v>
      </c>
      <c r="M305">
        <v>0.38116150000000004</v>
      </c>
      <c r="N305">
        <v>94</v>
      </c>
      <c r="O305">
        <v>114</v>
      </c>
      <c r="P305">
        <v>-9.4292857142857286E-3</v>
      </c>
      <c r="Q305">
        <v>5.8807142857143346E-3</v>
      </c>
      <c r="R305">
        <v>1.4661928571428515E-2</v>
      </c>
      <c r="S305">
        <v>94</v>
      </c>
      <c r="T305">
        <v>114</v>
      </c>
      <c r="U305">
        <v>1.8232500000000002E-2</v>
      </c>
      <c r="V305">
        <v>9.273357142857144E-3</v>
      </c>
      <c r="W305">
        <v>1.01335E-2</v>
      </c>
      <c r="X305">
        <v>9.9420714285714303E-3</v>
      </c>
      <c r="Y305">
        <v>1.830464285714286E-2</v>
      </c>
      <c r="Z305">
        <v>1.1956357142857144E-2</v>
      </c>
      <c r="AA305">
        <f t="shared" si="51"/>
        <v>-0.18858571428571458</v>
      </c>
      <c r="AB305">
        <f t="shared" si="52"/>
        <v>0.1176142857142867</v>
      </c>
      <c r="AC305">
        <f t="shared" si="53"/>
        <v>0.29323857142857029</v>
      </c>
      <c r="AF305">
        <f t="shared" si="54"/>
        <v>0.36465000000000003</v>
      </c>
      <c r="AG305">
        <f t="shared" si="55"/>
        <v>0.18546714285714289</v>
      </c>
      <c r="AH305">
        <f t="shared" si="56"/>
        <v>0.20267000000000002</v>
      </c>
      <c r="AI305">
        <f t="shared" si="57"/>
        <v>0.19884142857142861</v>
      </c>
      <c r="AJ305">
        <f t="shared" si="58"/>
        <v>0.36609285714285722</v>
      </c>
      <c r="AK305">
        <f t="shared" si="59"/>
        <v>0.23912714285714287</v>
      </c>
    </row>
    <row r="306" spans="1:37" x14ac:dyDescent="0.2">
      <c r="A306">
        <v>121</v>
      </c>
      <c r="B306">
        <v>130</v>
      </c>
      <c r="D306">
        <v>1160.5841</v>
      </c>
      <c r="E306">
        <v>8</v>
      </c>
      <c r="F306" t="s">
        <v>232</v>
      </c>
      <c r="G306">
        <v>0.12881178571428573</v>
      </c>
      <c r="H306">
        <v>0.17011642857142859</v>
      </c>
      <c r="I306">
        <v>0.24401482142857142</v>
      </c>
      <c r="K306">
        <v>0.1283144642857143</v>
      </c>
      <c r="L306">
        <v>0.18135535714285717</v>
      </c>
      <c r="M306">
        <v>0.22936589285714287</v>
      </c>
      <c r="N306">
        <v>121</v>
      </c>
      <c r="O306">
        <v>130</v>
      </c>
      <c r="P306">
        <v>4.9732142857143529E-4</v>
      </c>
      <c r="Q306">
        <v>-1.1238928571428561E-2</v>
      </c>
      <c r="R306">
        <v>1.4648928571428561E-2</v>
      </c>
      <c r="S306">
        <v>121</v>
      </c>
      <c r="T306">
        <v>130</v>
      </c>
      <c r="U306">
        <v>8.2917857142857151E-3</v>
      </c>
      <c r="V306">
        <v>1.4000357142857144E-2</v>
      </c>
      <c r="W306">
        <v>9.3246428571428577E-3</v>
      </c>
      <c r="X306">
        <v>1.0793928571428572E-2</v>
      </c>
      <c r="Y306">
        <v>1.1688392857142857E-2</v>
      </c>
      <c r="Z306">
        <v>1.6044107142857145E-2</v>
      </c>
      <c r="AA306">
        <f t="shared" si="51"/>
        <v>3.9785714285714823E-3</v>
      </c>
      <c r="AB306">
        <f t="shared" si="52"/>
        <v>-8.9911428571428489E-2</v>
      </c>
      <c r="AC306">
        <f t="shared" si="53"/>
        <v>0.11719142857142849</v>
      </c>
      <c r="AF306">
        <f t="shared" si="54"/>
        <v>6.6334285714285721E-2</v>
      </c>
      <c r="AG306">
        <f t="shared" si="55"/>
        <v>0.11200285714285715</v>
      </c>
      <c r="AH306">
        <f t="shared" si="56"/>
        <v>7.4597142857142862E-2</v>
      </c>
      <c r="AI306">
        <f t="shared" si="57"/>
        <v>8.6351428571428579E-2</v>
      </c>
      <c r="AJ306">
        <f t="shared" si="58"/>
        <v>9.3507142857142858E-2</v>
      </c>
      <c r="AK306">
        <f t="shared" si="59"/>
        <v>0.12835285714285716</v>
      </c>
    </row>
    <row r="307" spans="1:37" x14ac:dyDescent="0.2">
      <c r="A307">
        <v>131</v>
      </c>
      <c r="B307">
        <v>137</v>
      </c>
      <c r="D307">
        <v>633.33550000000002</v>
      </c>
      <c r="E307">
        <v>5</v>
      </c>
      <c r="F307" t="s">
        <v>233</v>
      </c>
      <c r="G307">
        <v>0.55040200000000006</v>
      </c>
      <c r="H307">
        <v>0.54468914285714287</v>
      </c>
      <c r="I307">
        <v>0.54249428571428582</v>
      </c>
      <c r="K307">
        <v>0.54943542857142869</v>
      </c>
      <c r="L307">
        <v>0.54541571428571434</v>
      </c>
      <c r="M307">
        <v>0.53535857142857146</v>
      </c>
      <c r="N307">
        <v>131</v>
      </c>
      <c r="O307">
        <v>137</v>
      </c>
      <c r="P307">
        <v>9.66571428571404E-4</v>
      </c>
      <c r="Q307">
        <v>-7.265714285714178E-4</v>
      </c>
      <c r="R307">
        <v>7.1357142857142782E-3</v>
      </c>
      <c r="S307">
        <v>131</v>
      </c>
      <c r="T307">
        <v>137</v>
      </c>
      <c r="U307">
        <v>3.9925714285714287E-3</v>
      </c>
      <c r="V307">
        <v>6.1337142857142857E-3</v>
      </c>
      <c r="W307">
        <v>1.0528571428571429E-3</v>
      </c>
      <c r="X307">
        <v>5.7074285714285716E-3</v>
      </c>
      <c r="Y307">
        <v>1.2173142857142858E-2</v>
      </c>
      <c r="Z307">
        <v>7.0182857142857148E-3</v>
      </c>
      <c r="AA307">
        <f t="shared" si="51"/>
        <v>4.8328571428570199E-3</v>
      </c>
      <c r="AB307">
        <f t="shared" si="52"/>
        <v>-3.6328571428570888E-3</v>
      </c>
      <c r="AC307">
        <f t="shared" si="53"/>
        <v>3.5678571428571393E-2</v>
      </c>
      <c r="AF307">
        <f t="shared" si="54"/>
        <v>1.9962857142857143E-2</v>
      </c>
      <c r="AG307">
        <f t="shared" si="55"/>
        <v>3.0668571428571427E-2</v>
      </c>
      <c r="AH307">
        <f t="shared" si="56"/>
        <v>5.2642857142857144E-3</v>
      </c>
      <c r="AI307">
        <f t="shared" si="57"/>
        <v>2.8537142857142858E-2</v>
      </c>
      <c r="AJ307">
        <f t="shared" si="58"/>
        <v>6.0865714285714287E-2</v>
      </c>
      <c r="AK307">
        <f t="shared" si="59"/>
        <v>3.5091428571428572E-2</v>
      </c>
    </row>
    <row r="308" spans="1:37" x14ac:dyDescent="0.2">
      <c r="A308">
        <v>3</v>
      </c>
      <c r="B308">
        <v>20</v>
      </c>
      <c r="D308">
        <v>2037.1128000000001</v>
      </c>
      <c r="E308">
        <v>15</v>
      </c>
      <c r="F308" t="s">
        <v>329</v>
      </c>
      <c r="G308">
        <v>0.20195514285714283</v>
      </c>
      <c r="H308">
        <v>0.26087561904761908</v>
      </c>
      <c r="I308">
        <v>0.32805438095238099</v>
      </c>
      <c r="K308">
        <v>0.21001257142857144</v>
      </c>
      <c r="L308">
        <v>0.24860685714285716</v>
      </c>
      <c r="M308">
        <v>0.31677723809523811</v>
      </c>
      <c r="N308">
        <v>3</v>
      </c>
      <c r="O308">
        <v>20</v>
      </c>
      <c r="P308">
        <v>-8.0574285714285696E-3</v>
      </c>
      <c r="Q308">
        <v>1.2268761904761904E-2</v>
      </c>
      <c r="R308">
        <v>1.1277142857142848E-2</v>
      </c>
      <c r="S308">
        <v>3</v>
      </c>
      <c r="T308">
        <v>20</v>
      </c>
      <c r="U308">
        <v>9.1606666666666677E-3</v>
      </c>
      <c r="V308">
        <v>1.6829714285714288E-2</v>
      </c>
      <c r="W308">
        <v>9.4873333333333337E-3</v>
      </c>
      <c r="X308">
        <v>6.2472380952380956E-3</v>
      </c>
      <c r="Y308">
        <v>1.4222380952380953E-2</v>
      </c>
      <c r="Z308">
        <v>4.2862857142857147E-3</v>
      </c>
      <c r="AA308">
        <f t="shared" si="51"/>
        <v>-0.12086142857142854</v>
      </c>
      <c r="AB308">
        <f t="shared" si="52"/>
        <v>0.18403142857142857</v>
      </c>
      <c r="AC308">
        <f t="shared" si="53"/>
        <v>0.16915714285714273</v>
      </c>
      <c r="AF308">
        <f t="shared" si="54"/>
        <v>0.13741</v>
      </c>
      <c r="AG308">
        <f t="shared" si="55"/>
        <v>0.25244571428571433</v>
      </c>
      <c r="AH308">
        <f t="shared" si="56"/>
        <v>0.14230999999999999</v>
      </c>
      <c r="AI308">
        <f t="shared" si="57"/>
        <v>9.3708571428571433E-2</v>
      </c>
      <c r="AJ308">
        <f t="shared" si="58"/>
        <v>0.2133357142857143</v>
      </c>
      <c r="AK308">
        <f t="shared" si="59"/>
        <v>6.429428571428572E-2</v>
      </c>
    </row>
    <row r="309" spans="1:37" x14ac:dyDescent="0.2">
      <c r="A309">
        <v>12</v>
      </c>
      <c r="B309">
        <v>26</v>
      </c>
      <c r="D309">
        <v>1734.9861000000001</v>
      </c>
      <c r="E309">
        <v>13</v>
      </c>
      <c r="F309" t="s">
        <v>373</v>
      </c>
      <c r="G309">
        <v>0.63376923076923086</v>
      </c>
      <c r="H309">
        <v>0.75729307692307701</v>
      </c>
      <c r="I309">
        <v>0.85849461538461536</v>
      </c>
      <c r="K309">
        <v>0.61233725274725281</v>
      </c>
      <c r="L309">
        <v>0.74048648351648361</v>
      </c>
      <c r="M309">
        <v>0.85799934065934069</v>
      </c>
      <c r="N309">
        <v>12</v>
      </c>
      <c r="O309">
        <v>26</v>
      </c>
      <c r="P309">
        <v>2.1431978021977945E-2</v>
      </c>
      <c r="Q309">
        <v>1.6806593406593417E-2</v>
      </c>
      <c r="R309">
        <v>4.9527472527465639E-4</v>
      </c>
      <c r="S309">
        <v>12</v>
      </c>
      <c r="T309">
        <v>26</v>
      </c>
      <c r="U309">
        <v>5.0794505494505494E-3</v>
      </c>
      <c r="V309">
        <v>1.0713846153846155E-2</v>
      </c>
      <c r="W309">
        <v>1.5242527472527474E-2</v>
      </c>
      <c r="X309">
        <v>5.2225274725274731E-3</v>
      </c>
      <c r="Y309">
        <v>1.027032967032967E-2</v>
      </c>
      <c r="Z309">
        <v>1.1693516483516485E-2</v>
      </c>
      <c r="AA309">
        <f t="shared" si="51"/>
        <v>0.2786157142857133</v>
      </c>
      <c r="AB309">
        <f t="shared" si="52"/>
        <v>0.21848571428571442</v>
      </c>
      <c r="AC309">
        <f t="shared" si="53"/>
        <v>6.4385714285705329E-3</v>
      </c>
      <c r="AF309">
        <f t="shared" si="54"/>
        <v>6.6032857142857143E-2</v>
      </c>
      <c r="AG309">
        <f t="shared" si="55"/>
        <v>0.13928000000000001</v>
      </c>
      <c r="AH309">
        <f t="shared" si="56"/>
        <v>0.19815285714285716</v>
      </c>
      <c r="AI309">
        <f t="shared" si="57"/>
        <v>6.7892857142857144E-2</v>
      </c>
      <c r="AJ309">
        <f t="shared" si="58"/>
        <v>0.13351428571428572</v>
      </c>
      <c r="AK309">
        <f t="shared" si="59"/>
        <v>0.15201571428571431</v>
      </c>
    </row>
    <row r="310" spans="1:37" x14ac:dyDescent="0.2">
      <c r="A310">
        <v>19</v>
      </c>
      <c r="B310">
        <v>33</v>
      </c>
      <c r="C310" t="s">
        <v>83</v>
      </c>
      <c r="D310">
        <v>1866.0319999999999</v>
      </c>
      <c r="E310">
        <v>14</v>
      </c>
      <c r="F310" t="s">
        <v>374</v>
      </c>
      <c r="G310">
        <v>0.21043367346938779</v>
      </c>
      <c r="H310">
        <v>0.25906020408163266</v>
      </c>
      <c r="I310">
        <v>0.39744959183673467</v>
      </c>
      <c r="K310">
        <v>0.20401489795918371</v>
      </c>
      <c r="L310">
        <v>0.23834275510204084</v>
      </c>
      <c r="M310">
        <v>0.3728295918367347</v>
      </c>
      <c r="N310">
        <v>19</v>
      </c>
      <c r="O310">
        <v>33</v>
      </c>
      <c r="P310">
        <v>6.4187755102040889E-3</v>
      </c>
      <c r="Q310">
        <v>2.0717448979591858E-2</v>
      </c>
      <c r="R310">
        <v>2.4620000000000006E-2</v>
      </c>
      <c r="S310">
        <v>19</v>
      </c>
      <c r="T310">
        <v>33</v>
      </c>
      <c r="U310">
        <v>6.4168367346938773E-3</v>
      </c>
      <c r="V310">
        <v>7.2638775510204083E-3</v>
      </c>
      <c r="W310">
        <v>4.4254081632653063E-3</v>
      </c>
      <c r="X310">
        <v>5.4087755102040815E-3</v>
      </c>
      <c r="Y310">
        <v>1.5791632653061227E-2</v>
      </c>
      <c r="Z310">
        <v>7.4920408163265317E-3</v>
      </c>
      <c r="AA310">
        <f t="shared" si="51"/>
        <v>8.9862857142857244E-2</v>
      </c>
      <c r="AB310">
        <f t="shared" si="52"/>
        <v>0.29004428571428603</v>
      </c>
      <c r="AC310">
        <f t="shared" si="53"/>
        <v>0.3446800000000001</v>
      </c>
      <c r="AF310">
        <f t="shared" si="54"/>
        <v>8.9835714285714283E-2</v>
      </c>
      <c r="AG310">
        <f t="shared" si="55"/>
        <v>0.10169428571428571</v>
      </c>
      <c r="AH310">
        <f t="shared" si="56"/>
        <v>6.1955714285714288E-2</v>
      </c>
      <c r="AI310">
        <f t="shared" si="57"/>
        <v>7.5722857142857147E-2</v>
      </c>
      <c r="AJ310">
        <f t="shared" si="58"/>
        <v>0.22108285714285716</v>
      </c>
      <c r="AK310">
        <f t="shared" si="59"/>
        <v>0.10488857142857144</v>
      </c>
    </row>
    <row r="311" spans="1:37" x14ac:dyDescent="0.2">
      <c r="A311">
        <v>22</v>
      </c>
      <c r="B311">
        <v>32</v>
      </c>
      <c r="D311">
        <v>1231.7369000000001</v>
      </c>
      <c r="E311">
        <v>10</v>
      </c>
      <c r="F311" t="s">
        <v>375</v>
      </c>
      <c r="G311">
        <v>0.54721157142857146</v>
      </c>
      <c r="H311">
        <v>0.62053242857142865</v>
      </c>
      <c r="I311">
        <v>0.61512042857142868</v>
      </c>
      <c r="K311">
        <v>0.54601657142857141</v>
      </c>
      <c r="L311">
        <v>0.60957600000000012</v>
      </c>
      <c r="M311">
        <v>0.62125114285714289</v>
      </c>
      <c r="N311">
        <v>22</v>
      </c>
      <c r="O311">
        <v>32</v>
      </c>
      <c r="P311">
        <v>1.1949999999999938E-3</v>
      </c>
      <c r="Q311">
        <v>1.0956428571428567E-2</v>
      </c>
      <c r="R311">
        <v>-6.1307142857142593E-3</v>
      </c>
      <c r="S311">
        <v>22</v>
      </c>
      <c r="T311">
        <v>32</v>
      </c>
      <c r="U311">
        <v>4.2822857142857142E-3</v>
      </c>
      <c r="V311">
        <v>9.6628571428571449E-3</v>
      </c>
      <c r="W311">
        <v>6.739285714285715E-3</v>
      </c>
      <c r="X311">
        <v>4.9434285714285717E-3</v>
      </c>
      <c r="Y311">
        <v>9.7028571428571433E-3</v>
      </c>
      <c r="Z311">
        <v>1.2897E-2</v>
      </c>
      <c r="AA311">
        <f t="shared" si="51"/>
        <v>1.1949999999999938E-2</v>
      </c>
      <c r="AB311">
        <f t="shared" si="52"/>
        <v>0.10956428571428567</v>
      </c>
      <c r="AC311">
        <f t="shared" si="53"/>
        <v>-6.1307142857142595E-2</v>
      </c>
      <c r="AF311">
        <f t="shared" si="54"/>
        <v>4.2822857142857142E-2</v>
      </c>
      <c r="AG311">
        <f t="shared" si="55"/>
        <v>9.6628571428571453E-2</v>
      </c>
      <c r="AH311">
        <f t="shared" si="56"/>
        <v>6.7392857142857143E-2</v>
      </c>
      <c r="AI311">
        <f t="shared" si="57"/>
        <v>4.9434285714285715E-2</v>
      </c>
      <c r="AJ311">
        <f t="shared" si="58"/>
        <v>9.7028571428571436E-2</v>
      </c>
      <c r="AK311">
        <f t="shared" si="59"/>
        <v>0.12897</v>
      </c>
    </row>
    <row r="312" spans="1:37" x14ac:dyDescent="0.2">
      <c r="A312">
        <v>22</v>
      </c>
      <c r="B312">
        <v>35</v>
      </c>
      <c r="D312">
        <v>1587.9428</v>
      </c>
      <c r="E312">
        <v>13</v>
      </c>
      <c r="F312" t="s">
        <v>376</v>
      </c>
      <c r="G312">
        <v>0.2382832967032967</v>
      </c>
      <c r="H312">
        <v>0.26667703296703299</v>
      </c>
      <c r="I312">
        <v>0.3367625274725275</v>
      </c>
      <c r="K312">
        <v>0.23787087912087915</v>
      </c>
      <c r="L312">
        <v>0.25672956043956041</v>
      </c>
      <c r="M312">
        <v>0.33391714285714291</v>
      </c>
      <c r="N312">
        <v>22</v>
      </c>
      <c r="O312">
        <v>35</v>
      </c>
      <c r="P312">
        <v>4.1241758241759537E-4</v>
      </c>
      <c r="Q312">
        <v>9.9474725274725263E-3</v>
      </c>
      <c r="R312">
        <v>2.8453846153846099E-3</v>
      </c>
      <c r="S312">
        <v>22</v>
      </c>
      <c r="T312">
        <v>35</v>
      </c>
      <c r="U312">
        <v>7.1578021978021978E-3</v>
      </c>
      <c r="V312">
        <v>1.0801428571428573E-2</v>
      </c>
      <c r="W312">
        <v>5.3040659340659341E-3</v>
      </c>
      <c r="X312">
        <v>7.5876923076923083E-3</v>
      </c>
      <c r="Y312">
        <v>1.419769230769231E-2</v>
      </c>
      <c r="Z312">
        <v>7.4107692307692312E-3</v>
      </c>
      <c r="AA312">
        <f t="shared" si="51"/>
        <v>5.3614285714287399E-3</v>
      </c>
      <c r="AB312">
        <f t="shared" si="52"/>
        <v>0.12931714285714285</v>
      </c>
      <c r="AC312">
        <f t="shared" si="53"/>
        <v>3.6989999999999926E-2</v>
      </c>
      <c r="AF312">
        <f t="shared" si="54"/>
        <v>9.3051428571428577E-2</v>
      </c>
      <c r="AG312">
        <f t="shared" si="55"/>
        <v>0.14041857142857145</v>
      </c>
      <c r="AH312">
        <f t="shared" si="56"/>
        <v>6.8952857142857149E-2</v>
      </c>
      <c r="AI312">
        <f t="shared" si="57"/>
        <v>9.8640000000000005E-2</v>
      </c>
      <c r="AJ312">
        <f t="shared" si="58"/>
        <v>0.18457000000000004</v>
      </c>
      <c r="AK312">
        <f t="shared" si="59"/>
        <v>9.6340000000000009E-2</v>
      </c>
    </row>
    <row r="313" spans="1:37" x14ac:dyDescent="0.2">
      <c r="A313">
        <v>28</v>
      </c>
      <c r="B313">
        <v>45</v>
      </c>
      <c r="C313" t="s">
        <v>70</v>
      </c>
      <c r="D313">
        <v>2053.0511000000001</v>
      </c>
      <c r="E313">
        <v>17</v>
      </c>
      <c r="F313" t="s">
        <v>377</v>
      </c>
      <c r="G313">
        <v>0.26942991596638655</v>
      </c>
      <c r="H313">
        <v>0.29868336134453782</v>
      </c>
      <c r="I313">
        <v>0.33747714285714286</v>
      </c>
      <c r="K313">
        <v>0.26658596638655463</v>
      </c>
      <c r="L313">
        <v>0.28990764705882355</v>
      </c>
      <c r="M313">
        <v>0.32237394957983195</v>
      </c>
      <c r="N313">
        <v>28</v>
      </c>
      <c r="O313">
        <v>45</v>
      </c>
      <c r="P313">
        <v>2.8439495798319387E-3</v>
      </c>
      <c r="Q313">
        <v>8.7757142857142808E-3</v>
      </c>
      <c r="R313">
        <v>1.510319327731088E-2</v>
      </c>
      <c r="S313">
        <v>28</v>
      </c>
      <c r="T313">
        <v>45</v>
      </c>
      <c r="U313">
        <v>5.0802521008403365E-3</v>
      </c>
      <c r="V313">
        <v>7.578067226890757E-3</v>
      </c>
      <c r="W313">
        <v>3.8948739495798324E-3</v>
      </c>
      <c r="X313">
        <v>2.6053781512605043E-3</v>
      </c>
      <c r="Y313">
        <v>6.6958823529411765E-3</v>
      </c>
      <c r="Z313">
        <v>2.1604201680672269E-3</v>
      </c>
      <c r="AA313">
        <f t="shared" si="51"/>
        <v>4.8347142857142957E-2</v>
      </c>
      <c r="AB313">
        <f t="shared" si="52"/>
        <v>0.14918714285714277</v>
      </c>
      <c r="AC313">
        <f t="shared" si="53"/>
        <v>0.25675428571428494</v>
      </c>
      <c r="AF313">
        <f t="shared" si="54"/>
        <v>8.6364285714285727E-2</v>
      </c>
      <c r="AG313">
        <f t="shared" si="55"/>
        <v>0.12882714285714286</v>
      </c>
      <c r="AH313">
        <f t="shared" si="56"/>
        <v>6.6212857142857157E-2</v>
      </c>
      <c r="AI313">
        <f t="shared" si="57"/>
        <v>4.4291428571428572E-2</v>
      </c>
      <c r="AJ313">
        <f t="shared" si="58"/>
        <v>0.11383</v>
      </c>
      <c r="AK313">
        <f t="shared" si="59"/>
        <v>3.6727142857142861E-2</v>
      </c>
    </row>
    <row r="314" spans="1:37" x14ac:dyDescent="0.2">
      <c r="A314">
        <v>31</v>
      </c>
      <c r="B314">
        <v>40</v>
      </c>
      <c r="D314">
        <v>1090.5813000000001</v>
      </c>
      <c r="E314">
        <v>9</v>
      </c>
      <c r="F314" t="s">
        <v>378</v>
      </c>
      <c r="G314">
        <v>5.3900317460317461E-2</v>
      </c>
      <c r="H314">
        <v>0.10520492063492064</v>
      </c>
      <c r="I314">
        <v>0.27242841269841273</v>
      </c>
      <c r="K314">
        <v>3.902984126984127E-2</v>
      </c>
      <c r="L314">
        <v>6.8348571428571425E-2</v>
      </c>
      <c r="M314">
        <v>0.23349095238095238</v>
      </c>
      <c r="N314">
        <v>31</v>
      </c>
      <c r="O314">
        <v>40</v>
      </c>
      <c r="P314">
        <v>1.4870476190476191E-2</v>
      </c>
      <c r="Q314">
        <v>3.6856349206349212E-2</v>
      </c>
      <c r="R314">
        <v>3.8937460317460322E-2</v>
      </c>
      <c r="S314">
        <v>31</v>
      </c>
      <c r="T314">
        <v>40</v>
      </c>
      <c r="U314">
        <v>5.0749206349206353E-3</v>
      </c>
      <c r="V314">
        <v>4.2484126984126984E-3</v>
      </c>
      <c r="W314">
        <v>1.0340000000000002E-2</v>
      </c>
      <c r="X314">
        <v>8.157619047619049E-3</v>
      </c>
      <c r="Y314">
        <v>1.2134126984126985E-2</v>
      </c>
      <c r="Z314">
        <v>4.7207936507936508E-3</v>
      </c>
      <c r="AA314">
        <f t="shared" si="51"/>
        <v>0.13383428571428571</v>
      </c>
      <c r="AB314">
        <f t="shared" si="52"/>
        <v>0.33170714285714292</v>
      </c>
      <c r="AC314">
        <f t="shared" si="53"/>
        <v>0.35043714285714289</v>
      </c>
      <c r="AF314">
        <f t="shared" si="54"/>
        <v>4.5674285714285716E-2</v>
      </c>
      <c r="AG314">
        <f t="shared" si="55"/>
        <v>3.8235714285714283E-2</v>
      </c>
      <c r="AH314">
        <f t="shared" si="56"/>
        <v>9.3060000000000018E-2</v>
      </c>
      <c r="AI314">
        <f t="shared" si="57"/>
        <v>7.3418571428571444E-2</v>
      </c>
      <c r="AJ314">
        <f t="shared" si="58"/>
        <v>0.10920714285714286</v>
      </c>
      <c r="AK314">
        <f t="shared" si="59"/>
        <v>4.2487142857142855E-2</v>
      </c>
    </row>
    <row r="315" spans="1:37" x14ac:dyDescent="0.2">
      <c r="A315">
        <v>40</v>
      </c>
      <c r="B315">
        <v>51</v>
      </c>
      <c r="D315">
        <v>1383.8794</v>
      </c>
      <c r="E315">
        <v>11</v>
      </c>
      <c r="F315" t="s">
        <v>379</v>
      </c>
      <c r="G315">
        <v>0.21488246753246756</v>
      </c>
      <c r="H315">
        <v>0.32456337662337659</v>
      </c>
      <c r="I315">
        <v>0.43004909090909094</v>
      </c>
      <c r="K315">
        <v>0.21247740259740261</v>
      </c>
      <c r="L315">
        <v>0.3067738961038961</v>
      </c>
      <c r="M315">
        <v>0.41203064935064937</v>
      </c>
      <c r="N315">
        <v>40</v>
      </c>
      <c r="O315">
        <v>51</v>
      </c>
      <c r="P315">
        <v>2.4050649350649289E-3</v>
      </c>
      <c r="Q315">
        <v>1.7789480519480486E-2</v>
      </c>
      <c r="R315">
        <v>1.8018441558441577E-2</v>
      </c>
      <c r="S315">
        <v>40</v>
      </c>
      <c r="T315">
        <v>51</v>
      </c>
      <c r="U315">
        <v>1.2820259740259741E-2</v>
      </c>
      <c r="V315">
        <v>2.0797922077922082E-2</v>
      </c>
      <c r="W315">
        <v>1.1651298701298701E-2</v>
      </c>
      <c r="X315">
        <v>1.317896103896104E-2</v>
      </c>
      <c r="Y315">
        <v>1.0842337662337664E-2</v>
      </c>
      <c r="Z315">
        <v>1.1501558441558441E-2</v>
      </c>
      <c r="AA315">
        <f t="shared" si="51"/>
        <v>2.6455714285714218E-2</v>
      </c>
      <c r="AB315">
        <f t="shared" si="52"/>
        <v>0.19568428571428534</v>
      </c>
      <c r="AC315">
        <f t="shared" si="53"/>
        <v>0.19820285714285735</v>
      </c>
      <c r="AF315">
        <f t="shared" si="54"/>
        <v>0.14102285714285714</v>
      </c>
      <c r="AG315">
        <f t="shared" si="55"/>
        <v>0.2287771428571429</v>
      </c>
      <c r="AH315">
        <f t="shared" si="56"/>
        <v>0.1281642857142857</v>
      </c>
      <c r="AI315">
        <f t="shared" si="57"/>
        <v>0.14496857142857145</v>
      </c>
      <c r="AJ315">
        <f t="shared" si="58"/>
        <v>0.11926571428571431</v>
      </c>
      <c r="AK315">
        <f t="shared" si="59"/>
        <v>0.12651714285714286</v>
      </c>
    </row>
    <row r="316" spans="1:37" x14ac:dyDescent="0.2">
      <c r="A316">
        <v>54</v>
      </c>
      <c r="B316">
        <v>65</v>
      </c>
      <c r="D316">
        <v>1416.8354999999999</v>
      </c>
      <c r="E316">
        <v>10</v>
      </c>
      <c r="F316" t="s">
        <v>380</v>
      </c>
      <c r="G316">
        <v>0.19503371428571428</v>
      </c>
      <c r="H316">
        <v>0.27990357142857147</v>
      </c>
      <c r="I316">
        <v>0.31639057142857141</v>
      </c>
      <c r="K316">
        <v>0.1840005714285714</v>
      </c>
      <c r="L316">
        <v>0.29949328571428568</v>
      </c>
      <c r="M316">
        <v>0.30138985714285721</v>
      </c>
      <c r="N316">
        <v>54</v>
      </c>
      <c r="O316">
        <v>65</v>
      </c>
      <c r="P316">
        <v>1.1033142857142854E-2</v>
      </c>
      <c r="Q316">
        <v>-1.9589714285714276E-2</v>
      </c>
      <c r="R316">
        <v>1.5000714285714256E-2</v>
      </c>
      <c r="S316">
        <v>54</v>
      </c>
      <c r="T316">
        <v>65</v>
      </c>
      <c r="U316">
        <v>5.7590000000000002E-3</v>
      </c>
      <c r="V316">
        <v>1.2340285714285715E-2</v>
      </c>
      <c r="W316">
        <v>7.3978571428571435E-3</v>
      </c>
      <c r="X316">
        <v>9.8537142857142851E-3</v>
      </c>
      <c r="Y316">
        <v>1.5591571428571429E-2</v>
      </c>
      <c r="Z316">
        <v>6.4552857142857138E-3</v>
      </c>
      <c r="AA316">
        <f t="shared" si="51"/>
        <v>0.11033142857142854</v>
      </c>
      <c r="AB316">
        <f t="shared" si="52"/>
        <v>-0.19589714285714277</v>
      </c>
      <c r="AC316">
        <f t="shared" si="53"/>
        <v>0.15000714285714256</v>
      </c>
      <c r="AF316">
        <f t="shared" si="54"/>
        <v>5.7590000000000002E-2</v>
      </c>
      <c r="AG316">
        <f t="shared" si="55"/>
        <v>0.12340285714285715</v>
      </c>
      <c r="AH316">
        <f t="shared" si="56"/>
        <v>7.3978571428571435E-2</v>
      </c>
      <c r="AI316">
        <f t="shared" si="57"/>
        <v>9.8537142857142851E-2</v>
      </c>
      <c r="AJ316">
        <f t="shared" si="58"/>
        <v>0.1559157142857143</v>
      </c>
      <c r="AK316">
        <f t="shared" si="59"/>
        <v>6.4552857142857134E-2</v>
      </c>
    </row>
    <row r="317" spans="1:37" x14ac:dyDescent="0.2">
      <c r="A317">
        <v>61</v>
      </c>
      <c r="B317">
        <v>80</v>
      </c>
      <c r="D317">
        <v>2352.2240999999999</v>
      </c>
      <c r="E317">
        <v>18</v>
      </c>
      <c r="F317" t="s">
        <v>381</v>
      </c>
      <c r="G317">
        <v>0.14407944444444445</v>
      </c>
      <c r="H317">
        <v>0.1828602380952381</v>
      </c>
      <c r="I317">
        <v>0.23623833333333333</v>
      </c>
      <c r="K317">
        <v>0.13965357142857143</v>
      </c>
      <c r="L317">
        <v>0.17464753968253971</v>
      </c>
      <c r="M317">
        <v>0.22543960317460318</v>
      </c>
      <c r="N317">
        <v>61</v>
      </c>
      <c r="O317">
        <v>80</v>
      </c>
      <c r="P317">
        <v>4.425873015873015E-3</v>
      </c>
      <c r="Q317">
        <v>8.2126984126983972E-3</v>
      </c>
      <c r="R317">
        <v>1.0798730158730138E-2</v>
      </c>
      <c r="S317">
        <v>61</v>
      </c>
      <c r="T317">
        <v>80</v>
      </c>
      <c r="U317">
        <v>6.9611904761904767E-3</v>
      </c>
      <c r="V317">
        <v>1.4103095238095239E-2</v>
      </c>
      <c r="W317">
        <v>1.106873015873016E-2</v>
      </c>
      <c r="X317">
        <v>6.7792063492063499E-3</v>
      </c>
      <c r="Y317">
        <v>8.7608730158730171E-3</v>
      </c>
      <c r="Z317">
        <v>1.1169841269841271E-2</v>
      </c>
      <c r="AA317">
        <f t="shared" si="51"/>
        <v>7.966571428571427E-2</v>
      </c>
      <c r="AB317">
        <f t="shared" si="52"/>
        <v>0.14782857142857114</v>
      </c>
      <c r="AC317">
        <f t="shared" si="53"/>
        <v>0.19437714285714247</v>
      </c>
      <c r="AF317">
        <f t="shared" si="54"/>
        <v>0.12530142857142859</v>
      </c>
      <c r="AG317">
        <f t="shared" si="55"/>
        <v>0.2538557142857143</v>
      </c>
      <c r="AH317">
        <f t="shared" si="56"/>
        <v>0.19923714285714289</v>
      </c>
      <c r="AI317">
        <f t="shared" si="57"/>
        <v>0.12202571428571429</v>
      </c>
      <c r="AJ317">
        <f t="shared" si="58"/>
        <v>0.1576957142857143</v>
      </c>
      <c r="AK317">
        <f t="shared" si="59"/>
        <v>0.20105714285714288</v>
      </c>
    </row>
    <row r="318" spans="1:37" x14ac:dyDescent="0.2">
      <c r="A318">
        <v>85</v>
      </c>
      <c r="B318">
        <v>98</v>
      </c>
      <c r="D318">
        <v>1643.9228000000001</v>
      </c>
      <c r="E318">
        <v>12</v>
      </c>
      <c r="F318" t="s">
        <v>382</v>
      </c>
      <c r="G318">
        <v>0.36003773809523809</v>
      </c>
      <c r="H318">
        <v>0.45504107142857142</v>
      </c>
      <c r="I318">
        <v>0.54149345238095237</v>
      </c>
      <c r="K318">
        <v>0.36620726190476194</v>
      </c>
      <c r="L318">
        <v>0.43554499999999996</v>
      </c>
      <c r="M318">
        <v>0.53266833333333341</v>
      </c>
      <c r="N318">
        <v>85</v>
      </c>
      <c r="O318">
        <v>98</v>
      </c>
      <c r="P318">
        <v>-6.169523809523794E-3</v>
      </c>
      <c r="Q318">
        <v>1.9496071428571429E-2</v>
      </c>
      <c r="R318">
        <v>8.8251190476189897E-3</v>
      </c>
      <c r="S318">
        <v>85</v>
      </c>
      <c r="T318">
        <v>98</v>
      </c>
      <c r="U318">
        <v>9.8096428571428588E-3</v>
      </c>
      <c r="V318">
        <v>1.2172738095238096E-2</v>
      </c>
      <c r="W318">
        <v>1.2190833333333333E-2</v>
      </c>
      <c r="X318">
        <v>1.3183571428571428E-2</v>
      </c>
      <c r="Y318">
        <v>2.2081071428571429E-2</v>
      </c>
      <c r="Z318">
        <v>8.8898809523809547E-3</v>
      </c>
      <c r="AA318">
        <f t="shared" si="51"/>
        <v>-7.4034285714285525E-2</v>
      </c>
      <c r="AB318">
        <f t="shared" si="52"/>
        <v>0.23395285714285713</v>
      </c>
      <c r="AC318">
        <f t="shared" si="53"/>
        <v>0.10590142857142787</v>
      </c>
      <c r="AF318">
        <f t="shared" si="54"/>
        <v>0.11771571428571431</v>
      </c>
      <c r="AG318">
        <f t="shared" si="55"/>
        <v>0.14607285714285714</v>
      </c>
      <c r="AH318">
        <f t="shared" si="56"/>
        <v>0.14629</v>
      </c>
      <c r="AI318">
        <f t="shared" si="57"/>
        <v>0.15820285714285715</v>
      </c>
      <c r="AJ318">
        <f t="shared" si="58"/>
        <v>0.26497285714285712</v>
      </c>
      <c r="AK318">
        <f t="shared" si="59"/>
        <v>0.10667857142857146</v>
      </c>
    </row>
    <row r="319" spans="1:37" x14ac:dyDescent="0.2">
      <c r="A319">
        <v>85</v>
      </c>
      <c r="B319">
        <v>100</v>
      </c>
      <c r="D319">
        <v>1900.0762999999999</v>
      </c>
      <c r="E319">
        <v>14</v>
      </c>
      <c r="F319" t="s">
        <v>383</v>
      </c>
      <c r="G319">
        <v>0.20683653061224491</v>
      </c>
      <c r="H319">
        <v>0.35541908163265307</v>
      </c>
      <c r="I319">
        <v>0.59569775510204082</v>
      </c>
      <c r="K319">
        <v>0.21104775510204088</v>
      </c>
      <c r="L319">
        <v>0.36494091836734699</v>
      </c>
      <c r="M319">
        <v>0.59697622448979604</v>
      </c>
      <c r="N319">
        <v>85</v>
      </c>
      <c r="O319">
        <v>100</v>
      </c>
      <c r="P319">
        <v>-4.2112244897959559E-3</v>
      </c>
      <c r="Q319">
        <v>-9.521836734693867E-3</v>
      </c>
      <c r="R319">
        <v>-1.2784693877551715E-3</v>
      </c>
      <c r="S319">
        <v>85</v>
      </c>
      <c r="T319">
        <v>100</v>
      </c>
      <c r="U319">
        <v>4.249183673469388E-3</v>
      </c>
      <c r="V319">
        <v>1.4221836734693877E-2</v>
      </c>
      <c r="W319">
        <v>4.0360204081632649E-3</v>
      </c>
      <c r="X319">
        <v>4.3329591836734696E-3</v>
      </c>
      <c r="Y319">
        <v>1.4762448979591836E-2</v>
      </c>
      <c r="Z319">
        <v>1.2930204081632653E-2</v>
      </c>
      <c r="AA319">
        <f t="shared" si="51"/>
        <v>-5.8957142857143381E-2</v>
      </c>
      <c r="AB319">
        <f t="shared" si="52"/>
        <v>-0.13330571428571414</v>
      </c>
      <c r="AC319">
        <f t="shared" si="53"/>
        <v>-1.7898571428572402E-2</v>
      </c>
      <c r="AF319">
        <f t="shared" si="54"/>
        <v>5.9488571428571432E-2</v>
      </c>
      <c r="AG319">
        <f t="shared" si="55"/>
        <v>0.19910571428571427</v>
      </c>
      <c r="AH319">
        <f t="shared" si="56"/>
        <v>5.6504285714285708E-2</v>
      </c>
      <c r="AI319">
        <f t="shared" si="57"/>
        <v>6.0661428571428574E-2</v>
      </c>
      <c r="AJ319">
        <f t="shared" si="58"/>
        <v>0.2066742857142857</v>
      </c>
      <c r="AK319">
        <f t="shared" si="59"/>
        <v>0.18102285714285715</v>
      </c>
    </row>
    <row r="320" spans="1:37" x14ac:dyDescent="0.2">
      <c r="A320">
        <v>87</v>
      </c>
      <c r="B320">
        <v>102</v>
      </c>
      <c r="C320" t="s">
        <v>31</v>
      </c>
      <c r="D320">
        <v>1929.0205000000001</v>
      </c>
      <c r="E320">
        <v>14</v>
      </c>
      <c r="F320" t="s">
        <v>384</v>
      </c>
      <c r="G320">
        <v>0.15221214285714288</v>
      </c>
      <c r="H320">
        <v>0.17439316326530613</v>
      </c>
      <c r="I320">
        <v>0.25736744897959185</v>
      </c>
      <c r="K320">
        <v>0.14198500000000003</v>
      </c>
      <c r="L320">
        <v>0.16848408163265308</v>
      </c>
      <c r="M320">
        <v>0.25225918367346944</v>
      </c>
      <c r="N320">
        <v>87</v>
      </c>
      <c r="O320">
        <v>102</v>
      </c>
      <c r="P320">
        <v>1.022714285714285E-2</v>
      </c>
      <c r="Q320">
        <v>5.9090816326530602E-3</v>
      </c>
      <c r="R320">
        <v>5.1082653061224406E-3</v>
      </c>
      <c r="S320">
        <v>87</v>
      </c>
      <c r="T320">
        <v>102</v>
      </c>
      <c r="U320">
        <v>8.4860204081632657E-3</v>
      </c>
      <c r="V320">
        <v>1.2570204081632655E-2</v>
      </c>
      <c r="W320">
        <v>1.1166122448979594E-2</v>
      </c>
      <c r="X320">
        <v>1.2246122448979593E-2</v>
      </c>
      <c r="Y320">
        <v>1.6437346938775511E-2</v>
      </c>
      <c r="Z320">
        <v>5.2089795918367349E-3</v>
      </c>
      <c r="AA320">
        <f t="shared" si="51"/>
        <v>0.14317999999999989</v>
      </c>
      <c r="AB320">
        <f t="shared" si="52"/>
        <v>8.2727142857142846E-2</v>
      </c>
      <c r="AC320">
        <f t="shared" si="53"/>
        <v>7.1515714285714169E-2</v>
      </c>
      <c r="AF320">
        <f t="shared" si="54"/>
        <v>0.11880428571428572</v>
      </c>
      <c r="AG320">
        <f t="shared" si="55"/>
        <v>0.17598285714285716</v>
      </c>
      <c r="AH320">
        <f t="shared" si="56"/>
        <v>0.15632571428571432</v>
      </c>
      <c r="AI320">
        <f t="shared" si="57"/>
        <v>0.17144571428571431</v>
      </c>
      <c r="AJ320">
        <f t="shared" si="58"/>
        <v>0.23012285714285716</v>
      </c>
      <c r="AK320">
        <f t="shared" si="59"/>
        <v>7.2925714285714288E-2</v>
      </c>
    </row>
    <row r="321" spans="1:37" x14ac:dyDescent="0.2">
      <c r="A321">
        <v>91</v>
      </c>
      <c r="B321">
        <v>106</v>
      </c>
      <c r="D321">
        <v>1751.9902</v>
      </c>
      <c r="E321">
        <v>14</v>
      </c>
      <c r="F321" t="s">
        <v>385</v>
      </c>
      <c r="G321">
        <v>0.32593857142857147</v>
      </c>
      <c r="H321">
        <v>0.36022714285714286</v>
      </c>
      <c r="I321">
        <v>0.42758142857142867</v>
      </c>
      <c r="K321">
        <v>0.32183510204081633</v>
      </c>
      <c r="L321">
        <v>0.37605959183673476</v>
      </c>
      <c r="M321">
        <v>0.42152908163265307</v>
      </c>
      <c r="N321">
        <v>91</v>
      </c>
      <c r="O321">
        <v>106</v>
      </c>
      <c r="P321">
        <v>4.1034693877551216E-3</v>
      </c>
      <c r="Q321">
        <v>-1.5832448979591851E-2</v>
      </c>
      <c r="R321">
        <v>6.0523469387755505E-3</v>
      </c>
      <c r="S321">
        <v>91</v>
      </c>
      <c r="T321">
        <v>106</v>
      </c>
      <c r="U321">
        <v>1.6420510204081633E-2</v>
      </c>
      <c r="V321">
        <v>1.8454285714285715E-2</v>
      </c>
      <c r="W321">
        <v>2.070857142857143E-2</v>
      </c>
      <c r="X321">
        <v>1.8725918367346942E-2</v>
      </c>
      <c r="Y321">
        <v>1.5309897959183675E-2</v>
      </c>
      <c r="Z321">
        <v>2.1015918367346939E-2</v>
      </c>
      <c r="AA321">
        <f t="shared" si="51"/>
        <v>5.7448571428571703E-2</v>
      </c>
      <c r="AB321">
        <f t="shared" si="52"/>
        <v>-0.22165428571428591</v>
      </c>
      <c r="AC321">
        <f t="shared" si="53"/>
        <v>8.4732857142857707E-2</v>
      </c>
      <c r="AF321">
        <f t="shared" si="54"/>
        <v>0.22988714285714285</v>
      </c>
      <c r="AG321">
        <f t="shared" si="55"/>
        <v>0.25836000000000003</v>
      </c>
      <c r="AH321">
        <f t="shared" si="56"/>
        <v>0.28992000000000001</v>
      </c>
      <c r="AI321">
        <f t="shared" si="57"/>
        <v>0.2621628571428572</v>
      </c>
      <c r="AJ321">
        <f t="shared" si="58"/>
        <v>0.21433857142857143</v>
      </c>
      <c r="AK321">
        <f t="shared" si="59"/>
        <v>0.29422285714285712</v>
      </c>
    </row>
    <row r="322" spans="1:37" x14ac:dyDescent="0.2">
      <c r="A322">
        <v>95</v>
      </c>
      <c r="B322">
        <v>104</v>
      </c>
      <c r="D322">
        <v>1117.6463000000001</v>
      </c>
      <c r="E322">
        <v>9</v>
      </c>
      <c r="F322" t="s">
        <v>386</v>
      </c>
      <c r="G322">
        <v>0.11825396825396826</v>
      </c>
      <c r="H322">
        <v>0.15818079365079366</v>
      </c>
      <c r="I322">
        <v>0.29823444444444441</v>
      </c>
      <c r="K322">
        <v>0.11647952380952381</v>
      </c>
      <c r="L322">
        <v>0.15428904761904763</v>
      </c>
      <c r="M322">
        <v>0.30369444444444449</v>
      </c>
      <c r="N322">
        <v>95</v>
      </c>
      <c r="O322">
        <v>104</v>
      </c>
      <c r="P322">
        <v>1.7744444444444524E-3</v>
      </c>
      <c r="Q322">
        <v>3.8917460317460205E-3</v>
      </c>
      <c r="R322">
        <v>-5.4600000000000247E-3</v>
      </c>
      <c r="S322">
        <v>95</v>
      </c>
      <c r="T322">
        <v>104</v>
      </c>
      <c r="U322">
        <v>2.8942857142857147E-3</v>
      </c>
      <c r="V322">
        <v>1.5795555555555556E-2</v>
      </c>
      <c r="W322">
        <v>1.0777777777777778E-4</v>
      </c>
      <c r="X322">
        <v>5.6731746031746036E-3</v>
      </c>
      <c r="Y322">
        <v>2.2621587301587306E-2</v>
      </c>
      <c r="Z322">
        <v>8.7079365079365083E-3</v>
      </c>
      <c r="AA322">
        <f t="shared" si="51"/>
        <v>1.5970000000000071E-2</v>
      </c>
      <c r="AB322">
        <f t="shared" si="52"/>
        <v>3.5025714285714188E-2</v>
      </c>
      <c r="AC322">
        <f t="shared" si="53"/>
        <v>-4.9140000000000225E-2</v>
      </c>
      <c r="AF322">
        <f t="shared" si="54"/>
        <v>2.6048571428571431E-2</v>
      </c>
      <c r="AG322">
        <f t="shared" si="55"/>
        <v>0.14216000000000001</v>
      </c>
      <c r="AH322">
        <f t="shared" si="56"/>
        <v>9.7000000000000005E-4</v>
      </c>
      <c r="AI322">
        <f t="shared" si="57"/>
        <v>5.1058571428571432E-2</v>
      </c>
      <c r="AJ322">
        <f t="shared" si="58"/>
        <v>0.20359428571428576</v>
      </c>
      <c r="AK322">
        <f t="shared" si="59"/>
        <v>7.8371428571428578E-2</v>
      </c>
    </row>
    <row r="323" spans="1:37" x14ac:dyDescent="0.2">
      <c r="A323">
        <v>97</v>
      </c>
      <c r="B323">
        <v>103</v>
      </c>
      <c r="D323">
        <v>788.48760000000004</v>
      </c>
      <c r="E323">
        <v>6</v>
      </c>
      <c r="F323" t="s">
        <v>387</v>
      </c>
      <c r="G323">
        <v>0.79640880952380966</v>
      </c>
      <c r="H323">
        <v>0.76579023809523816</v>
      </c>
      <c r="I323">
        <v>0.77549904761904775</v>
      </c>
      <c r="K323">
        <v>0.78236404761904765</v>
      </c>
      <c r="L323">
        <v>0.78354785714285724</v>
      </c>
      <c r="M323">
        <v>0.77851333333333339</v>
      </c>
      <c r="N323">
        <v>97</v>
      </c>
      <c r="O323">
        <v>103</v>
      </c>
      <c r="P323">
        <v>1.404476190476197E-2</v>
      </c>
      <c r="Q323">
        <v>-1.7757619047619033E-2</v>
      </c>
      <c r="R323">
        <v>-3.014285714285689E-3</v>
      </c>
      <c r="S323">
        <v>97</v>
      </c>
      <c r="T323">
        <v>103</v>
      </c>
      <c r="U323">
        <v>1.964142857142857E-2</v>
      </c>
      <c r="V323">
        <v>2.1730714285714287E-2</v>
      </c>
      <c r="W323">
        <v>1.5259999999999999E-2</v>
      </c>
      <c r="X323">
        <v>4.876190476190476E-4</v>
      </c>
      <c r="Y323">
        <v>8.6378571428571433E-3</v>
      </c>
      <c r="Z323">
        <v>1.8673095238095239E-2</v>
      </c>
      <c r="AA323">
        <f t="shared" si="51"/>
        <v>8.4268571428571817E-2</v>
      </c>
      <c r="AB323">
        <f t="shared" si="52"/>
        <v>-0.10654571428571419</v>
      </c>
      <c r="AC323">
        <f t="shared" si="53"/>
        <v>-1.8085714285714136E-2</v>
      </c>
      <c r="AF323">
        <f t="shared" si="54"/>
        <v>0.11784857142857141</v>
      </c>
      <c r="AG323">
        <f t="shared" si="55"/>
        <v>0.13038428571428573</v>
      </c>
      <c r="AH323">
        <f t="shared" si="56"/>
        <v>9.1560000000000002E-2</v>
      </c>
      <c r="AI323">
        <f t="shared" si="57"/>
        <v>2.9257142857142858E-3</v>
      </c>
      <c r="AJ323">
        <f t="shared" si="58"/>
        <v>5.1827142857142863E-2</v>
      </c>
      <c r="AK323">
        <f t="shared" si="59"/>
        <v>0.11203857142857143</v>
      </c>
    </row>
    <row r="324" spans="1:37" x14ac:dyDescent="0.2">
      <c r="A324">
        <v>109</v>
      </c>
      <c r="B324">
        <v>116</v>
      </c>
      <c r="D324">
        <v>845.4615</v>
      </c>
      <c r="E324">
        <v>7</v>
      </c>
      <c r="F324" t="s">
        <v>388</v>
      </c>
      <c r="G324">
        <v>0.44931755102040816</v>
      </c>
      <c r="H324">
        <v>0.46451857142857145</v>
      </c>
      <c r="I324">
        <v>0.47708122448979601</v>
      </c>
      <c r="K324">
        <v>0.44857510204081635</v>
      </c>
      <c r="L324">
        <v>0.46916244897959192</v>
      </c>
      <c r="M324">
        <v>0.46771571428571429</v>
      </c>
      <c r="N324">
        <v>109</v>
      </c>
      <c r="O324">
        <v>116</v>
      </c>
      <c r="P324">
        <v>7.4244897959184291E-4</v>
      </c>
      <c r="Q324">
        <v>-4.6438775510204248E-3</v>
      </c>
      <c r="R324">
        <v>9.3655102040816583E-3</v>
      </c>
      <c r="S324">
        <v>109</v>
      </c>
      <c r="T324">
        <v>116</v>
      </c>
      <c r="U324">
        <v>2.280204081632653E-2</v>
      </c>
      <c r="V324">
        <v>3.6265714285714283E-2</v>
      </c>
      <c r="W324">
        <v>1.889938775510204E-2</v>
      </c>
      <c r="X324">
        <v>1.4588367346938778E-2</v>
      </c>
      <c r="Y324">
        <v>1.3009591836734695E-2</v>
      </c>
      <c r="Z324">
        <v>4.0426530612244901E-3</v>
      </c>
      <c r="AA324">
        <f t="shared" si="51"/>
        <v>5.1971428571429001E-3</v>
      </c>
      <c r="AB324">
        <f t="shared" si="52"/>
        <v>-3.250714285714297E-2</v>
      </c>
      <c r="AC324">
        <f t="shared" si="53"/>
        <v>6.5558571428571605E-2</v>
      </c>
      <c r="AF324">
        <f t="shared" si="54"/>
        <v>0.15961428571428571</v>
      </c>
      <c r="AG324">
        <f t="shared" si="55"/>
        <v>0.25385999999999997</v>
      </c>
      <c r="AH324">
        <f t="shared" si="56"/>
        <v>0.13229571428571429</v>
      </c>
      <c r="AI324">
        <f t="shared" si="57"/>
        <v>0.10211857142857145</v>
      </c>
      <c r="AJ324">
        <f t="shared" si="58"/>
        <v>9.106714285714286E-2</v>
      </c>
      <c r="AK324">
        <f t="shared" si="59"/>
        <v>2.829857142857143E-2</v>
      </c>
    </row>
    <row r="325" spans="1:37" x14ac:dyDescent="0.2">
      <c r="A325">
        <v>112</v>
      </c>
      <c r="B325">
        <v>119</v>
      </c>
      <c r="D325">
        <v>817.43020000000001</v>
      </c>
      <c r="E325">
        <v>7</v>
      </c>
      <c r="F325" t="s">
        <v>389</v>
      </c>
      <c r="G325">
        <v>0.72342979591836731</v>
      </c>
      <c r="H325">
        <v>0.76955734693877542</v>
      </c>
      <c r="I325">
        <v>0.77849836734693878</v>
      </c>
      <c r="K325">
        <v>0.71652530612244913</v>
      </c>
      <c r="L325">
        <v>0.77497653061224492</v>
      </c>
      <c r="M325">
        <v>0.79643428571428576</v>
      </c>
      <c r="N325">
        <v>112</v>
      </c>
      <c r="O325">
        <v>119</v>
      </c>
      <c r="P325">
        <v>6.9044897959183388E-3</v>
      </c>
      <c r="Q325">
        <v>-5.4191836734693811E-3</v>
      </c>
      <c r="R325">
        <v>-1.7935918367346967E-2</v>
      </c>
      <c r="S325">
        <v>112</v>
      </c>
      <c r="T325">
        <v>119</v>
      </c>
      <c r="U325">
        <v>2.4483673469387758E-3</v>
      </c>
      <c r="V325">
        <v>1.5720204081632654E-2</v>
      </c>
      <c r="W325">
        <v>1.2439795918367349E-2</v>
      </c>
      <c r="X325">
        <v>6.1846938775510212E-3</v>
      </c>
      <c r="Y325">
        <v>4.758979591836735E-3</v>
      </c>
      <c r="Z325">
        <v>1.4869183673469387E-2</v>
      </c>
      <c r="AA325">
        <f t="shared" si="51"/>
        <v>4.8331428571428373E-2</v>
      </c>
      <c r="AB325">
        <f t="shared" si="52"/>
        <v>-3.793428571428567E-2</v>
      </c>
      <c r="AC325">
        <f t="shared" si="53"/>
        <v>-0.12555142857142876</v>
      </c>
      <c r="AF325">
        <f t="shared" si="54"/>
        <v>1.713857142857143E-2</v>
      </c>
      <c r="AG325">
        <f t="shared" si="55"/>
        <v>0.11004142857142857</v>
      </c>
      <c r="AH325">
        <f t="shared" si="56"/>
        <v>8.707857142857145E-2</v>
      </c>
      <c r="AI325">
        <f t="shared" si="57"/>
        <v>4.3292857142857147E-2</v>
      </c>
      <c r="AJ325">
        <f t="shared" si="58"/>
        <v>3.3312857142857144E-2</v>
      </c>
      <c r="AK325">
        <f t="shared" si="59"/>
        <v>0.10408428571428571</v>
      </c>
    </row>
    <row r="326" spans="1:37" x14ac:dyDescent="0.2">
      <c r="A326">
        <v>76</v>
      </c>
      <c r="B326">
        <v>87</v>
      </c>
      <c r="D326">
        <v>1331.6736000000001</v>
      </c>
      <c r="E326">
        <v>11</v>
      </c>
      <c r="F326" t="s">
        <v>390</v>
      </c>
      <c r="G326">
        <v>0.15970467532467536</v>
      </c>
      <c r="H326">
        <v>0.2916662337662338</v>
      </c>
      <c r="I326">
        <v>0.49381441558441558</v>
      </c>
      <c r="K326">
        <v>0.18327636363636365</v>
      </c>
      <c r="L326">
        <v>0.30500298701298706</v>
      </c>
      <c r="M326">
        <v>0.48747428571428569</v>
      </c>
      <c r="N326">
        <v>76</v>
      </c>
      <c r="O326">
        <v>87</v>
      </c>
      <c r="P326">
        <v>-2.357168831168829E-2</v>
      </c>
      <c r="Q326">
        <v>-1.3336753246753239E-2</v>
      </c>
      <c r="R326">
        <v>6.3401298701298639E-3</v>
      </c>
      <c r="S326">
        <v>76</v>
      </c>
      <c r="T326">
        <v>87</v>
      </c>
      <c r="U326">
        <v>4.4006493506493511E-3</v>
      </c>
      <c r="V326">
        <v>7.8997402597402594E-3</v>
      </c>
      <c r="W326">
        <v>6.2475324675324677E-3</v>
      </c>
      <c r="X326">
        <v>6.4379220779220772E-3</v>
      </c>
      <c r="Y326">
        <v>1.3121688311688312E-2</v>
      </c>
      <c r="Z326">
        <v>9.1206493506493513E-3</v>
      </c>
      <c r="AA326">
        <f t="shared" si="51"/>
        <v>-0.2592885714285712</v>
      </c>
      <c r="AB326">
        <f t="shared" si="52"/>
        <v>-0.14670428571428562</v>
      </c>
      <c r="AC326">
        <f t="shared" si="53"/>
        <v>6.974142857142851E-2</v>
      </c>
      <c r="AF326">
        <f t="shared" si="54"/>
        <v>4.8407142857142864E-2</v>
      </c>
      <c r="AG326">
        <f t="shared" si="55"/>
        <v>8.6897142857142853E-2</v>
      </c>
      <c r="AH326">
        <f t="shared" si="56"/>
        <v>6.8722857142857141E-2</v>
      </c>
      <c r="AI326">
        <f t="shared" si="57"/>
        <v>7.0817142857142856E-2</v>
      </c>
      <c r="AJ326">
        <f t="shared" si="58"/>
        <v>0.14433857142857143</v>
      </c>
      <c r="AK326">
        <f t="shared" si="59"/>
        <v>0.10032714285714286</v>
      </c>
    </row>
    <row r="327" spans="1:37" x14ac:dyDescent="0.2">
      <c r="A327">
        <v>82</v>
      </c>
      <c r="B327">
        <v>96</v>
      </c>
      <c r="D327">
        <v>1680.9577999999999</v>
      </c>
      <c r="E327">
        <v>14</v>
      </c>
      <c r="F327" t="s">
        <v>391</v>
      </c>
      <c r="G327">
        <v>0.34493867346938784</v>
      </c>
      <c r="H327">
        <v>0.37444500000000003</v>
      </c>
      <c r="I327">
        <v>0.42862510204081633</v>
      </c>
      <c r="K327">
        <v>0.34414806122448982</v>
      </c>
      <c r="L327">
        <v>0.36936163265306127</v>
      </c>
      <c r="M327">
        <v>0.4050189795918368</v>
      </c>
      <c r="N327">
        <v>82</v>
      </c>
      <c r="O327">
        <v>96</v>
      </c>
      <c r="P327">
        <v>7.9061224489799088E-4</v>
      </c>
      <c r="Q327">
        <v>5.0833673469387764E-3</v>
      </c>
      <c r="R327">
        <v>2.3606122448979583E-2</v>
      </c>
      <c r="S327">
        <v>82</v>
      </c>
      <c r="T327">
        <v>96</v>
      </c>
      <c r="U327">
        <v>1.1068775510204082E-2</v>
      </c>
      <c r="V327">
        <v>1.5852244897959184E-2</v>
      </c>
      <c r="W327">
        <v>1.3724387755102041E-2</v>
      </c>
      <c r="X327">
        <v>5.311326530612245E-3</v>
      </c>
      <c r="Y327">
        <v>1.5035612244897962E-2</v>
      </c>
      <c r="Z327">
        <v>6.6944897959183673E-3</v>
      </c>
      <c r="AA327">
        <f t="shared" ref="AA327:AA390" si="60">P327*$E327</f>
        <v>1.1068571428571872E-2</v>
      </c>
      <c r="AB327">
        <f t="shared" si="52"/>
        <v>7.1167142857142873E-2</v>
      </c>
      <c r="AC327">
        <f t="shared" si="53"/>
        <v>0.33048571428571416</v>
      </c>
      <c r="AF327">
        <f t="shared" si="54"/>
        <v>0.15496285714285715</v>
      </c>
      <c r="AG327">
        <f t="shared" si="55"/>
        <v>0.22193142857142859</v>
      </c>
      <c r="AH327">
        <f t="shared" si="56"/>
        <v>0.19214142857142857</v>
      </c>
      <c r="AI327">
        <f t="shared" si="57"/>
        <v>7.4358571428571427E-2</v>
      </c>
      <c r="AJ327">
        <f t="shared" si="58"/>
        <v>0.21049857142857145</v>
      </c>
      <c r="AK327">
        <f t="shared" si="59"/>
        <v>9.3722857142857136E-2</v>
      </c>
    </row>
    <row r="328" spans="1:37" x14ac:dyDescent="0.2">
      <c r="A328">
        <v>83</v>
      </c>
      <c r="B328">
        <v>95</v>
      </c>
      <c r="D328">
        <v>1481.8257000000001</v>
      </c>
      <c r="E328">
        <v>12</v>
      </c>
      <c r="F328" t="s">
        <v>392</v>
      </c>
      <c r="G328">
        <v>0.11459392857142858</v>
      </c>
      <c r="H328">
        <v>0.18302035714285717</v>
      </c>
      <c r="I328">
        <v>0.28236369047619048</v>
      </c>
      <c r="K328">
        <v>0.10651416666666667</v>
      </c>
      <c r="L328">
        <v>0.17869214285714288</v>
      </c>
      <c r="M328">
        <v>0.27022880952380957</v>
      </c>
      <c r="N328">
        <v>83</v>
      </c>
      <c r="O328">
        <v>95</v>
      </c>
      <c r="P328">
        <v>8.0797619047619038E-3</v>
      </c>
      <c r="Q328">
        <v>4.3282142857142825E-3</v>
      </c>
      <c r="R328">
        <v>1.2134880952380932E-2</v>
      </c>
      <c r="S328">
        <v>83</v>
      </c>
      <c r="T328">
        <v>95</v>
      </c>
      <c r="U328">
        <v>2.4998809523809526E-3</v>
      </c>
      <c r="V328">
        <v>5.2367857142857147E-3</v>
      </c>
      <c r="W328">
        <v>7.0438095238095242E-3</v>
      </c>
      <c r="X328">
        <v>9.6998809523809529E-3</v>
      </c>
      <c r="Y328">
        <v>8.3414285714285726E-3</v>
      </c>
      <c r="Z328">
        <v>8.1727380952380958E-3</v>
      </c>
      <c r="AA328">
        <f t="shared" si="60"/>
        <v>9.6957142857142853E-2</v>
      </c>
      <c r="AB328">
        <f t="shared" ref="AB328:AB391" si="61">Q328*$E328</f>
        <v>5.193857142857139E-2</v>
      </c>
      <c r="AC328">
        <f t="shared" ref="AC328:AC391" si="62">R328*$E328</f>
        <v>0.14561857142857118</v>
      </c>
      <c r="AF328">
        <f t="shared" ref="AF328:AF391" si="63">U328*$E328</f>
        <v>2.999857142857143E-2</v>
      </c>
      <c r="AG328">
        <f t="shared" ref="AG328:AG391" si="64">V328*$E328</f>
        <v>6.2841428571428576E-2</v>
      </c>
      <c r="AH328">
        <f t="shared" ref="AH328:AH391" si="65">W328*$E328</f>
        <v>8.4525714285714287E-2</v>
      </c>
      <c r="AI328">
        <f t="shared" ref="AI328:AI391" si="66">X328*$E328</f>
        <v>0.11639857142857143</v>
      </c>
      <c r="AJ328">
        <f t="shared" ref="AJ328:AJ391" si="67">Y328*$E328</f>
        <v>0.10009714285714287</v>
      </c>
      <c r="AK328">
        <f t="shared" ref="AK328:AK391" si="68">Z328*$E328</f>
        <v>9.8072857142857156E-2</v>
      </c>
    </row>
    <row r="329" spans="1:37" x14ac:dyDescent="0.2">
      <c r="A329">
        <v>85</v>
      </c>
      <c r="B329">
        <v>94</v>
      </c>
      <c r="D329">
        <v>1084.5818999999999</v>
      </c>
      <c r="E329">
        <v>9</v>
      </c>
      <c r="F329" t="s">
        <v>393</v>
      </c>
      <c r="G329">
        <v>7.8596507936507937E-2</v>
      </c>
      <c r="H329">
        <v>0.14197555555555555</v>
      </c>
      <c r="I329">
        <v>0.23900333333333335</v>
      </c>
      <c r="K329">
        <v>6.0400317460317467E-2</v>
      </c>
      <c r="L329">
        <v>0.14786761904761905</v>
      </c>
      <c r="M329">
        <v>0.20312523809523814</v>
      </c>
      <c r="N329">
        <v>85</v>
      </c>
      <c r="O329">
        <v>94</v>
      </c>
      <c r="P329">
        <v>1.8196190476190473E-2</v>
      </c>
      <c r="Q329">
        <v>-5.8920634920634988E-3</v>
      </c>
      <c r="R329">
        <v>3.5878095238095244E-2</v>
      </c>
      <c r="S329">
        <v>85</v>
      </c>
      <c r="T329">
        <v>94</v>
      </c>
      <c r="U329">
        <v>1.4794761904761906E-2</v>
      </c>
      <c r="V329">
        <v>3.5265079365079366E-3</v>
      </c>
      <c r="W329">
        <v>1.3090793650793653E-2</v>
      </c>
      <c r="X329">
        <v>2.3455714285714292E-2</v>
      </c>
      <c r="Y329">
        <v>7.6577777777777781E-3</v>
      </c>
      <c r="Z329">
        <v>3.1326349206349212E-2</v>
      </c>
      <c r="AA329">
        <f t="shared" si="60"/>
        <v>0.16376571428571426</v>
      </c>
      <c r="AB329">
        <f t="shared" si="61"/>
        <v>-5.3028571428571487E-2</v>
      </c>
      <c r="AC329">
        <f t="shared" si="62"/>
        <v>0.32290285714285721</v>
      </c>
      <c r="AF329">
        <f t="shared" si="63"/>
        <v>0.13315285714285716</v>
      </c>
      <c r="AG329">
        <f t="shared" si="64"/>
        <v>3.1738571428571428E-2</v>
      </c>
      <c r="AH329">
        <f t="shared" si="65"/>
        <v>0.11781714285714288</v>
      </c>
      <c r="AI329">
        <f t="shared" si="66"/>
        <v>0.21110142857142863</v>
      </c>
      <c r="AJ329">
        <f t="shared" si="67"/>
        <v>6.8920000000000009E-2</v>
      </c>
      <c r="AK329">
        <f t="shared" si="68"/>
        <v>0.28193714285714289</v>
      </c>
    </row>
    <row r="330" spans="1:37" x14ac:dyDescent="0.2">
      <c r="A330">
        <v>86</v>
      </c>
      <c r="B330">
        <v>97</v>
      </c>
      <c r="C330" t="s">
        <v>36</v>
      </c>
      <c r="D330">
        <v>1415.8021000000001</v>
      </c>
      <c r="E330">
        <v>11</v>
      </c>
      <c r="F330" t="s">
        <v>394</v>
      </c>
      <c r="G330">
        <v>0.23968818181818183</v>
      </c>
      <c r="H330">
        <v>0.28124597402597401</v>
      </c>
      <c r="I330">
        <v>0.32902753246753252</v>
      </c>
      <c r="K330">
        <v>0.23386831168831171</v>
      </c>
      <c r="L330">
        <v>0.27862597402597405</v>
      </c>
      <c r="M330">
        <v>0.31620038961038965</v>
      </c>
      <c r="N330">
        <v>86</v>
      </c>
      <c r="O330">
        <v>97</v>
      </c>
      <c r="P330">
        <v>5.819870129870129E-3</v>
      </c>
      <c r="Q330">
        <v>2.6199999999999891E-3</v>
      </c>
      <c r="R330">
        <v>1.2827142857142843E-2</v>
      </c>
      <c r="S330">
        <v>86</v>
      </c>
      <c r="T330">
        <v>97</v>
      </c>
      <c r="U330">
        <v>1.2043896103896104E-2</v>
      </c>
      <c r="V330">
        <v>6.8957142857142854E-3</v>
      </c>
      <c r="W330">
        <v>4.9797402597402604E-3</v>
      </c>
      <c r="X330">
        <v>6.1055844155844165E-3</v>
      </c>
      <c r="Y330">
        <v>1.7547922077922076E-2</v>
      </c>
      <c r="Z330">
        <v>8.1227272727272745E-3</v>
      </c>
      <c r="AA330">
        <f t="shared" si="60"/>
        <v>6.4018571428571425E-2</v>
      </c>
      <c r="AB330">
        <f t="shared" si="61"/>
        <v>2.881999999999988E-2</v>
      </c>
      <c r="AC330">
        <f t="shared" si="62"/>
        <v>0.14109857142857127</v>
      </c>
      <c r="AF330">
        <f t="shared" si="63"/>
        <v>0.13248285714285715</v>
      </c>
      <c r="AG330">
        <f t="shared" si="64"/>
        <v>7.5852857142857139E-2</v>
      </c>
      <c r="AH330">
        <f t="shared" si="65"/>
        <v>5.4777142857142865E-2</v>
      </c>
      <c r="AI330">
        <f t="shared" si="66"/>
        <v>6.716142857142858E-2</v>
      </c>
      <c r="AJ330">
        <f t="shared" si="67"/>
        <v>0.19302714285714284</v>
      </c>
      <c r="AK330">
        <f t="shared" si="68"/>
        <v>8.9350000000000013E-2</v>
      </c>
    </row>
    <row r="331" spans="1:37" x14ac:dyDescent="0.2">
      <c r="A331">
        <v>94</v>
      </c>
      <c r="B331">
        <v>116</v>
      </c>
      <c r="D331">
        <v>2331.3004000000001</v>
      </c>
      <c r="E331">
        <v>20</v>
      </c>
      <c r="F331" t="s">
        <v>395</v>
      </c>
      <c r="G331">
        <v>0.37782557142857154</v>
      </c>
      <c r="H331">
        <v>0.42578499999999997</v>
      </c>
      <c r="I331">
        <v>0.48147071428571431</v>
      </c>
      <c r="K331">
        <v>0.36010685714285723</v>
      </c>
      <c r="L331">
        <v>0.41013650000000001</v>
      </c>
      <c r="M331">
        <v>0.46934085714285717</v>
      </c>
      <c r="N331">
        <v>94</v>
      </c>
      <c r="O331">
        <v>116</v>
      </c>
      <c r="P331">
        <v>1.7718714285714286E-2</v>
      </c>
      <c r="Q331">
        <v>1.5648499999999985E-2</v>
      </c>
      <c r="R331">
        <v>1.2129857142857163E-2</v>
      </c>
      <c r="S331">
        <v>94</v>
      </c>
      <c r="T331">
        <v>116</v>
      </c>
      <c r="U331">
        <v>7.0768571428571425E-3</v>
      </c>
      <c r="V331">
        <v>5.9081428571428575E-3</v>
      </c>
      <c r="W331">
        <v>8.8564999999999998E-3</v>
      </c>
      <c r="X331">
        <v>3.9868571428571427E-3</v>
      </c>
      <c r="Y331">
        <v>6.2335714285714295E-3</v>
      </c>
      <c r="Z331">
        <v>3.4176428571428574E-3</v>
      </c>
      <c r="AA331">
        <f t="shared" si="60"/>
        <v>0.3543742857142857</v>
      </c>
      <c r="AB331">
        <f t="shared" si="61"/>
        <v>0.31296999999999969</v>
      </c>
      <c r="AC331">
        <f t="shared" si="62"/>
        <v>0.24259714285714326</v>
      </c>
      <c r="AF331">
        <f t="shared" si="63"/>
        <v>0.14153714285714286</v>
      </c>
      <c r="AG331">
        <f t="shared" si="64"/>
        <v>0.11816285714285715</v>
      </c>
      <c r="AH331">
        <f t="shared" si="65"/>
        <v>0.17713000000000001</v>
      </c>
      <c r="AI331">
        <f t="shared" si="66"/>
        <v>7.9737142857142854E-2</v>
      </c>
      <c r="AJ331">
        <f t="shared" si="67"/>
        <v>0.12467142857142859</v>
      </c>
      <c r="AK331">
        <f t="shared" si="68"/>
        <v>6.8352857142857146E-2</v>
      </c>
    </row>
    <row r="332" spans="1:37" x14ac:dyDescent="0.2">
      <c r="A332">
        <v>95</v>
      </c>
      <c r="B332">
        <v>106</v>
      </c>
      <c r="D332">
        <v>1314.7963999999999</v>
      </c>
      <c r="E332">
        <v>11</v>
      </c>
      <c r="F332" t="s">
        <v>255</v>
      </c>
      <c r="G332">
        <v>0.21045168831168831</v>
      </c>
      <c r="H332">
        <v>0.27608467532467534</v>
      </c>
      <c r="I332">
        <v>0.31826194805194802</v>
      </c>
      <c r="K332">
        <v>0.20830597402597403</v>
      </c>
      <c r="L332">
        <v>0.26164649350649355</v>
      </c>
      <c r="M332">
        <v>0.31364896103896106</v>
      </c>
      <c r="N332">
        <v>95</v>
      </c>
      <c r="O332">
        <v>106</v>
      </c>
      <c r="P332">
        <v>2.145714285714305E-3</v>
      </c>
      <c r="Q332">
        <v>1.4438181818181834E-2</v>
      </c>
      <c r="R332">
        <v>4.6129870129870132E-3</v>
      </c>
      <c r="S332">
        <v>95</v>
      </c>
      <c r="T332">
        <v>106</v>
      </c>
      <c r="U332">
        <v>8.0072727272727275E-3</v>
      </c>
      <c r="V332">
        <v>6.2957142857142864E-3</v>
      </c>
      <c r="W332">
        <v>6.4928571428571422E-3</v>
      </c>
      <c r="X332">
        <v>1.0582597402597404E-2</v>
      </c>
      <c r="Y332">
        <v>1.5609870129870132E-2</v>
      </c>
      <c r="Z332">
        <v>8.1190909090909091E-3</v>
      </c>
      <c r="AA332">
        <f t="shared" si="60"/>
        <v>2.3602857142857356E-2</v>
      </c>
      <c r="AB332">
        <f t="shared" si="61"/>
        <v>0.15882000000000018</v>
      </c>
      <c r="AC332">
        <f t="shared" si="62"/>
        <v>5.0742857142857145E-2</v>
      </c>
      <c r="AF332">
        <f t="shared" si="63"/>
        <v>8.8080000000000006E-2</v>
      </c>
      <c r="AG332">
        <f t="shared" si="64"/>
        <v>6.9252857142857144E-2</v>
      </c>
      <c r="AH332">
        <f t="shared" si="65"/>
        <v>7.1421428571428566E-2</v>
      </c>
      <c r="AI332">
        <f t="shared" si="66"/>
        <v>0.11640857142857144</v>
      </c>
      <c r="AJ332">
        <f t="shared" si="67"/>
        <v>0.17170857142857146</v>
      </c>
      <c r="AK332">
        <f t="shared" si="68"/>
        <v>8.931E-2</v>
      </c>
    </row>
    <row r="333" spans="1:37" x14ac:dyDescent="0.2">
      <c r="A333">
        <v>107</v>
      </c>
      <c r="B333">
        <v>117</v>
      </c>
      <c r="D333">
        <v>1054.5640000000001</v>
      </c>
      <c r="E333">
        <v>8</v>
      </c>
      <c r="F333" t="s">
        <v>396</v>
      </c>
      <c r="G333">
        <v>0.29112928571428576</v>
      </c>
      <c r="H333">
        <v>0.36558285714285721</v>
      </c>
      <c r="I333">
        <v>0.42498696428571431</v>
      </c>
      <c r="K333">
        <v>0.25947982142857146</v>
      </c>
      <c r="L333">
        <v>0.34151607142857143</v>
      </c>
      <c r="M333">
        <v>0.42059642857142859</v>
      </c>
      <c r="N333">
        <v>107</v>
      </c>
      <c r="O333">
        <v>117</v>
      </c>
      <c r="P333">
        <v>3.1649464285714302E-2</v>
      </c>
      <c r="Q333">
        <v>2.4066785714285745E-2</v>
      </c>
      <c r="R333">
        <v>4.3905357142856993E-3</v>
      </c>
      <c r="S333">
        <v>107</v>
      </c>
      <c r="T333">
        <v>117</v>
      </c>
      <c r="U333">
        <v>5.455714285714286E-3</v>
      </c>
      <c r="V333">
        <v>2.5926785714285717E-3</v>
      </c>
      <c r="W333">
        <v>7.8269642857142861E-3</v>
      </c>
      <c r="X333">
        <v>1.7420178571428573E-2</v>
      </c>
      <c r="Y333">
        <v>4.3939285714285712E-3</v>
      </c>
      <c r="Z333">
        <v>8.9805357142857152E-3</v>
      </c>
      <c r="AA333">
        <f t="shared" si="60"/>
        <v>0.25319571428571441</v>
      </c>
      <c r="AB333">
        <f t="shared" si="61"/>
        <v>0.19253428571428596</v>
      </c>
      <c r="AC333">
        <f t="shared" si="62"/>
        <v>3.5124285714285594E-2</v>
      </c>
      <c r="AF333">
        <f t="shared" si="63"/>
        <v>4.3645714285714288E-2</v>
      </c>
      <c r="AG333">
        <f t="shared" si="64"/>
        <v>2.0741428571428574E-2</v>
      </c>
      <c r="AH333">
        <f t="shared" si="65"/>
        <v>6.2615714285714288E-2</v>
      </c>
      <c r="AI333">
        <f t="shared" si="66"/>
        <v>0.13936142857142858</v>
      </c>
      <c r="AJ333">
        <f t="shared" si="67"/>
        <v>3.515142857142857E-2</v>
      </c>
      <c r="AK333">
        <f t="shared" si="68"/>
        <v>7.1844285714285722E-2</v>
      </c>
    </row>
    <row r="334" spans="1:37" x14ac:dyDescent="0.2">
      <c r="A334">
        <v>117</v>
      </c>
      <c r="B334">
        <v>128</v>
      </c>
      <c r="D334">
        <v>1315.7738999999999</v>
      </c>
      <c r="E334">
        <v>11</v>
      </c>
      <c r="F334" t="s">
        <v>397</v>
      </c>
      <c r="G334">
        <v>5.4970909090909091E-2</v>
      </c>
      <c r="H334">
        <v>6.0529480519480532E-2</v>
      </c>
      <c r="I334">
        <v>9.5599220779220784E-2</v>
      </c>
      <c r="K334">
        <v>3.7750649350649347E-2</v>
      </c>
      <c r="L334">
        <v>5.0992987012987011E-2</v>
      </c>
      <c r="M334">
        <v>6.7926103896103901E-2</v>
      </c>
      <c r="N334">
        <v>117</v>
      </c>
      <c r="O334">
        <v>128</v>
      </c>
      <c r="P334">
        <v>1.7220259740259741E-2</v>
      </c>
      <c r="Q334">
        <v>9.5364935064935104E-3</v>
      </c>
      <c r="R334">
        <v>2.7673116883116886E-2</v>
      </c>
      <c r="S334">
        <v>117</v>
      </c>
      <c r="T334">
        <v>128</v>
      </c>
      <c r="U334">
        <v>3.9970129870129873E-3</v>
      </c>
      <c r="V334">
        <v>1.32E-2</v>
      </c>
      <c r="W334">
        <v>1.0983766233766235E-2</v>
      </c>
      <c r="X334">
        <v>5.4205194805194805E-3</v>
      </c>
      <c r="Y334">
        <v>7.1015584415584426E-3</v>
      </c>
      <c r="Z334">
        <v>4.4394805194805194E-3</v>
      </c>
      <c r="AA334">
        <f t="shared" si="60"/>
        <v>0.18942285714285714</v>
      </c>
      <c r="AB334">
        <f t="shared" si="61"/>
        <v>0.10490142857142862</v>
      </c>
      <c r="AC334">
        <f t="shared" si="62"/>
        <v>0.30440428571428574</v>
      </c>
      <c r="AF334">
        <f t="shared" si="63"/>
        <v>4.3967142857142857E-2</v>
      </c>
      <c r="AG334">
        <f t="shared" si="64"/>
        <v>0.1452</v>
      </c>
      <c r="AH334">
        <f t="shared" si="65"/>
        <v>0.12082142857142858</v>
      </c>
      <c r="AI334">
        <f t="shared" si="66"/>
        <v>5.9625714285714282E-2</v>
      </c>
      <c r="AJ334">
        <f t="shared" si="67"/>
        <v>7.8117142857142871E-2</v>
      </c>
      <c r="AK334">
        <f t="shared" si="68"/>
        <v>4.8834285714285712E-2</v>
      </c>
    </row>
    <row r="335" spans="1:37" x14ac:dyDescent="0.2">
      <c r="A335">
        <v>135</v>
      </c>
      <c r="B335">
        <v>146</v>
      </c>
      <c r="D335">
        <v>1329.7346</v>
      </c>
      <c r="E335">
        <v>10</v>
      </c>
      <c r="F335" t="s">
        <v>398</v>
      </c>
      <c r="G335">
        <v>0.79078085714285717</v>
      </c>
      <c r="H335">
        <v>0.80362471428571436</v>
      </c>
      <c r="I335">
        <v>0.80315371428571436</v>
      </c>
      <c r="K335">
        <v>0.77994857142857144</v>
      </c>
      <c r="L335">
        <v>0.77263042857142872</v>
      </c>
      <c r="M335">
        <v>0.77793100000000004</v>
      </c>
      <c r="N335">
        <v>135</v>
      </c>
      <c r="O335">
        <v>146</v>
      </c>
      <c r="P335">
        <v>1.083228571428574E-2</v>
      </c>
      <c r="Q335">
        <v>3.0994285714285627E-2</v>
      </c>
      <c r="R335">
        <v>2.5222714285714307E-2</v>
      </c>
      <c r="S335">
        <v>135</v>
      </c>
      <c r="T335">
        <v>146</v>
      </c>
      <c r="U335">
        <v>3.5828571428571433E-3</v>
      </c>
      <c r="V335">
        <v>5.8308571428571428E-3</v>
      </c>
      <c r="W335">
        <v>4.7277142857142856E-3</v>
      </c>
      <c r="X335">
        <v>7.8082857142857147E-3</v>
      </c>
      <c r="Y335">
        <v>2.740714285714286E-3</v>
      </c>
      <c r="Z335">
        <v>1.3656285714285715E-2</v>
      </c>
      <c r="AA335">
        <f t="shared" si="60"/>
        <v>0.1083228571428574</v>
      </c>
      <c r="AB335">
        <f t="shared" si="61"/>
        <v>0.3099428571428563</v>
      </c>
      <c r="AC335">
        <f t="shared" si="62"/>
        <v>0.25222714285714309</v>
      </c>
      <c r="AF335">
        <f t="shared" si="63"/>
        <v>3.5828571428571432E-2</v>
      </c>
      <c r="AG335">
        <f t="shared" si="64"/>
        <v>5.8308571428571432E-2</v>
      </c>
      <c r="AH335">
        <f t="shared" si="65"/>
        <v>4.7277142857142858E-2</v>
      </c>
      <c r="AI335">
        <f t="shared" si="66"/>
        <v>7.8082857142857148E-2</v>
      </c>
      <c r="AJ335">
        <f t="shared" si="67"/>
        <v>2.7407142857142859E-2</v>
      </c>
      <c r="AK335">
        <f t="shared" si="68"/>
        <v>0.13656285714285715</v>
      </c>
    </row>
    <row r="336" spans="1:37" x14ac:dyDescent="0.2">
      <c r="A336">
        <v>22</v>
      </c>
      <c r="B336">
        <v>42</v>
      </c>
      <c r="D336">
        <v>2410.2779</v>
      </c>
      <c r="E336">
        <v>19</v>
      </c>
      <c r="F336" t="s">
        <v>399</v>
      </c>
      <c r="G336">
        <v>0.2658715037593985</v>
      </c>
      <c r="H336">
        <v>0.36425315789473683</v>
      </c>
      <c r="I336">
        <v>0.45509774436090233</v>
      </c>
      <c r="K336">
        <v>0.26200518796992478</v>
      </c>
      <c r="L336">
        <v>0.35821616541353385</v>
      </c>
      <c r="M336">
        <v>0.45339360902255643</v>
      </c>
      <c r="N336">
        <v>22</v>
      </c>
      <c r="O336">
        <v>42</v>
      </c>
      <c r="P336">
        <v>3.8663157894736904E-3</v>
      </c>
      <c r="Q336">
        <v>6.0369924812030094E-3</v>
      </c>
      <c r="R336">
        <v>1.7041353383459266E-3</v>
      </c>
      <c r="S336">
        <v>22</v>
      </c>
      <c r="T336">
        <v>42</v>
      </c>
      <c r="U336">
        <v>4.1848120300751884E-3</v>
      </c>
      <c r="V336">
        <v>1.0066691729323309E-2</v>
      </c>
      <c r="W336">
        <v>3.6825563909774436E-3</v>
      </c>
      <c r="X336">
        <v>1.3054135338345865E-2</v>
      </c>
      <c r="Y336">
        <v>1.261714285714286E-2</v>
      </c>
      <c r="Z336">
        <v>6.521503759398496E-3</v>
      </c>
      <c r="AA336">
        <f t="shared" si="60"/>
        <v>7.3460000000000122E-2</v>
      </c>
      <c r="AB336">
        <f t="shared" si="61"/>
        <v>0.11470285714285718</v>
      </c>
      <c r="AC336">
        <f t="shared" si="62"/>
        <v>3.2378571428572603E-2</v>
      </c>
      <c r="AF336">
        <f t="shared" si="63"/>
        <v>7.951142857142858E-2</v>
      </c>
      <c r="AG336">
        <f t="shared" si="64"/>
        <v>0.19126714285714289</v>
      </c>
      <c r="AH336">
        <f t="shared" si="65"/>
        <v>6.9968571428571422E-2</v>
      </c>
      <c r="AI336">
        <f t="shared" si="66"/>
        <v>0.24802857142857143</v>
      </c>
      <c r="AJ336">
        <f t="shared" si="67"/>
        <v>0.23972571428571435</v>
      </c>
      <c r="AK336">
        <f t="shared" si="68"/>
        <v>0.12390857142857142</v>
      </c>
    </row>
    <row r="337" spans="1:37" x14ac:dyDescent="0.2">
      <c r="A337">
        <v>41</v>
      </c>
      <c r="B337">
        <v>58</v>
      </c>
      <c r="D337">
        <v>1797.9857999999999</v>
      </c>
      <c r="E337">
        <v>17</v>
      </c>
      <c r="F337" t="s">
        <v>400</v>
      </c>
      <c r="G337">
        <v>0.13522319327731094</v>
      </c>
      <c r="H337">
        <v>0.1588046218487395</v>
      </c>
      <c r="I337">
        <v>0.20599050420168072</v>
      </c>
      <c r="K337">
        <v>0.12994092436974791</v>
      </c>
      <c r="L337">
        <v>0.17295243697478993</v>
      </c>
      <c r="M337">
        <v>0.18533058823529411</v>
      </c>
      <c r="N337">
        <v>41</v>
      </c>
      <c r="O337">
        <v>58</v>
      </c>
      <c r="P337">
        <v>5.2822689075630253E-3</v>
      </c>
      <c r="Q337">
        <v>-1.4147815126050414E-2</v>
      </c>
      <c r="R337">
        <v>2.0659915966386583E-2</v>
      </c>
      <c r="S337">
        <v>41</v>
      </c>
      <c r="T337">
        <v>58</v>
      </c>
      <c r="U337">
        <v>1.3278991596638656E-2</v>
      </c>
      <c r="V337">
        <v>5.1786554621848745E-3</v>
      </c>
      <c r="W337">
        <v>1.2363781512605044E-2</v>
      </c>
      <c r="X337">
        <v>1.02309243697479E-2</v>
      </c>
      <c r="Y337">
        <v>1.7861680672268909E-2</v>
      </c>
      <c r="Z337">
        <v>6.4541176470588237E-3</v>
      </c>
      <c r="AA337">
        <f t="shared" si="60"/>
        <v>8.9798571428571436E-2</v>
      </c>
      <c r="AB337">
        <f t="shared" si="61"/>
        <v>-0.24051285714285703</v>
      </c>
      <c r="AC337">
        <f t="shared" si="62"/>
        <v>0.35121857142857194</v>
      </c>
      <c r="AF337">
        <f t="shared" si="63"/>
        <v>0.22574285714285713</v>
      </c>
      <c r="AG337">
        <f t="shared" si="64"/>
        <v>8.8037142857142869E-2</v>
      </c>
      <c r="AH337">
        <f t="shared" si="65"/>
        <v>0.21018428571428574</v>
      </c>
      <c r="AI337">
        <f t="shared" si="66"/>
        <v>0.17392571428571429</v>
      </c>
      <c r="AJ337">
        <f t="shared" si="67"/>
        <v>0.30364857142857143</v>
      </c>
      <c r="AK337">
        <f t="shared" si="68"/>
        <v>0.10972</v>
      </c>
    </row>
    <row r="338" spans="1:37" x14ac:dyDescent="0.2">
      <c r="A338">
        <v>42</v>
      </c>
      <c r="B338">
        <v>62</v>
      </c>
      <c r="C338" t="s">
        <v>70</v>
      </c>
      <c r="D338">
        <v>2155.1271000000002</v>
      </c>
      <c r="E338">
        <v>19</v>
      </c>
      <c r="F338" t="s">
        <v>401</v>
      </c>
      <c r="G338">
        <v>0.2036926315789474</v>
      </c>
      <c r="H338">
        <v>0.21778112781954886</v>
      </c>
      <c r="I338">
        <v>0.26780142857142858</v>
      </c>
      <c r="K338">
        <v>0.20494947368421054</v>
      </c>
      <c r="L338">
        <v>0.21700390977443609</v>
      </c>
      <c r="M338">
        <v>0.26000962406015038</v>
      </c>
      <c r="N338">
        <v>42</v>
      </c>
      <c r="O338">
        <v>62</v>
      </c>
      <c r="P338">
        <v>-1.2568421052631376E-3</v>
      </c>
      <c r="Q338">
        <v>7.7721804511276843E-4</v>
      </c>
      <c r="R338">
        <v>7.791804511278198E-3</v>
      </c>
      <c r="S338">
        <v>42</v>
      </c>
      <c r="T338">
        <v>62</v>
      </c>
      <c r="U338">
        <v>6.1531578947368422E-3</v>
      </c>
      <c r="V338">
        <v>6.218045112781955E-3</v>
      </c>
      <c r="W338">
        <v>4.972706766917293E-3</v>
      </c>
      <c r="X338">
        <v>2.0340601503759403E-3</v>
      </c>
      <c r="Y338">
        <v>1.4447894736842106E-2</v>
      </c>
      <c r="Z338">
        <v>8.4503759398496248E-3</v>
      </c>
      <c r="AA338">
        <f t="shared" si="60"/>
        <v>-2.3879999999999613E-2</v>
      </c>
      <c r="AB338">
        <f t="shared" si="61"/>
        <v>1.47671428571426E-2</v>
      </c>
      <c r="AC338">
        <f t="shared" si="62"/>
        <v>0.14804428571428577</v>
      </c>
      <c r="AF338">
        <f t="shared" si="63"/>
        <v>0.11691</v>
      </c>
      <c r="AG338">
        <f t="shared" si="64"/>
        <v>0.11814285714285715</v>
      </c>
      <c r="AH338">
        <f t="shared" si="65"/>
        <v>9.4481428571428563E-2</v>
      </c>
      <c r="AI338">
        <f t="shared" si="66"/>
        <v>3.8647142857142866E-2</v>
      </c>
      <c r="AJ338">
        <f t="shared" si="67"/>
        <v>0.27451000000000003</v>
      </c>
      <c r="AK338">
        <f t="shared" si="68"/>
        <v>0.16055714285714287</v>
      </c>
    </row>
    <row r="339" spans="1:37" x14ac:dyDescent="0.2">
      <c r="A339">
        <v>44</v>
      </c>
      <c r="B339">
        <v>57</v>
      </c>
      <c r="C339" t="s">
        <v>89</v>
      </c>
      <c r="D339">
        <v>1487.7981</v>
      </c>
      <c r="E339">
        <v>13</v>
      </c>
      <c r="F339" t="s">
        <v>402</v>
      </c>
      <c r="G339">
        <v>0.17511417582417585</v>
      </c>
      <c r="H339">
        <v>0.28821351648351645</v>
      </c>
      <c r="I339">
        <v>0.39187516483516482</v>
      </c>
      <c r="K339">
        <v>0.16427109890109892</v>
      </c>
      <c r="L339">
        <v>0.29319945054945057</v>
      </c>
      <c r="M339">
        <v>0.3956256043956044</v>
      </c>
      <c r="N339">
        <v>44</v>
      </c>
      <c r="O339">
        <v>57</v>
      </c>
      <c r="P339">
        <v>1.0843076923076934E-2</v>
      </c>
      <c r="Q339">
        <v>-4.9859340659340629E-3</v>
      </c>
      <c r="R339">
        <v>-3.7504395604395688E-3</v>
      </c>
      <c r="S339">
        <v>44</v>
      </c>
      <c r="T339">
        <v>57</v>
      </c>
      <c r="U339">
        <v>1.2056813186813186E-2</v>
      </c>
      <c r="V339">
        <v>1.1262417582417581E-2</v>
      </c>
      <c r="W339">
        <v>1.0046703296703298E-2</v>
      </c>
      <c r="X339">
        <v>1.2744725274725276E-2</v>
      </c>
      <c r="Y339">
        <v>8.5784615384615383E-3</v>
      </c>
      <c r="Z339">
        <v>2.4029010989010991E-2</v>
      </c>
      <c r="AA339">
        <f t="shared" si="60"/>
        <v>0.14096000000000014</v>
      </c>
      <c r="AB339">
        <f t="shared" si="61"/>
        <v>-6.4817142857142823E-2</v>
      </c>
      <c r="AC339">
        <f t="shared" si="62"/>
        <v>-4.8755714285714395E-2</v>
      </c>
      <c r="AF339">
        <f t="shared" si="63"/>
        <v>0.15673857142857142</v>
      </c>
      <c r="AG339">
        <f t="shared" si="64"/>
        <v>0.14641142857142855</v>
      </c>
      <c r="AH339">
        <f t="shared" si="65"/>
        <v>0.13060714285714287</v>
      </c>
      <c r="AI339">
        <f t="shared" si="66"/>
        <v>0.16568142857142859</v>
      </c>
      <c r="AJ339">
        <f t="shared" si="67"/>
        <v>0.11151999999999999</v>
      </c>
      <c r="AK339">
        <f t="shared" si="68"/>
        <v>0.31237714285714291</v>
      </c>
    </row>
    <row r="340" spans="1:37" x14ac:dyDescent="0.2">
      <c r="A340">
        <v>48</v>
      </c>
      <c r="B340">
        <v>57</v>
      </c>
      <c r="D340">
        <v>1041.6667</v>
      </c>
      <c r="E340">
        <v>9</v>
      </c>
      <c r="F340" t="s">
        <v>403</v>
      </c>
      <c r="G340">
        <v>6.5341904761904768E-2</v>
      </c>
      <c r="H340">
        <v>7.6534126984126996E-2</v>
      </c>
      <c r="I340">
        <v>7.5609206349206357E-2</v>
      </c>
      <c r="K340">
        <v>6.8774603174603183E-2</v>
      </c>
      <c r="L340">
        <v>7.6550952380952386E-2</v>
      </c>
      <c r="M340">
        <v>7.4019047619047623E-2</v>
      </c>
      <c r="N340">
        <v>48</v>
      </c>
      <c r="O340">
        <v>57</v>
      </c>
      <c r="P340">
        <v>-3.4326984126984098E-3</v>
      </c>
      <c r="Q340">
        <v>-1.6825396825396032E-5</v>
      </c>
      <c r="R340">
        <v>1.5901587301587257E-3</v>
      </c>
      <c r="S340">
        <v>48</v>
      </c>
      <c r="T340">
        <v>57</v>
      </c>
      <c r="U340">
        <v>2.8844444444444447E-3</v>
      </c>
      <c r="V340">
        <v>3.3442857142857146E-3</v>
      </c>
      <c r="W340">
        <v>6.758253968253968E-3</v>
      </c>
      <c r="X340">
        <v>1.4890476190476194E-3</v>
      </c>
      <c r="Y340">
        <v>7.0820634920634919E-3</v>
      </c>
      <c r="Z340">
        <v>2.0380952380952386E-3</v>
      </c>
      <c r="AA340">
        <f t="shared" si="60"/>
        <v>-3.0894285714285687E-2</v>
      </c>
      <c r="AB340">
        <f t="shared" si="61"/>
        <v>-1.514285714285643E-4</v>
      </c>
      <c r="AC340">
        <f t="shared" si="62"/>
        <v>1.4311428571428532E-2</v>
      </c>
      <c r="AF340">
        <f t="shared" si="63"/>
        <v>2.5960000000000004E-2</v>
      </c>
      <c r="AG340">
        <f t="shared" si="64"/>
        <v>3.0098571428571433E-2</v>
      </c>
      <c r="AH340">
        <f t="shared" si="65"/>
        <v>6.0824285714285713E-2</v>
      </c>
      <c r="AI340">
        <f t="shared" si="66"/>
        <v>1.3401428571428575E-2</v>
      </c>
      <c r="AJ340">
        <f t="shared" si="67"/>
        <v>6.3738571428571422E-2</v>
      </c>
      <c r="AK340">
        <f t="shared" si="68"/>
        <v>1.8342857142857147E-2</v>
      </c>
    </row>
    <row r="341" spans="1:37" x14ac:dyDescent="0.2">
      <c r="A341">
        <v>74</v>
      </c>
      <c r="B341">
        <v>82</v>
      </c>
      <c r="D341">
        <v>1014.667</v>
      </c>
      <c r="E341">
        <v>8</v>
      </c>
      <c r="F341" t="s">
        <v>404</v>
      </c>
      <c r="G341">
        <v>0.15947214285714287</v>
      </c>
      <c r="H341">
        <v>0.16227857142857144</v>
      </c>
      <c r="I341">
        <v>0.14732803571428574</v>
      </c>
      <c r="K341">
        <v>0.16310214285714286</v>
      </c>
      <c r="L341">
        <v>0.15976517857142858</v>
      </c>
      <c r="M341">
        <v>0.15146428571428572</v>
      </c>
      <c r="N341">
        <v>74</v>
      </c>
      <c r="O341">
        <v>82</v>
      </c>
      <c r="P341">
        <v>-3.6300000000000026E-3</v>
      </c>
      <c r="Q341">
        <v>2.5133928571428681E-3</v>
      </c>
      <c r="R341">
        <v>-4.136249999999988E-3</v>
      </c>
      <c r="S341">
        <v>74</v>
      </c>
      <c r="T341">
        <v>82</v>
      </c>
      <c r="U341">
        <v>6.3437500000000004E-3</v>
      </c>
      <c r="V341">
        <v>9.0017857142857156E-3</v>
      </c>
      <c r="W341">
        <v>2.667214285714286E-2</v>
      </c>
      <c r="X341">
        <v>8.3069642857142856E-3</v>
      </c>
      <c r="Y341">
        <v>5.6803571428571432E-3</v>
      </c>
      <c r="Z341">
        <v>7.7987500000000001E-3</v>
      </c>
      <c r="AA341">
        <f t="shared" si="60"/>
        <v>-2.9040000000000021E-2</v>
      </c>
      <c r="AB341">
        <f t="shared" si="61"/>
        <v>2.0107142857142945E-2</v>
      </c>
      <c r="AC341">
        <f t="shared" si="62"/>
        <v>-3.3089999999999904E-2</v>
      </c>
      <c r="AF341">
        <f t="shared" si="63"/>
        <v>5.0750000000000003E-2</v>
      </c>
      <c r="AG341">
        <f t="shared" si="64"/>
        <v>7.2014285714285725E-2</v>
      </c>
      <c r="AH341">
        <f t="shared" si="65"/>
        <v>0.21337714285714288</v>
      </c>
      <c r="AI341">
        <f t="shared" si="66"/>
        <v>6.6455714285714285E-2</v>
      </c>
      <c r="AJ341">
        <f t="shared" si="67"/>
        <v>4.5442857142857146E-2</v>
      </c>
      <c r="AK341">
        <f t="shared" si="68"/>
        <v>6.2390000000000001E-2</v>
      </c>
    </row>
    <row r="342" spans="1:37" x14ac:dyDescent="0.2">
      <c r="A342">
        <v>102</v>
      </c>
      <c r="B342">
        <v>120</v>
      </c>
      <c r="D342">
        <v>1940.0613000000001</v>
      </c>
      <c r="E342">
        <v>17</v>
      </c>
      <c r="F342" t="s">
        <v>179</v>
      </c>
      <c r="G342">
        <v>0.16254957983193277</v>
      </c>
      <c r="H342">
        <v>0.23569630252100843</v>
      </c>
      <c r="I342">
        <v>0.35085798319327732</v>
      </c>
      <c r="K342">
        <v>0.16979126050420171</v>
      </c>
      <c r="L342">
        <v>0.23258067226890758</v>
      </c>
      <c r="M342">
        <v>0.33658277310924373</v>
      </c>
      <c r="N342">
        <v>102</v>
      </c>
      <c r="O342">
        <v>120</v>
      </c>
      <c r="P342">
        <v>-7.2416806722689301E-3</v>
      </c>
      <c r="Q342">
        <v>3.115630252100831E-3</v>
      </c>
      <c r="R342">
        <v>1.4275210084033632E-2</v>
      </c>
      <c r="S342">
        <v>102</v>
      </c>
      <c r="T342">
        <v>120</v>
      </c>
      <c r="U342">
        <v>4.2506722689075634E-3</v>
      </c>
      <c r="V342">
        <v>7.4844537815126058E-3</v>
      </c>
      <c r="W342">
        <v>1.1884117647058823E-2</v>
      </c>
      <c r="X342">
        <v>1.0077310924369748E-2</v>
      </c>
      <c r="Y342">
        <v>6.6668907563025214E-3</v>
      </c>
      <c r="Z342">
        <v>6.3893277310924377E-3</v>
      </c>
      <c r="AA342">
        <f t="shared" si="60"/>
        <v>-0.12310857142857182</v>
      </c>
      <c r="AB342">
        <f t="shared" si="61"/>
        <v>5.296571428571413E-2</v>
      </c>
      <c r="AC342">
        <f t="shared" si="62"/>
        <v>0.24267857142857174</v>
      </c>
      <c r="AF342">
        <f t="shared" si="63"/>
        <v>7.2261428571428574E-2</v>
      </c>
      <c r="AG342">
        <f t="shared" si="64"/>
        <v>0.12723571428571429</v>
      </c>
      <c r="AH342">
        <f t="shared" si="65"/>
        <v>0.20202999999999999</v>
      </c>
      <c r="AI342">
        <f t="shared" si="66"/>
        <v>0.17131428571428572</v>
      </c>
      <c r="AJ342">
        <f t="shared" si="67"/>
        <v>0.11333714285714286</v>
      </c>
      <c r="AK342">
        <f t="shared" si="68"/>
        <v>0.10861857142857144</v>
      </c>
    </row>
    <row r="343" spans="1:37" x14ac:dyDescent="0.2">
      <c r="A343">
        <v>110</v>
      </c>
      <c r="B343">
        <v>130</v>
      </c>
      <c r="D343">
        <v>2205.2865999999999</v>
      </c>
      <c r="E343">
        <v>19</v>
      </c>
      <c r="F343" t="s">
        <v>405</v>
      </c>
      <c r="G343">
        <v>0.18809729323308272</v>
      </c>
      <c r="H343">
        <v>0.25007248120300751</v>
      </c>
      <c r="I343">
        <v>0.39355759398496243</v>
      </c>
      <c r="K343">
        <v>0.1890914285714286</v>
      </c>
      <c r="L343">
        <v>0.24625195488721807</v>
      </c>
      <c r="M343">
        <v>0.38410857142857147</v>
      </c>
      <c r="N343">
        <v>110</v>
      </c>
      <c r="O343">
        <v>130</v>
      </c>
      <c r="P343">
        <v>-9.9413533834585301E-4</v>
      </c>
      <c r="Q343">
        <v>3.820526315789457E-3</v>
      </c>
      <c r="R343">
        <v>9.4490225563909624E-3</v>
      </c>
      <c r="S343">
        <v>110</v>
      </c>
      <c r="T343">
        <v>130</v>
      </c>
      <c r="U343">
        <v>1.0077067669172933E-2</v>
      </c>
      <c r="V343">
        <v>8.5396240601503769E-3</v>
      </c>
      <c r="W343">
        <v>2.891827067669173E-2</v>
      </c>
      <c r="X343">
        <v>7.3962406015037601E-3</v>
      </c>
      <c r="Y343">
        <v>8.5309774436090231E-3</v>
      </c>
      <c r="Z343">
        <v>3.3688721804511282E-3</v>
      </c>
      <c r="AA343">
        <f t="shared" si="60"/>
        <v>-1.8888571428571206E-2</v>
      </c>
      <c r="AB343">
        <f t="shared" si="61"/>
        <v>7.2589999999999683E-2</v>
      </c>
      <c r="AC343">
        <f t="shared" si="62"/>
        <v>0.17953142857142829</v>
      </c>
      <c r="AF343">
        <f t="shared" si="63"/>
        <v>0.19146428571428573</v>
      </c>
      <c r="AG343">
        <f t="shared" si="64"/>
        <v>0.16225285714285717</v>
      </c>
      <c r="AH343">
        <f t="shared" si="65"/>
        <v>0.54944714285714291</v>
      </c>
      <c r="AI343">
        <f t="shared" si="66"/>
        <v>0.14052857142857145</v>
      </c>
      <c r="AJ343">
        <f t="shared" si="67"/>
        <v>0.16208857142857144</v>
      </c>
      <c r="AK343">
        <f t="shared" si="68"/>
        <v>6.4008571428571442E-2</v>
      </c>
    </row>
    <row r="344" spans="1:37" x14ac:dyDescent="0.2">
      <c r="A344">
        <v>114</v>
      </c>
      <c r="B344">
        <v>127</v>
      </c>
      <c r="D344">
        <v>1541.9161999999999</v>
      </c>
      <c r="E344">
        <v>12</v>
      </c>
      <c r="F344" t="s">
        <v>276</v>
      </c>
      <c r="G344">
        <v>0.1041175</v>
      </c>
      <c r="H344">
        <v>0.13765607142857145</v>
      </c>
      <c r="I344">
        <v>0.15855178571428574</v>
      </c>
      <c r="K344">
        <v>9.6858690476190473E-2</v>
      </c>
      <c r="L344">
        <v>0.12865416666666668</v>
      </c>
      <c r="M344">
        <v>0.14425142857142859</v>
      </c>
      <c r="N344">
        <v>114</v>
      </c>
      <c r="O344">
        <v>127</v>
      </c>
      <c r="P344">
        <v>7.2588095238095207E-3</v>
      </c>
      <c r="Q344">
        <v>9.0019047619047769E-3</v>
      </c>
      <c r="R344">
        <v>1.4300357142857168E-2</v>
      </c>
      <c r="S344">
        <v>114</v>
      </c>
      <c r="T344">
        <v>127</v>
      </c>
      <c r="U344">
        <v>2.9467857142857143E-3</v>
      </c>
      <c r="V344">
        <v>5.9263095238095238E-3</v>
      </c>
      <c r="W344">
        <v>7.6204761904761905E-3</v>
      </c>
      <c r="X344">
        <v>9.9320238095238107E-3</v>
      </c>
      <c r="Y344">
        <v>1.2076309523809524E-2</v>
      </c>
      <c r="Z344">
        <v>3.5385714285714287E-3</v>
      </c>
      <c r="AA344">
        <f t="shared" si="60"/>
        <v>8.7105714285714245E-2</v>
      </c>
      <c r="AB344">
        <f t="shared" si="61"/>
        <v>0.10802285714285732</v>
      </c>
      <c r="AC344">
        <f t="shared" si="62"/>
        <v>0.17160428571428601</v>
      </c>
      <c r="AF344">
        <f t="shared" si="63"/>
        <v>3.5361428571428571E-2</v>
      </c>
      <c r="AG344">
        <f t="shared" si="64"/>
        <v>7.1115714285714282E-2</v>
      </c>
      <c r="AH344">
        <f t="shared" si="65"/>
        <v>9.1445714285714283E-2</v>
      </c>
      <c r="AI344">
        <f t="shared" si="66"/>
        <v>0.11918428571428573</v>
      </c>
      <c r="AJ344">
        <f t="shared" si="67"/>
        <v>0.14491571428571429</v>
      </c>
      <c r="AK344">
        <f t="shared" si="68"/>
        <v>4.2462857142857142E-2</v>
      </c>
    </row>
    <row r="345" spans="1:37" x14ac:dyDescent="0.2">
      <c r="A345">
        <v>121</v>
      </c>
      <c r="B345">
        <v>130</v>
      </c>
      <c r="D345">
        <v>1056.6776</v>
      </c>
      <c r="E345">
        <v>9</v>
      </c>
      <c r="F345" t="s">
        <v>406</v>
      </c>
      <c r="G345">
        <v>0.24357380952380953</v>
      </c>
      <c r="H345">
        <v>0.25878857142857148</v>
      </c>
      <c r="I345">
        <v>0.3941601587301588</v>
      </c>
      <c r="K345">
        <v>0.23962015873015874</v>
      </c>
      <c r="L345">
        <v>0.26288793650793651</v>
      </c>
      <c r="M345">
        <v>0.3976325396825397</v>
      </c>
      <c r="N345">
        <v>121</v>
      </c>
      <c r="O345">
        <v>130</v>
      </c>
      <c r="P345">
        <v>3.9536507936508182E-3</v>
      </c>
      <c r="Q345">
        <v>-4.0993650793650646E-3</v>
      </c>
      <c r="R345">
        <v>-3.4723809523809182E-3</v>
      </c>
      <c r="S345">
        <v>121</v>
      </c>
      <c r="T345">
        <v>130</v>
      </c>
      <c r="U345">
        <v>1.0084920634920634E-2</v>
      </c>
      <c r="V345">
        <v>6.7855555555555568E-3</v>
      </c>
      <c r="W345">
        <v>8.2969841269841266E-3</v>
      </c>
      <c r="X345">
        <v>1.1525873015873017E-2</v>
      </c>
      <c r="Y345">
        <v>1.1073809523809524E-2</v>
      </c>
      <c r="Z345">
        <v>1.0032698412698413E-2</v>
      </c>
      <c r="AA345">
        <f t="shared" si="60"/>
        <v>3.558285714285736E-2</v>
      </c>
      <c r="AB345">
        <f t="shared" si="61"/>
        <v>-3.6894285714285581E-2</v>
      </c>
      <c r="AC345">
        <f t="shared" si="62"/>
        <v>-3.1251428571428264E-2</v>
      </c>
      <c r="AF345">
        <f t="shared" si="63"/>
        <v>9.0764285714285714E-2</v>
      </c>
      <c r="AG345">
        <f t="shared" si="64"/>
        <v>6.1070000000000013E-2</v>
      </c>
      <c r="AH345">
        <f t="shared" si="65"/>
        <v>7.4672857142857138E-2</v>
      </c>
      <c r="AI345">
        <f t="shared" si="66"/>
        <v>0.10373285714285715</v>
      </c>
      <c r="AJ345">
        <f t="shared" si="67"/>
        <v>9.9664285714285719E-2</v>
      </c>
      <c r="AK345">
        <f t="shared" si="68"/>
        <v>9.0294285714285716E-2</v>
      </c>
    </row>
    <row r="346" spans="1:37" x14ac:dyDescent="0.2">
      <c r="A346">
        <v>132</v>
      </c>
      <c r="B346">
        <v>141</v>
      </c>
      <c r="D346">
        <v>1189.7052000000001</v>
      </c>
      <c r="E346">
        <v>8</v>
      </c>
      <c r="F346" t="s">
        <v>407</v>
      </c>
      <c r="G346">
        <v>0.23922874999999999</v>
      </c>
      <c r="H346">
        <v>0.33356964285714291</v>
      </c>
      <c r="I346">
        <v>0.56454089285714293</v>
      </c>
      <c r="K346">
        <v>0.24075160714285715</v>
      </c>
      <c r="L346">
        <v>0.33189017857142861</v>
      </c>
      <c r="M346">
        <v>0.55403392857142864</v>
      </c>
      <c r="N346">
        <v>132</v>
      </c>
      <c r="O346">
        <v>141</v>
      </c>
      <c r="P346">
        <v>-1.5228571428571591E-3</v>
      </c>
      <c r="Q346">
        <v>1.6794642857143049E-3</v>
      </c>
      <c r="R346">
        <v>1.0506964285714262E-2</v>
      </c>
      <c r="S346">
        <v>132</v>
      </c>
      <c r="T346">
        <v>141</v>
      </c>
      <c r="U346">
        <v>9.1787500000000011E-3</v>
      </c>
      <c r="V346">
        <v>1.475625E-2</v>
      </c>
      <c r="W346">
        <v>1.7017857142857144E-2</v>
      </c>
      <c r="X346">
        <v>9.9360714285714295E-3</v>
      </c>
      <c r="Y346">
        <v>3.0937500000000001E-3</v>
      </c>
      <c r="Z346">
        <v>1.9612499999999999E-3</v>
      </c>
      <c r="AA346">
        <f t="shared" si="60"/>
        <v>-1.2182857142857273E-2</v>
      </c>
      <c r="AB346">
        <f t="shared" si="61"/>
        <v>1.343571428571444E-2</v>
      </c>
      <c r="AC346">
        <f t="shared" si="62"/>
        <v>8.4055714285714095E-2</v>
      </c>
      <c r="AF346">
        <f t="shared" si="63"/>
        <v>7.3430000000000009E-2</v>
      </c>
      <c r="AG346">
        <f t="shared" si="64"/>
        <v>0.11805</v>
      </c>
      <c r="AH346">
        <f t="shared" si="65"/>
        <v>0.13614285714285715</v>
      </c>
      <c r="AI346">
        <f t="shared" si="66"/>
        <v>7.9488571428571436E-2</v>
      </c>
      <c r="AJ346">
        <f t="shared" si="67"/>
        <v>2.4750000000000001E-2</v>
      </c>
      <c r="AK346">
        <f t="shared" si="68"/>
        <v>1.5689999999999999E-2</v>
      </c>
    </row>
    <row r="347" spans="1:37" x14ac:dyDescent="0.2">
      <c r="A347">
        <v>7</v>
      </c>
      <c r="B347">
        <v>19</v>
      </c>
      <c r="C347" t="s">
        <v>72</v>
      </c>
      <c r="D347">
        <v>1691.8628000000001</v>
      </c>
      <c r="E347">
        <v>12</v>
      </c>
      <c r="F347" t="s">
        <v>408</v>
      </c>
      <c r="G347">
        <v>0.48490678571428569</v>
      </c>
      <c r="H347">
        <v>0.50548357142857148</v>
      </c>
      <c r="I347">
        <v>0.49559809523809523</v>
      </c>
      <c r="K347">
        <v>0.48802297619047619</v>
      </c>
      <c r="L347">
        <v>0.49493035714285721</v>
      </c>
      <c r="M347">
        <v>0.51183630952380954</v>
      </c>
      <c r="N347">
        <v>7</v>
      </c>
      <c r="O347">
        <v>19</v>
      </c>
      <c r="P347">
        <v>-3.1161904761905267E-3</v>
      </c>
      <c r="Q347">
        <v>1.0553214285714277E-2</v>
      </c>
      <c r="R347">
        <v>-1.6238214285714311E-2</v>
      </c>
      <c r="S347">
        <v>7</v>
      </c>
      <c r="T347">
        <v>19</v>
      </c>
      <c r="U347">
        <v>1.232357142857143E-2</v>
      </c>
      <c r="V347">
        <v>9.3475000000000016E-3</v>
      </c>
      <c r="W347">
        <v>1.3349761904761906E-2</v>
      </c>
      <c r="X347">
        <v>1.1709285714285715E-2</v>
      </c>
      <c r="Y347">
        <v>2.1957500000000001E-2</v>
      </c>
      <c r="Z347">
        <v>1.3972023809523811E-2</v>
      </c>
      <c r="AA347">
        <f t="shared" si="60"/>
        <v>-3.7394285714286324E-2</v>
      </c>
      <c r="AB347">
        <f t="shared" si="61"/>
        <v>0.12663857142857132</v>
      </c>
      <c r="AC347">
        <f t="shared" si="62"/>
        <v>-0.19485857142857171</v>
      </c>
      <c r="AF347">
        <f t="shared" si="63"/>
        <v>0.14788285714285715</v>
      </c>
      <c r="AG347">
        <f t="shared" si="64"/>
        <v>0.11217000000000002</v>
      </c>
      <c r="AH347">
        <f t="shared" si="65"/>
        <v>0.16019714285714287</v>
      </c>
      <c r="AI347">
        <f t="shared" si="66"/>
        <v>0.14051142857142859</v>
      </c>
      <c r="AJ347">
        <f t="shared" si="67"/>
        <v>0.26349</v>
      </c>
      <c r="AK347">
        <f t="shared" si="68"/>
        <v>0.16766428571428574</v>
      </c>
    </row>
    <row r="348" spans="1:37" x14ac:dyDescent="0.2">
      <c r="A348">
        <v>12</v>
      </c>
      <c r="B348">
        <v>24</v>
      </c>
      <c r="C348" t="s">
        <v>24</v>
      </c>
      <c r="D348">
        <v>1619.8741</v>
      </c>
      <c r="E348">
        <v>12</v>
      </c>
      <c r="F348" t="s">
        <v>34</v>
      </c>
      <c r="G348">
        <v>7.2510476190476181E-2</v>
      </c>
      <c r="H348">
        <v>7.7752261904761907E-2</v>
      </c>
      <c r="I348">
        <v>9.2066190476190496E-2</v>
      </c>
      <c r="K348">
        <v>6.9918690476190481E-2</v>
      </c>
      <c r="L348">
        <v>7.0970595238095249E-2</v>
      </c>
      <c r="M348">
        <v>7.9223690476190489E-2</v>
      </c>
      <c r="N348">
        <v>12</v>
      </c>
      <c r="O348">
        <v>24</v>
      </c>
      <c r="P348">
        <v>2.5917857142857127E-3</v>
      </c>
      <c r="Q348">
        <v>6.7816666666666624E-3</v>
      </c>
      <c r="R348">
        <v>1.28425E-2</v>
      </c>
      <c r="S348">
        <v>12</v>
      </c>
      <c r="T348">
        <v>24</v>
      </c>
      <c r="U348">
        <v>7.1025000000000003E-3</v>
      </c>
      <c r="V348">
        <v>5.3353571428571434E-3</v>
      </c>
      <c r="W348">
        <v>8.2990476190476191E-3</v>
      </c>
      <c r="X348">
        <v>3.8955952380952388E-3</v>
      </c>
      <c r="Y348">
        <v>6.6028571428571438E-3</v>
      </c>
      <c r="Z348">
        <v>4.8680952380952382E-3</v>
      </c>
      <c r="AA348">
        <f t="shared" si="60"/>
        <v>3.1101428571428551E-2</v>
      </c>
      <c r="AB348">
        <f t="shared" si="61"/>
        <v>8.1379999999999952E-2</v>
      </c>
      <c r="AC348">
        <f t="shared" si="62"/>
        <v>0.15411</v>
      </c>
      <c r="AF348">
        <f t="shared" si="63"/>
        <v>8.523E-2</v>
      </c>
      <c r="AG348">
        <f t="shared" si="64"/>
        <v>6.4024285714285728E-2</v>
      </c>
      <c r="AH348">
        <f t="shared" si="65"/>
        <v>9.9588571428571429E-2</v>
      </c>
      <c r="AI348">
        <f t="shared" si="66"/>
        <v>4.6747142857142862E-2</v>
      </c>
      <c r="AJ348">
        <f t="shared" si="67"/>
        <v>7.9234285714285729E-2</v>
      </c>
      <c r="AK348">
        <f t="shared" si="68"/>
        <v>5.8417142857142862E-2</v>
      </c>
    </row>
    <row r="349" spans="1:37" x14ac:dyDescent="0.2">
      <c r="A349">
        <v>21</v>
      </c>
      <c r="B349">
        <v>36</v>
      </c>
      <c r="C349" t="s">
        <v>79</v>
      </c>
      <c r="D349">
        <v>1795.9942000000001</v>
      </c>
      <c r="E349">
        <v>15</v>
      </c>
      <c r="F349" t="s">
        <v>409</v>
      </c>
      <c r="G349">
        <v>0.29868152380952384</v>
      </c>
      <c r="H349">
        <v>0.32538904761904763</v>
      </c>
      <c r="I349">
        <v>0.37346609523809521</v>
      </c>
      <c r="K349">
        <v>0.28938723809523809</v>
      </c>
      <c r="L349">
        <v>0.31773342857142861</v>
      </c>
      <c r="M349">
        <v>0.36156961904761908</v>
      </c>
      <c r="N349">
        <v>21</v>
      </c>
      <c r="O349">
        <v>36</v>
      </c>
      <c r="P349">
        <v>9.2942857142857428E-3</v>
      </c>
      <c r="Q349">
        <v>7.6556190476190491E-3</v>
      </c>
      <c r="R349">
        <v>1.1896476190476176E-2</v>
      </c>
      <c r="S349">
        <v>21</v>
      </c>
      <c r="T349">
        <v>36</v>
      </c>
      <c r="U349">
        <v>1.7683238095238096E-2</v>
      </c>
      <c r="V349">
        <v>9.4719999999999995E-3</v>
      </c>
      <c r="W349">
        <v>7.2525714285714294E-3</v>
      </c>
      <c r="X349">
        <v>6.5556190476190488E-3</v>
      </c>
      <c r="Y349">
        <v>1.3721333333333335E-2</v>
      </c>
      <c r="Z349">
        <v>1.3432285714285716E-2</v>
      </c>
      <c r="AA349">
        <f t="shared" si="60"/>
        <v>0.13941428571428613</v>
      </c>
      <c r="AB349">
        <f t="shared" si="61"/>
        <v>0.11483428571428574</v>
      </c>
      <c r="AC349">
        <f t="shared" si="62"/>
        <v>0.17844714285714264</v>
      </c>
      <c r="AF349">
        <f t="shared" si="63"/>
        <v>0.26524857142857144</v>
      </c>
      <c r="AG349">
        <f t="shared" si="64"/>
        <v>0.14207999999999998</v>
      </c>
      <c r="AH349">
        <f t="shared" si="65"/>
        <v>0.10878857142857144</v>
      </c>
      <c r="AI349">
        <f t="shared" si="66"/>
        <v>9.8334285714285735E-2</v>
      </c>
      <c r="AJ349">
        <f t="shared" si="67"/>
        <v>0.20582000000000003</v>
      </c>
      <c r="AK349">
        <f t="shared" si="68"/>
        <v>0.20148428571428573</v>
      </c>
    </row>
    <row r="350" spans="1:37" x14ac:dyDescent="0.2">
      <c r="A350">
        <v>25</v>
      </c>
      <c r="B350">
        <v>41</v>
      </c>
      <c r="D350">
        <v>1835.1014</v>
      </c>
      <c r="E350">
        <v>16</v>
      </c>
      <c r="F350" t="s">
        <v>410</v>
      </c>
      <c r="G350">
        <v>3.4882946428571433E-2</v>
      </c>
      <c r="H350">
        <v>4.2949285714285718E-2</v>
      </c>
      <c r="I350">
        <v>9.8469196428571423E-2</v>
      </c>
      <c r="K350">
        <v>2.5644017857142858E-2</v>
      </c>
      <c r="L350">
        <v>3.0888035714285715E-2</v>
      </c>
      <c r="M350">
        <v>9.2959464285714277E-2</v>
      </c>
      <c r="N350">
        <v>25</v>
      </c>
      <c r="O350">
        <v>41</v>
      </c>
      <c r="P350">
        <v>9.2389285714285733E-3</v>
      </c>
      <c r="Q350">
        <v>1.2061250000000004E-2</v>
      </c>
      <c r="R350">
        <v>5.5097321428571443E-3</v>
      </c>
      <c r="S350">
        <v>25</v>
      </c>
      <c r="T350">
        <v>41</v>
      </c>
      <c r="U350">
        <v>4.3958928571428578E-3</v>
      </c>
      <c r="V350">
        <v>3.6094642857142857E-3</v>
      </c>
      <c r="W350">
        <v>3.5909821428571427E-3</v>
      </c>
      <c r="X350">
        <v>6.0135714285714289E-3</v>
      </c>
      <c r="Y350">
        <v>1.4184732142857145E-2</v>
      </c>
      <c r="Z350">
        <v>8.6674107142857143E-3</v>
      </c>
      <c r="AA350">
        <f t="shared" si="60"/>
        <v>0.14782285714285717</v>
      </c>
      <c r="AB350">
        <f t="shared" si="61"/>
        <v>0.19298000000000007</v>
      </c>
      <c r="AC350">
        <f t="shared" si="62"/>
        <v>8.8155714285714309E-2</v>
      </c>
      <c r="AF350">
        <f t="shared" si="63"/>
        <v>7.0334285714285724E-2</v>
      </c>
      <c r="AG350">
        <f t="shared" si="64"/>
        <v>5.7751428571428572E-2</v>
      </c>
      <c r="AH350">
        <f t="shared" si="65"/>
        <v>5.7455714285714284E-2</v>
      </c>
      <c r="AI350">
        <f t="shared" si="66"/>
        <v>9.6217142857142862E-2</v>
      </c>
      <c r="AJ350">
        <f t="shared" si="67"/>
        <v>0.22695571428571432</v>
      </c>
      <c r="AK350">
        <f t="shared" si="68"/>
        <v>0.13867857142857143</v>
      </c>
    </row>
    <row r="351" spans="1:37" x14ac:dyDescent="0.2">
      <c r="A351">
        <v>26</v>
      </c>
      <c r="B351">
        <v>35</v>
      </c>
      <c r="C351" t="s">
        <v>36</v>
      </c>
      <c r="D351">
        <v>1084.5802000000001</v>
      </c>
      <c r="E351">
        <v>9</v>
      </c>
      <c r="F351" t="s">
        <v>411</v>
      </c>
      <c r="G351">
        <v>0.10730619047619049</v>
      </c>
      <c r="H351">
        <v>0.10096396825396826</v>
      </c>
      <c r="I351">
        <v>0.16578857142857142</v>
      </c>
      <c r="K351">
        <v>7.9902222222222236E-2</v>
      </c>
      <c r="L351">
        <v>0.1018752380952381</v>
      </c>
      <c r="M351">
        <v>0.1610584126984127</v>
      </c>
      <c r="N351">
        <v>26</v>
      </c>
      <c r="O351">
        <v>35</v>
      </c>
      <c r="P351">
        <v>2.7403968253968247E-2</v>
      </c>
      <c r="Q351">
        <v>-9.1126984126984072E-4</v>
      </c>
      <c r="R351">
        <v>4.7301587301587381E-3</v>
      </c>
      <c r="S351">
        <v>26</v>
      </c>
      <c r="T351">
        <v>35</v>
      </c>
      <c r="U351">
        <v>1.1101428571428573E-2</v>
      </c>
      <c r="V351">
        <v>1.010015873015873E-2</v>
      </c>
      <c r="W351">
        <v>4.4007936507936508E-3</v>
      </c>
      <c r="X351">
        <v>1.2417619047619049E-2</v>
      </c>
      <c r="Y351">
        <v>4.3309523809523815E-3</v>
      </c>
      <c r="Z351">
        <v>1.6724285714285716E-2</v>
      </c>
      <c r="AA351">
        <f t="shared" si="60"/>
        <v>0.24663571428571421</v>
      </c>
      <c r="AB351">
        <f t="shared" si="61"/>
        <v>-8.2014285714285661E-3</v>
      </c>
      <c r="AC351">
        <f t="shared" si="62"/>
        <v>4.2571428571428642E-2</v>
      </c>
      <c r="AF351">
        <f t="shared" si="63"/>
        <v>9.991285714285715E-2</v>
      </c>
      <c r="AG351">
        <f t="shared" si="64"/>
        <v>9.0901428571428577E-2</v>
      </c>
      <c r="AH351">
        <f t="shared" si="65"/>
        <v>3.9607142857142855E-2</v>
      </c>
      <c r="AI351">
        <f t="shared" si="66"/>
        <v>0.11175857142857144</v>
      </c>
      <c r="AJ351">
        <f t="shared" si="67"/>
        <v>3.8978571428571432E-2</v>
      </c>
      <c r="AK351">
        <f t="shared" si="68"/>
        <v>0.15051857142857145</v>
      </c>
    </row>
    <row r="352" spans="1:37" x14ac:dyDescent="0.2">
      <c r="A352">
        <v>29</v>
      </c>
      <c r="B352">
        <v>41</v>
      </c>
      <c r="D352">
        <v>1375.8168000000001</v>
      </c>
      <c r="E352">
        <v>12</v>
      </c>
      <c r="F352" t="s">
        <v>240</v>
      </c>
      <c r="G352">
        <v>0.60886154761904754</v>
      </c>
      <c r="H352">
        <v>0.6704621428571429</v>
      </c>
      <c r="I352">
        <v>0.68647964285714291</v>
      </c>
      <c r="K352">
        <v>0.59335095238095237</v>
      </c>
      <c r="L352">
        <v>0.65453119047619057</v>
      </c>
      <c r="M352">
        <v>0.67861380952380956</v>
      </c>
      <c r="N352">
        <v>29</v>
      </c>
      <c r="O352">
        <v>41</v>
      </c>
      <c r="P352">
        <v>1.5510595238095172E-2</v>
      </c>
      <c r="Q352">
        <v>1.5930952380952389E-2</v>
      </c>
      <c r="R352">
        <v>7.8658333333332612E-3</v>
      </c>
      <c r="S352">
        <v>29</v>
      </c>
      <c r="T352">
        <v>41</v>
      </c>
      <c r="U352">
        <v>1.1147142857142857E-2</v>
      </c>
      <c r="V352">
        <v>8.7808333333333349E-3</v>
      </c>
      <c r="W352">
        <v>2.2722380952380956E-2</v>
      </c>
      <c r="X352">
        <v>8.4644047619047633E-3</v>
      </c>
      <c r="Y352">
        <v>6.7241666666666665E-3</v>
      </c>
      <c r="Z352">
        <v>1.1919880952380953E-2</v>
      </c>
      <c r="AA352">
        <f t="shared" si="60"/>
        <v>0.18612714285714207</v>
      </c>
      <c r="AB352">
        <f t="shared" si="61"/>
        <v>0.19117142857142866</v>
      </c>
      <c r="AC352">
        <f t="shared" si="62"/>
        <v>9.4389999999999141E-2</v>
      </c>
      <c r="AF352">
        <f t="shared" si="63"/>
        <v>0.13376571428571429</v>
      </c>
      <c r="AG352">
        <f t="shared" si="64"/>
        <v>0.10537000000000002</v>
      </c>
      <c r="AH352">
        <f t="shared" si="65"/>
        <v>0.27266857142857148</v>
      </c>
      <c r="AI352">
        <f t="shared" si="66"/>
        <v>0.10157285714285716</v>
      </c>
      <c r="AJ352">
        <f t="shared" si="67"/>
        <v>8.0689999999999998E-2</v>
      </c>
      <c r="AK352">
        <f t="shared" si="68"/>
        <v>0.14303857142857143</v>
      </c>
    </row>
    <row r="353" spans="1:37" x14ac:dyDescent="0.2">
      <c r="A353">
        <v>32</v>
      </c>
      <c r="B353">
        <v>45</v>
      </c>
      <c r="D353">
        <v>1538.9277999999999</v>
      </c>
      <c r="E353">
        <v>13</v>
      </c>
      <c r="F353" t="s">
        <v>412</v>
      </c>
      <c r="G353">
        <v>0.16979780219780222</v>
      </c>
      <c r="H353">
        <v>0.17409472527472528</v>
      </c>
      <c r="I353">
        <v>0.17649296703296702</v>
      </c>
      <c r="K353">
        <v>0.16572560439560441</v>
      </c>
      <c r="L353">
        <v>0.16522615384615386</v>
      </c>
      <c r="M353">
        <v>0.17386967032967035</v>
      </c>
      <c r="N353">
        <v>32</v>
      </c>
      <c r="O353">
        <v>45</v>
      </c>
      <c r="P353">
        <v>4.0721978021978156E-3</v>
      </c>
      <c r="Q353">
        <v>8.8685714285714409E-3</v>
      </c>
      <c r="R353">
        <v>2.6232967032966919E-3</v>
      </c>
      <c r="S353">
        <v>32</v>
      </c>
      <c r="T353">
        <v>45</v>
      </c>
      <c r="U353">
        <v>8.6538461538461552E-4</v>
      </c>
      <c r="V353">
        <v>1.1461648351648352E-2</v>
      </c>
      <c r="W353">
        <v>2.1942857142857146E-3</v>
      </c>
      <c r="X353">
        <v>2.2028571428571431E-3</v>
      </c>
      <c r="Y353">
        <v>1.5473626373626372E-2</v>
      </c>
      <c r="Z353">
        <v>2.4708791208791214E-3</v>
      </c>
      <c r="AA353">
        <f t="shared" si="60"/>
        <v>5.2938571428571606E-2</v>
      </c>
      <c r="AB353">
        <f t="shared" si="61"/>
        <v>0.11529142857142874</v>
      </c>
      <c r="AC353">
        <f t="shared" si="62"/>
        <v>3.4102857142856997E-2</v>
      </c>
      <c r="AF353">
        <f t="shared" si="63"/>
        <v>1.1250000000000001E-2</v>
      </c>
      <c r="AG353">
        <f t="shared" si="64"/>
        <v>0.14900142857142859</v>
      </c>
      <c r="AH353">
        <f t="shared" si="65"/>
        <v>2.852571428571429E-2</v>
      </c>
      <c r="AI353">
        <f t="shared" si="66"/>
        <v>2.8637142857142861E-2</v>
      </c>
      <c r="AJ353">
        <f t="shared" si="67"/>
        <v>0.20115714285714284</v>
      </c>
      <c r="AK353">
        <f t="shared" si="68"/>
        <v>3.2121428571428579E-2</v>
      </c>
    </row>
    <row r="354" spans="1:37" x14ac:dyDescent="0.2">
      <c r="A354">
        <v>38</v>
      </c>
      <c r="B354">
        <v>53</v>
      </c>
      <c r="C354" t="s">
        <v>91</v>
      </c>
      <c r="D354">
        <v>2006.0695000000001</v>
      </c>
      <c r="E354">
        <v>15</v>
      </c>
      <c r="F354" t="s">
        <v>413</v>
      </c>
      <c r="G354">
        <v>0.21494561904761905</v>
      </c>
      <c r="H354">
        <v>0.24922723809523811</v>
      </c>
      <c r="I354">
        <v>0.30791580952380954</v>
      </c>
      <c r="K354">
        <v>0.20984838095238098</v>
      </c>
      <c r="L354">
        <v>0.25131095238095241</v>
      </c>
      <c r="M354">
        <v>0.29648219047619051</v>
      </c>
      <c r="N354">
        <v>38</v>
      </c>
      <c r="O354">
        <v>53</v>
      </c>
      <c r="P354">
        <v>5.0972380952380887E-3</v>
      </c>
      <c r="Q354">
        <v>-2.083714285714263E-3</v>
      </c>
      <c r="R354">
        <v>1.1433619047619047E-2</v>
      </c>
      <c r="S354">
        <v>38</v>
      </c>
      <c r="T354">
        <v>53</v>
      </c>
      <c r="U354">
        <v>2.3206380952380951E-2</v>
      </c>
      <c r="V354">
        <v>6.0699047619047616E-3</v>
      </c>
      <c r="W354">
        <v>8.143333333333334E-3</v>
      </c>
      <c r="X354">
        <v>2.501609523809524E-2</v>
      </c>
      <c r="Y354">
        <v>4.4202857142857143E-3</v>
      </c>
      <c r="Z354">
        <v>6.0978095238095244E-3</v>
      </c>
      <c r="AA354">
        <f t="shared" si="60"/>
        <v>7.6458571428571334E-2</v>
      </c>
      <c r="AB354">
        <f t="shared" si="61"/>
        <v>-3.1255714285713943E-2</v>
      </c>
      <c r="AC354">
        <f t="shared" si="62"/>
        <v>0.17150428571428569</v>
      </c>
      <c r="AF354">
        <f t="shared" si="63"/>
        <v>0.34809571428571429</v>
      </c>
      <c r="AG354">
        <f t="shared" si="64"/>
        <v>9.1048571428571423E-2</v>
      </c>
      <c r="AH354">
        <f t="shared" si="65"/>
        <v>0.12215000000000001</v>
      </c>
      <c r="AI354">
        <f t="shared" si="66"/>
        <v>0.37524142857142861</v>
      </c>
      <c r="AJ354">
        <f t="shared" si="67"/>
        <v>6.6304285714285718E-2</v>
      </c>
      <c r="AK354">
        <f t="shared" si="68"/>
        <v>9.1467142857142872E-2</v>
      </c>
    </row>
    <row r="355" spans="1:37" x14ac:dyDescent="0.2">
      <c r="A355">
        <v>40</v>
      </c>
      <c r="B355">
        <v>54</v>
      </c>
      <c r="D355">
        <v>1741.9958999999999</v>
      </c>
      <c r="E355">
        <v>14</v>
      </c>
      <c r="F355" t="s">
        <v>261</v>
      </c>
      <c r="G355">
        <v>0.10830622448979592</v>
      </c>
      <c r="H355">
        <v>0.13483214285714287</v>
      </c>
      <c r="I355">
        <v>0.2137011224489796</v>
      </c>
      <c r="K355">
        <v>9.9158367346938767E-2</v>
      </c>
      <c r="L355">
        <v>0.12375418367346938</v>
      </c>
      <c r="M355">
        <v>0.22405561224489801</v>
      </c>
      <c r="N355">
        <v>40</v>
      </c>
      <c r="O355">
        <v>54</v>
      </c>
      <c r="P355">
        <v>9.147857142857152E-3</v>
      </c>
      <c r="Q355">
        <v>1.1077959183673481E-2</v>
      </c>
      <c r="R355">
        <v>-1.0354489795918374E-2</v>
      </c>
      <c r="S355">
        <v>40</v>
      </c>
      <c r="T355">
        <v>54</v>
      </c>
      <c r="U355">
        <v>7.3407142857142864E-3</v>
      </c>
      <c r="V355">
        <v>7.3824489795918363E-3</v>
      </c>
      <c r="W355">
        <v>1.9316224489795919E-2</v>
      </c>
      <c r="X355">
        <v>5.5591836734693876E-3</v>
      </c>
      <c r="Y355">
        <v>1.789673469387755E-2</v>
      </c>
      <c r="Z355">
        <v>2.2323469387755105E-3</v>
      </c>
      <c r="AA355">
        <f t="shared" si="60"/>
        <v>0.12807000000000013</v>
      </c>
      <c r="AB355">
        <f t="shared" si="61"/>
        <v>0.15509142857142874</v>
      </c>
      <c r="AC355">
        <f t="shared" si="62"/>
        <v>-0.14496285714285723</v>
      </c>
      <c r="AF355">
        <f t="shared" si="63"/>
        <v>0.10277000000000001</v>
      </c>
      <c r="AG355">
        <f t="shared" si="64"/>
        <v>0.1033542857142857</v>
      </c>
      <c r="AH355">
        <f t="shared" si="65"/>
        <v>0.27042714285714287</v>
      </c>
      <c r="AI355">
        <f t="shared" si="66"/>
        <v>7.7828571428571428E-2</v>
      </c>
      <c r="AJ355">
        <f t="shared" si="67"/>
        <v>0.25055428571428573</v>
      </c>
      <c r="AK355">
        <f t="shared" si="68"/>
        <v>3.1252857142857145E-2</v>
      </c>
    </row>
    <row r="356" spans="1:37" x14ac:dyDescent="0.2">
      <c r="A356">
        <v>92</v>
      </c>
      <c r="B356">
        <v>102</v>
      </c>
      <c r="D356">
        <v>1151.5690999999999</v>
      </c>
      <c r="E356">
        <v>10</v>
      </c>
      <c r="F356" t="s">
        <v>367</v>
      </c>
      <c r="G356">
        <v>4.4797714285714281E-2</v>
      </c>
      <c r="H356">
        <v>9.5223571428571421E-2</v>
      </c>
      <c r="I356">
        <v>0.15968671428571429</v>
      </c>
      <c r="K356">
        <v>4.6250571428571433E-2</v>
      </c>
      <c r="L356">
        <v>8.6286571428571449E-2</v>
      </c>
      <c r="M356">
        <v>0.14160357142857144</v>
      </c>
      <c r="N356">
        <v>92</v>
      </c>
      <c r="O356">
        <v>102</v>
      </c>
      <c r="P356">
        <v>-1.4528571428571446E-3</v>
      </c>
      <c r="Q356">
        <v>8.9369999999999901E-3</v>
      </c>
      <c r="R356">
        <v>1.8083142857142857E-2</v>
      </c>
      <c r="S356">
        <v>92</v>
      </c>
      <c r="T356">
        <v>102</v>
      </c>
      <c r="U356">
        <v>1.3377285714285715E-2</v>
      </c>
      <c r="V356">
        <v>5.209285714285714E-3</v>
      </c>
      <c r="W356">
        <v>3.5772857142857147E-3</v>
      </c>
      <c r="X356">
        <v>6.9625714285714282E-3</v>
      </c>
      <c r="Y356">
        <v>1.5333571428571429E-2</v>
      </c>
      <c r="Z356">
        <v>7.563571428571429E-3</v>
      </c>
      <c r="AA356">
        <f t="shared" si="60"/>
        <v>-1.4528571428571446E-2</v>
      </c>
      <c r="AB356">
        <f t="shared" si="61"/>
        <v>8.9369999999999894E-2</v>
      </c>
      <c r="AC356">
        <f t="shared" si="62"/>
        <v>0.18083142857142856</v>
      </c>
      <c r="AF356">
        <f t="shared" si="63"/>
        <v>0.13377285714285714</v>
      </c>
      <c r="AG356">
        <f t="shared" si="64"/>
        <v>5.2092857142857142E-2</v>
      </c>
      <c r="AH356">
        <f t="shared" si="65"/>
        <v>3.5772857142857148E-2</v>
      </c>
      <c r="AI356">
        <f t="shared" si="66"/>
        <v>6.9625714285714277E-2</v>
      </c>
      <c r="AJ356">
        <f t="shared" si="67"/>
        <v>0.1533357142857143</v>
      </c>
      <c r="AK356">
        <f t="shared" si="68"/>
        <v>7.5635714285714292E-2</v>
      </c>
    </row>
    <row r="357" spans="1:37" x14ac:dyDescent="0.2">
      <c r="A357">
        <v>99</v>
      </c>
      <c r="B357">
        <v>111</v>
      </c>
      <c r="D357">
        <v>1470.7910999999999</v>
      </c>
      <c r="E357">
        <v>12</v>
      </c>
      <c r="F357" t="s">
        <v>414</v>
      </c>
      <c r="G357">
        <v>0.69652821428571432</v>
      </c>
      <c r="H357">
        <v>0.7394911904761905</v>
      </c>
      <c r="I357">
        <v>0.74913952380952387</v>
      </c>
      <c r="K357">
        <v>0.7033734523809525</v>
      </c>
      <c r="L357">
        <v>0.73067654761904777</v>
      </c>
      <c r="M357">
        <v>0.72830547619047614</v>
      </c>
      <c r="N357">
        <v>99</v>
      </c>
      <c r="O357">
        <v>111</v>
      </c>
      <c r="P357">
        <v>-6.8452380952381091E-3</v>
      </c>
      <c r="Q357">
        <v>8.8146428571428143E-3</v>
      </c>
      <c r="R357">
        <v>2.08340476190477E-2</v>
      </c>
      <c r="S357">
        <v>99</v>
      </c>
      <c r="T357">
        <v>111</v>
      </c>
      <c r="U357">
        <v>9.1000000000000004E-3</v>
      </c>
      <c r="V357">
        <v>9.9011904761904766E-3</v>
      </c>
      <c r="W357">
        <v>1.3135357142857143E-2</v>
      </c>
      <c r="X357">
        <v>1.9230119047619048E-2</v>
      </c>
      <c r="Y357">
        <v>4.3358333333333339E-3</v>
      </c>
      <c r="Z357">
        <v>1.1428809523809525E-2</v>
      </c>
      <c r="AA357">
        <f t="shared" si="60"/>
        <v>-8.2142857142857309E-2</v>
      </c>
      <c r="AB357">
        <f t="shared" si="61"/>
        <v>0.10577571428571378</v>
      </c>
      <c r="AC357">
        <f t="shared" si="62"/>
        <v>0.25000857142857241</v>
      </c>
      <c r="AF357">
        <f t="shared" si="63"/>
        <v>0.10920000000000001</v>
      </c>
      <c r="AG357">
        <f t="shared" si="64"/>
        <v>0.11881428571428572</v>
      </c>
      <c r="AH357">
        <f t="shared" si="65"/>
        <v>0.15762428571428572</v>
      </c>
      <c r="AI357">
        <f t="shared" si="66"/>
        <v>0.23076142857142856</v>
      </c>
      <c r="AJ357">
        <f t="shared" si="67"/>
        <v>5.2030000000000007E-2</v>
      </c>
      <c r="AK357">
        <f t="shared" si="68"/>
        <v>0.13714571428571432</v>
      </c>
    </row>
    <row r="358" spans="1:37" x14ac:dyDescent="0.2">
      <c r="A358">
        <v>108</v>
      </c>
      <c r="B358">
        <v>124</v>
      </c>
      <c r="D358">
        <v>2146.2791999999999</v>
      </c>
      <c r="E358">
        <v>16</v>
      </c>
      <c r="F358" t="s">
        <v>164</v>
      </c>
      <c r="G358">
        <v>0.16676428571428573</v>
      </c>
      <c r="H358">
        <v>0.20199205357142858</v>
      </c>
      <c r="I358">
        <v>0.28556928571428575</v>
      </c>
      <c r="K358">
        <v>0.19035410714285714</v>
      </c>
      <c r="L358">
        <v>0.20940285714285714</v>
      </c>
      <c r="M358">
        <v>0.265035625</v>
      </c>
      <c r="N358">
        <v>108</v>
      </c>
      <c r="O358">
        <v>124</v>
      </c>
      <c r="P358">
        <v>-2.3589821428571404E-2</v>
      </c>
      <c r="Q358">
        <v>-7.4108035714285612E-3</v>
      </c>
      <c r="R358">
        <v>2.0533660714285744E-2</v>
      </c>
      <c r="S358">
        <v>108</v>
      </c>
      <c r="T358">
        <v>124</v>
      </c>
      <c r="U358">
        <v>6.8677678571428579E-3</v>
      </c>
      <c r="V358">
        <v>1.4692142857142858E-2</v>
      </c>
      <c r="W358">
        <v>6.991071428571429E-3</v>
      </c>
      <c r="X358">
        <v>1.6172499999999999E-2</v>
      </c>
      <c r="Y358">
        <v>1.4923125000000002E-2</v>
      </c>
      <c r="Z358">
        <v>4.0304464285714292E-3</v>
      </c>
      <c r="AA358">
        <f t="shared" si="60"/>
        <v>-0.37743714285714247</v>
      </c>
      <c r="AB358">
        <f t="shared" si="61"/>
        <v>-0.11857285714285698</v>
      </c>
      <c r="AC358">
        <f t="shared" si="62"/>
        <v>0.3285385714285719</v>
      </c>
      <c r="AF358">
        <f t="shared" si="63"/>
        <v>0.10988428571428573</v>
      </c>
      <c r="AG358">
        <f t="shared" si="64"/>
        <v>0.23507428571428574</v>
      </c>
      <c r="AH358">
        <f t="shared" si="65"/>
        <v>0.11185714285714286</v>
      </c>
      <c r="AI358">
        <f t="shared" si="66"/>
        <v>0.25875999999999999</v>
      </c>
      <c r="AJ358">
        <f t="shared" si="67"/>
        <v>0.23877000000000004</v>
      </c>
      <c r="AK358">
        <f t="shared" si="68"/>
        <v>6.4487142857142868E-2</v>
      </c>
    </row>
    <row r="359" spans="1:37" x14ac:dyDescent="0.2">
      <c r="A359">
        <v>111</v>
      </c>
      <c r="B359">
        <v>125</v>
      </c>
      <c r="D359">
        <v>1883.1675</v>
      </c>
      <c r="E359">
        <v>14</v>
      </c>
      <c r="F359" t="s">
        <v>415</v>
      </c>
      <c r="G359">
        <v>0.393455612244898</v>
      </c>
      <c r="H359">
        <v>0.39624459183673466</v>
      </c>
      <c r="I359">
        <v>0.40508285714285719</v>
      </c>
      <c r="K359">
        <v>0.37221948979591835</v>
      </c>
      <c r="L359">
        <v>0.39612602040816336</v>
      </c>
      <c r="M359">
        <v>0.41171051020408167</v>
      </c>
      <c r="N359">
        <v>111</v>
      </c>
      <c r="O359">
        <v>125</v>
      </c>
      <c r="P359">
        <v>2.1236122448979607E-2</v>
      </c>
      <c r="Q359">
        <v>1.1857142857141688E-4</v>
      </c>
      <c r="R359">
        <v>-6.6276530612244654E-3</v>
      </c>
      <c r="S359">
        <v>111</v>
      </c>
      <c r="T359">
        <v>125</v>
      </c>
      <c r="U359">
        <v>2.3929591836734693E-3</v>
      </c>
      <c r="V359">
        <v>2.5094795918367351E-2</v>
      </c>
      <c r="W359">
        <v>2.3874489795918372E-3</v>
      </c>
      <c r="X359">
        <v>6.7989795918367351E-3</v>
      </c>
      <c r="Y359">
        <v>8.8880612244897957E-3</v>
      </c>
      <c r="Z359">
        <v>2.304387755102041E-3</v>
      </c>
      <c r="AA359">
        <f t="shared" si="60"/>
        <v>0.29730571428571451</v>
      </c>
      <c r="AB359">
        <f t="shared" si="61"/>
        <v>1.6599999999998363E-3</v>
      </c>
      <c r="AC359">
        <f t="shared" si="62"/>
        <v>-9.2787142857142513E-2</v>
      </c>
      <c r="AF359">
        <f t="shared" si="63"/>
        <v>3.3501428571428571E-2</v>
      </c>
      <c r="AG359">
        <f t="shared" si="64"/>
        <v>0.35132714285714289</v>
      </c>
      <c r="AH359">
        <f t="shared" si="65"/>
        <v>3.3424285714285719E-2</v>
      </c>
      <c r="AI359">
        <f t="shared" si="66"/>
        <v>9.518571428571429E-2</v>
      </c>
      <c r="AJ359">
        <f t="shared" si="67"/>
        <v>0.12443285714285714</v>
      </c>
      <c r="AK359">
        <f t="shared" si="68"/>
        <v>3.2261428571428573E-2</v>
      </c>
    </row>
    <row r="360" spans="1:37" x14ac:dyDescent="0.2">
      <c r="A360">
        <v>114</v>
      </c>
      <c r="B360">
        <v>121</v>
      </c>
      <c r="D360">
        <v>1021.6741</v>
      </c>
      <c r="E360">
        <v>7</v>
      </c>
      <c r="F360" t="s">
        <v>416</v>
      </c>
      <c r="G360">
        <v>7.7501428571428582E-2</v>
      </c>
      <c r="H360">
        <v>0.11126591836734695</v>
      </c>
      <c r="I360">
        <v>0.23147224489795923</v>
      </c>
      <c r="K360">
        <v>6.3690204081632659E-2</v>
      </c>
      <c r="L360">
        <v>0.10587020408163267</v>
      </c>
      <c r="M360">
        <v>0.21448387755102044</v>
      </c>
      <c r="N360">
        <v>114</v>
      </c>
      <c r="O360">
        <v>121</v>
      </c>
      <c r="P360">
        <v>1.3811224489795918E-2</v>
      </c>
      <c r="Q360">
        <v>5.3957142857142841E-3</v>
      </c>
      <c r="R360">
        <v>1.6988367346938767E-2</v>
      </c>
      <c r="S360">
        <v>114</v>
      </c>
      <c r="T360">
        <v>121</v>
      </c>
      <c r="U360">
        <v>8.6971428571428581E-3</v>
      </c>
      <c r="V360">
        <v>6.9022448979591837E-3</v>
      </c>
      <c r="W360">
        <v>1.8776938775510205E-2</v>
      </c>
      <c r="X360">
        <v>8.4267346938775509E-3</v>
      </c>
      <c r="Y360">
        <v>6.5912244897959188E-3</v>
      </c>
      <c r="Z360">
        <v>1.3621836734693879E-2</v>
      </c>
      <c r="AA360">
        <f t="shared" si="60"/>
        <v>9.6678571428571419E-2</v>
      </c>
      <c r="AB360">
        <f t="shared" si="61"/>
        <v>3.7769999999999991E-2</v>
      </c>
      <c r="AC360">
        <f t="shared" si="62"/>
        <v>0.11891857142857137</v>
      </c>
      <c r="AF360">
        <f t="shared" si="63"/>
        <v>6.0880000000000004E-2</v>
      </c>
      <c r="AG360">
        <f t="shared" si="64"/>
        <v>4.8315714285714288E-2</v>
      </c>
      <c r="AH360">
        <f t="shared" si="65"/>
        <v>0.13143857142857143</v>
      </c>
      <c r="AI360">
        <f t="shared" si="66"/>
        <v>5.8987142857142856E-2</v>
      </c>
      <c r="AJ360">
        <f t="shared" si="67"/>
        <v>4.6138571428571432E-2</v>
      </c>
      <c r="AK360">
        <f t="shared" si="68"/>
        <v>9.5352857142857156E-2</v>
      </c>
    </row>
    <row r="361" spans="1:37" x14ac:dyDescent="0.2">
      <c r="A361">
        <v>121</v>
      </c>
      <c r="B361">
        <v>132</v>
      </c>
      <c r="D361">
        <v>1552.9084</v>
      </c>
      <c r="E361">
        <v>11</v>
      </c>
      <c r="F361" t="s">
        <v>417</v>
      </c>
      <c r="G361">
        <v>0.94914805194805207</v>
      </c>
      <c r="H361">
        <v>1.0892781818181818</v>
      </c>
      <c r="I361">
        <v>1.1153050649350651</v>
      </c>
      <c r="K361">
        <v>0.93220935064935073</v>
      </c>
      <c r="L361">
        <v>1.0796736363636366</v>
      </c>
      <c r="M361">
        <v>1.1064427272727275</v>
      </c>
      <c r="N361">
        <v>121</v>
      </c>
      <c r="O361">
        <v>132</v>
      </c>
      <c r="P361">
        <v>1.6938701298701328E-2</v>
      </c>
      <c r="Q361">
        <v>9.6045454545454247E-3</v>
      </c>
      <c r="R361">
        <v>8.8623376623375872E-3</v>
      </c>
      <c r="S361">
        <v>121</v>
      </c>
      <c r="T361">
        <v>132</v>
      </c>
      <c r="U361">
        <v>1.8358181818181822E-2</v>
      </c>
      <c r="V361">
        <v>9.8554545454545457E-3</v>
      </c>
      <c r="W361">
        <v>1.1833896103896104E-2</v>
      </c>
      <c r="X361">
        <v>3.6987012987012989E-3</v>
      </c>
      <c r="Y361">
        <v>1.1176623376623378E-2</v>
      </c>
      <c r="Z361">
        <v>6.0792207792207788E-3</v>
      </c>
      <c r="AA361">
        <f t="shared" si="60"/>
        <v>0.18632571428571459</v>
      </c>
      <c r="AB361">
        <f t="shared" si="61"/>
        <v>0.10564999999999967</v>
      </c>
      <c r="AC361">
        <f t="shared" si="62"/>
        <v>9.7485714285713454E-2</v>
      </c>
      <c r="AF361">
        <f t="shared" si="63"/>
        <v>0.20194000000000004</v>
      </c>
      <c r="AG361">
        <f t="shared" si="64"/>
        <v>0.10841000000000001</v>
      </c>
      <c r="AH361">
        <f t="shared" si="65"/>
        <v>0.13017285714285715</v>
      </c>
      <c r="AI361">
        <f t="shared" si="66"/>
        <v>4.068571428571429E-2</v>
      </c>
      <c r="AJ361">
        <f t="shared" si="67"/>
        <v>0.12294285714285716</v>
      </c>
      <c r="AK361">
        <f t="shared" si="68"/>
        <v>6.6871428571428568E-2</v>
      </c>
    </row>
    <row r="362" spans="1:37" x14ac:dyDescent="0.2">
      <c r="A362">
        <v>1</v>
      </c>
      <c r="B362">
        <v>15</v>
      </c>
      <c r="D362">
        <v>1527.7519</v>
      </c>
      <c r="E362">
        <v>13</v>
      </c>
      <c r="F362" t="s">
        <v>418</v>
      </c>
      <c r="G362">
        <v>0.58863527472527477</v>
      </c>
      <c r="H362">
        <v>0.64340527472527476</v>
      </c>
      <c r="I362">
        <v>0.72106747252747261</v>
      </c>
      <c r="K362">
        <v>0.58370978021978026</v>
      </c>
      <c r="L362">
        <v>0.63150000000000006</v>
      </c>
      <c r="M362">
        <v>0.67671307692307703</v>
      </c>
      <c r="N362">
        <v>1</v>
      </c>
      <c r="O362">
        <v>15</v>
      </c>
      <c r="P362">
        <v>4.9254945054944968E-3</v>
      </c>
      <c r="Q362">
        <v>1.1905274725274705E-2</v>
      </c>
      <c r="R362">
        <v>4.4354395604395594E-2</v>
      </c>
      <c r="S362">
        <v>1</v>
      </c>
      <c r="T362">
        <v>15</v>
      </c>
      <c r="U362">
        <v>9.8285714285714296E-3</v>
      </c>
      <c r="V362">
        <v>2.8043956043956051E-3</v>
      </c>
      <c r="W362">
        <v>1.2729560439560439E-2</v>
      </c>
      <c r="X362">
        <v>6.8757142857142853E-3</v>
      </c>
      <c r="Y362">
        <v>1.4012307692307694E-2</v>
      </c>
      <c r="Z362">
        <v>4.85912087912088E-3</v>
      </c>
      <c r="AA362">
        <f t="shared" si="60"/>
        <v>6.4031428571428461E-2</v>
      </c>
      <c r="AB362">
        <f t="shared" si="61"/>
        <v>0.15476857142857117</v>
      </c>
      <c r="AC362">
        <f t="shared" si="62"/>
        <v>0.57660714285714276</v>
      </c>
      <c r="AF362">
        <f t="shared" si="63"/>
        <v>0.12777142857142859</v>
      </c>
      <c r="AG362">
        <f t="shared" si="64"/>
        <v>3.6457142857142869E-2</v>
      </c>
      <c r="AH362">
        <f t="shared" si="65"/>
        <v>0.16548428571428572</v>
      </c>
      <c r="AI362">
        <f t="shared" si="66"/>
        <v>8.9384285714285708E-2</v>
      </c>
      <c r="AJ362">
        <f t="shared" si="67"/>
        <v>0.18216000000000002</v>
      </c>
      <c r="AK362">
        <f t="shared" si="68"/>
        <v>6.3168571428571435E-2</v>
      </c>
    </row>
    <row r="363" spans="1:37" x14ac:dyDescent="0.2">
      <c r="A363">
        <v>1</v>
      </c>
      <c r="B363">
        <v>16</v>
      </c>
      <c r="C363" t="s">
        <v>72</v>
      </c>
      <c r="D363">
        <v>1720.8022000000001</v>
      </c>
      <c r="E363">
        <v>14</v>
      </c>
      <c r="F363" t="s">
        <v>419</v>
      </c>
      <c r="G363">
        <v>0.26133051020408166</v>
      </c>
      <c r="H363">
        <v>0.32260632653061228</v>
      </c>
      <c r="I363">
        <v>0.36404091836734698</v>
      </c>
      <c r="K363">
        <v>0.25661653061224488</v>
      </c>
      <c r="L363">
        <v>0.31260387755102043</v>
      </c>
      <c r="M363">
        <v>0.35289336734693882</v>
      </c>
      <c r="N363">
        <v>1</v>
      </c>
      <c r="O363">
        <v>16</v>
      </c>
      <c r="P363">
        <v>4.713979591836762E-3</v>
      </c>
      <c r="Q363">
        <v>1.0002448979591804E-2</v>
      </c>
      <c r="R363">
        <v>1.1147551020408136E-2</v>
      </c>
      <c r="S363">
        <v>1</v>
      </c>
      <c r="T363">
        <v>16</v>
      </c>
      <c r="U363">
        <v>1.6722448979591838E-3</v>
      </c>
      <c r="V363">
        <v>1.2317857142857144E-2</v>
      </c>
      <c r="W363">
        <v>6.6132653061224504E-3</v>
      </c>
      <c r="X363">
        <v>5.424897959183674E-3</v>
      </c>
      <c r="Y363">
        <v>1.6134795918367351E-2</v>
      </c>
      <c r="Z363">
        <v>5.3661224489795923E-3</v>
      </c>
      <c r="AA363">
        <f t="shared" si="60"/>
        <v>6.5995714285714671E-2</v>
      </c>
      <c r="AB363">
        <f t="shared" si="61"/>
        <v>0.14003428571428525</v>
      </c>
      <c r="AC363">
        <f t="shared" si="62"/>
        <v>0.15606571428571389</v>
      </c>
      <c r="AF363">
        <f t="shared" si="63"/>
        <v>2.3411428571428573E-2</v>
      </c>
      <c r="AG363">
        <f t="shared" si="64"/>
        <v>0.17245000000000002</v>
      </c>
      <c r="AH363">
        <f t="shared" si="65"/>
        <v>9.2585714285714299E-2</v>
      </c>
      <c r="AI363">
        <f t="shared" si="66"/>
        <v>7.5948571428571435E-2</v>
      </c>
      <c r="AJ363">
        <f t="shared" si="67"/>
        <v>0.22588714285714293</v>
      </c>
      <c r="AK363">
        <f t="shared" si="68"/>
        <v>7.5125714285714296E-2</v>
      </c>
    </row>
    <row r="364" spans="1:37" x14ac:dyDescent="0.2">
      <c r="A364">
        <v>14</v>
      </c>
      <c r="B364">
        <v>33</v>
      </c>
      <c r="D364">
        <v>2304.2347</v>
      </c>
      <c r="E364">
        <v>17</v>
      </c>
      <c r="F364" t="s">
        <v>420</v>
      </c>
      <c r="G364">
        <v>0.37393462184873955</v>
      </c>
      <c r="H364">
        <v>0.41862932773109252</v>
      </c>
      <c r="I364">
        <v>0.46070621848739496</v>
      </c>
      <c r="K364">
        <v>0.36458865546218494</v>
      </c>
      <c r="L364">
        <v>0.40401924369747905</v>
      </c>
      <c r="M364">
        <v>0.44568789915966389</v>
      </c>
      <c r="N364">
        <v>14</v>
      </c>
      <c r="O364">
        <v>33</v>
      </c>
      <c r="P364">
        <v>9.3459663865546137E-3</v>
      </c>
      <c r="Q364">
        <v>1.4610084033613477E-2</v>
      </c>
      <c r="R364">
        <v>1.5018319327731088E-2</v>
      </c>
      <c r="S364">
        <v>14</v>
      </c>
      <c r="T364">
        <v>33</v>
      </c>
      <c r="U364">
        <v>9.4031092436974804E-3</v>
      </c>
      <c r="V364">
        <v>1.0361260504201681E-2</v>
      </c>
      <c r="W364">
        <v>9.5494117647058827E-3</v>
      </c>
      <c r="X364">
        <v>8.278487394957984E-3</v>
      </c>
      <c r="Y364">
        <v>1.3399159663865547E-2</v>
      </c>
      <c r="Z364">
        <v>9.1258823529411764E-3</v>
      </c>
      <c r="AA364">
        <f t="shared" si="60"/>
        <v>0.15888142857142842</v>
      </c>
      <c r="AB364">
        <f t="shared" si="61"/>
        <v>0.2483714285714291</v>
      </c>
      <c r="AC364">
        <f t="shared" si="62"/>
        <v>0.25531142857142847</v>
      </c>
      <c r="AF364">
        <f t="shared" si="63"/>
        <v>0.15985285714285716</v>
      </c>
      <c r="AG364">
        <f t="shared" si="64"/>
        <v>0.17614142857142859</v>
      </c>
      <c r="AH364">
        <f t="shared" si="65"/>
        <v>0.16234000000000001</v>
      </c>
      <c r="AI364">
        <f t="shared" si="66"/>
        <v>0.14073428571428573</v>
      </c>
      <c r="AJ364">
        <f t="shared" si="67"/>
        <v>0.22778571428571429</v>
      </c>
      <c r="AK364">
        <f t="shared" si="68"/>
        <v>0.15514</v>
      </c>
    </row>
    <row r="365" spans="1:37" x14ac:dyDescent="0.2">
      <c r="A365">
        <v>17</v>
      </c>
      <c r="B365">
        <v>26</v>
      </c>
      <c r="D365">
        <v>1274.7003999999999</v>
      </c>
      <c r="E365">
        <v>7</v>
      </c>
      <c r="F365" t="s">
        <v>421</v>
      </c>
      <c r="G365">
        <v>0.7175791836734694</v>
      </c>
      <c r="H365">
        <v>0.78111897959183674</v>
      </c>
      <c r="I365">
        <v>0.79318877551020406</v>
      </c>
      <c r="K365">
        <v>0.67806</v>
      </c>
      <c r="L365">
        <v>0.74597285714285722</v>
      </c>
      <c r="M365">
        <v>0.75824040816326532</v>
      </c>
      <c r="N365">
        <v>17</v>
      </c>
      <c r="O365">
        <v>26</v>
      </c>
      <c r="P365">
        <v>3.9519183673469467E-2</v>
      </c>
      <c r="Q365">
        <v>3.5146122448979626E-2</v>
      </c>
      <c r="R365">
        <v>3.4948367346938812E-2</v>
      </c>
      <c r="S365">
        <v>17</v>
      </c>
      <c r="T365">
        <v>26</v>
      </c>
      <c r="U365">
        <v>9.83469387755102E-3</v>
      </c>
      <c r="V365">
        <v>1.8338163265306125E-2</v>
      </c>
      <c r="W365">
        <v>8.1202040816326544E-3</v>
      </c>
      <c r="X365">
        <v>1.253714285714286E-2</v>
      </c>
      <c r="Y365">
        <v>1.7983265306122452E-2</v>
      </c>
      <c r="Z365">
        <v>1.2583673469387754E-2</v>
      </c>
      <c r="AA365">
        <f t="shared" si="60"/>
        <v>0.27663428571428628</v>
      </c>
      <c r="AB365">
        <f t="shared" si="61"/>
        <v>0.24602285714285738</v>
      </c>
      <c r="AC365">
        <f t="shared" si="62"/>
        <v>0.24463857142857168</v>
      </c>
      <c r="AF365">
        <f t="shared" si="63"/>
        <v>6.8842857142857136E-2</v>
      </c>
      <c r="AG365">
        <f t="shared" si="64"/>
        <v>0.12836714285714287</v>
      </c>
      <c r="AH365">
        <f t="shared" si="65"/>
        <v>5.6841428571428584E-2</v>
      </c>
      <c r="AI365">
        <f t="shared" si="66"/>
        <v>8.7760000000000019E-2</v>
      </c>
      <c r="AJ365">
        <f t="shared" si="67"/>
        <v>0.12588285714285716</v>
      </c>
      <c r="AK365">
        <f t="shared" si="68"/>
        <v>8.8085714285714281E-2</v>
      </c>
    </row>
    <row r="366" spans="1:37" x14ac:dyDescent="0.2">
      <c r="A366">
        <v>17</v>
      </c>
      <c r="B366">
        <v>34</v>
      </c>
      <c r="D366">
        <v>2161.1763999999998</v>
      </c>
      <c r="E366">
        <v>15</v>
      </c>
      <c r="F366" t="s">
        <v>422</v>
      </c>
      <c r="G366">
        <v>0.11898038095238096</v>
      </c>
      <c r="H366">
        <v>0.15142123809523808</v>
      </c>
      <c r="I366">
        <v>0.16529561904761905</v>
      </c>
      <c r="K366">
        <v>0.10959047619047621</v>
      </c>
      <c r="L366">
        <v>0.14905438095238097</v>
      </c>
      <c r="M366">
        <v>0.15672133333333335</v>
      </c>
      <c r="N366">
        <v>17</v>
      </c>
      <c r="O366">
        <v>34</v>
      </c>
      <c r="P366">
        <v>9.3899047619047486E-3</v>
      </c>
      <c r="Q366">
        <v>2.3668571428571311E-3</v>
      </c>
      <c r="R366">
        <v>8.5742857142856992E-3</v>
      </c>
      <c r="S366">
        <v>17</v>
      </c>
      <c r="T366">
        <v>34</v>
      </c>
      <c r="U366">
        <v>7.6561904761904762E-3</v>
      </c>
      <c r="V366">
        <v>2.1197904761904762E-2</v>
      </c>
      <c r="W366">
        <v>1.3144285714285714E-2</v>
      </c>
      <c r="X366">
        <v>5.9611428571428576E-3</v>
      </c>
      <c r="Y366">
        <v>6.1373333333333332E-3</v>
      </c>
      <c r="Z366">
        <v>6.1295238095238095E-3</v>
      </c>
      <c r="AA366">
        <f t="shared" si="60"/>
        <v>0.14084857142857124</v>
      </c>
      <c r="AB366">
        <f t="shared" si="61"/>
        <v>3.5502857142856968E-2</v>
      </c>
      <c r="AC366">
        <f t="shared" si="62"/>
        <v>0.12861428571428549</v>
      </c>
      <c r="AF366">
        <f t="shared" si="63"/>
        <v>0.11484285714285714</v>
      </c>
      <c r="AG366">
        <f t="shared" si="64"/>
        <v>0.31796857142857143</v>
      </c>
      <c r="AH366">
        <f t="shared" si="65"/>
        <v>0.19716428571428571</v>
      </c>
      <c r="AI366">
        <f t="shared" si="66"/>
        <v>8.9417142857142862E-2</v>
      </c>
      <c r="AJ366">
        <f t="shared" si="67"/>
        <v>9.2060000000000003E-2</v>
      </c>
      <c r="AK366">
        <f t="shared" si="68"/>
        <v>9.1942857142857146E-2</v>
      </c>
    </row>
    <row r="367" spans="1:37" x14ac:dyDescent="0.2">
      <c r="A367">
        <v>24</v>
      </c>
      <c r="B367">
        <v>30</v>
      </c>
      <c r="D367">
        <v>848.48760000000004</v>
      </c>
      <c r="E367">
        <v>6</v>
      </c>
      <c r="F367" t="s">
        <v>346</v>
      </c>
      <c r="G367">
        <v>0.40321571428571429</v>
      </c>
      <c r="H367">
        <v>0.56608452380952379</v>
      </c>
      <c r="I367">
        <v>0.5688442857142858</v>
      </c>
      <c r="K367">
        <v>0.42519785714285713</v>
      </c>
      <c r="L367">
        <v>0.59641452380952387</v>
      </c>
      <c r="M367">
        <v>0.58030690476190472</v>
      </c>
      <c r="N367">
        <v>24</v>
      </c>
      <c r="O367">
        <v>30</v>
      </c>
      <c r="P367">
        <v>-2.1982142857142856E-2</v>
      </c>
      <c r="Q367">
        <v>-3.0330000000000003E-2</v>
      </c>
      <c r="R367">
        <v>-1.1462619047618952E-2</v>
      </c>
      <c r="S367">
        <v>24</v>
      </c>
      <c r="T367">
        <v>30</v>
      </c>
      <c r="U367">
        <v>9.0195238095238089E-3</v>
      </c>
      <c r="V367">
        <v>4.6269047619047618E-3</v>
      </c>
      <c r="W367">
        <v>1.433809523809524E-2</v>
      </c>
      <c r="X367">
        <v>6.9359523809523812E-3</v>
      </c>
      <c r="Y367">
        <v>1.3791428571428574E-2</v>
      </c>
      <c r="Z367">
        <v>1.8123809523809525E-3</v>
      </c>
      <c r="AA367">
        <f t="shared" si="60"/>
        <v>-0.13189285714285715</v>
      </c>
      <c r="AB367">
        <f t="shared" si="61"/>
        <v>-0.18198000000000003</v>
      </c>
      <c r="AC367">
        <f t="shared" si="62"/>
        <v>-6.8775714285713718E-2</v>
      </c>
      <c r="AF367">
        <f t="shared" si="63"/>
        <v>5.411714285714285E-2</v>
      </c>
      <c r="AG367">
        <f t="shared" si="64"/>
        <v>2.7761428571428569E-2</v>
      </c>
      <c r="AH367">
        <f t="shared" si="65"/>
        <v>8.602857142857144E-2</v>
      </c>
      <c r="AI367">
        <f t="shared" si="66"/>
        <v>4.1615714285714284E-2</v>
      </c>
      <c r="AJ367">
        <f t="shared" si="67"/>
        <v>8.2748571428571449E-2</v>
      </c>
      <c r="AK367">
        <f t="shared" si="68"/>
        <v>1.0874285714285715E-2</v>
      </c>
    </row>
    <row r="368" spans="1:37" x14ac:dyDescent="0.2">
      <c r="A368">
        <v>34</v>
      </c>
      <c r="B368">
        <v>54</v>
      </c>
      <c r="D368">
        <v>2327.4061000000002</v>
      </c>
      <c r="E368">
        <v>19</v>
      </c>
      <c r="F368" t="s">
        <v>423</v>
      </c>
      <c r="G368">
        <v>0.31327263157894741</v>
      </c>
      <c r="H368">
        <v>0.39223541353383462</v>
      </c>
      <c r="I368">
        <v>0.47214345864661655</v>
      </c>
      <c r="K368">
        <v>0.31902443609022557</v>
      </c>
      <c r="L368">
        <v>0.38606751879699253</v>
      </c>
      <c r="M368">
        <v>0.45503601503759405</v>
      </c>
      <c r="N368">
        <v>34</v>
      </c>
      <c r="O368">
        <v>54</v>
      </c>
      <c r="P368">
        <v>-5.7518045112782031E-3</v>
      </c>
      <c r="Q368">
        <v>6.1678947368421074E-3</v>
      </c>
      <c r="R368">
        <v>1.710744360902253E-2</v>
      </c>
      <c r="S368">
        <v>34</v>
      </c>
      <c r="T368">
        <v>54</v>
      </c>
      <c r="U368">
        <v>8.5660902255639115E-3</v>
      </c>
      <c r="V368">
        <v>4.7688721804511284E-3</v>
      </c>
      <c r="W368">
        <v>1.5537067669172934E-2</v>
      </c>
      <c r="X368">
        <v>3.7778947368421051E-3</v>
      </c>
      <c r="Y368">
        <v>8.38451127819549E-3</v>
      </c>
      <c r="Z368">
        <v>3.5570676691729325E-3</v>
      </c>
      <c r="AA368">
        <f t="shared" si="60"/>
        <v>-0.10928428571428586</v>
      </c>
      <c r="AB368">
        <f t="shared" si="61"/>
        <v>0.11719000000000004</v>
      </c>
      <c r="AC368">
        <f t="shared" si="62"/>
        <v>0.32504142857142809</v>
      </c>
      <c r="AF368">
        <f t="shared" si="63"/>
        <v>0.16275571428571431</v>
      </c>
      <c r="AG368">
        <f t="shared" si="64"/>
        <v>9.0608571428571441E-2</v>
      </c>
      <c r="AH368">
        <f t="shared" si="65"/>
        <v>0.29520428571428575</v>
      </c>
      <c r="AI368">
        <f t="shared" si="66"/>
        <v>7.1779999999999997E-2</v>
      </c>
      <c r="AJ368">
        <f t="shared" si="67"/>
        <v>0.1593057142857143</v>
      </c>
      <c r="AK368">
        <f t="shared" si="68"/>
        <v>6.7584285714285722E-2</v>
      </c>
    </row>
    <row r="369" spans="1:37" x14ac:dyDescent="0.2">
      <c r="A369">
        <v>45</v>
      </c>
      <c r="B369">
        <v>67</v>
      </c>
      <c r="D369">
        <v>2493.3935999999999</v>
      </c>
      <c r="E369">
        <v>21</v>
      </c>
      <c r="F369" t="s">
        <v>424</v>
      </c>
      <c r="G369">
        <v>0.41365707482993191</v>
      </c>
      <c r="H369">
        <v>0.41522469387755107</v>
      </c>
      <c r="I369">
        <v>0.44814129251700685</v>
      </c>
      <c r="K369">
        <v>0.40471673469387753</v>
      </c>
      <c r="L369">
        <v>0.41805510204081631</v>
      </c>
      <c r="M369">
        <v>0.4441761904761905</v>
      </c>
      <c r="N369">
        <v>45</v>
      </c>
      <c r="O369">
        <v>67</v>
      </c>
      <c r="P369">
        <v>8.9403401360544105E-3</v>
      </c>
      <c r="Q369">
        <v>-2.8304081632653027E-3</v>
      </c>
      <c r="R369">
        <v>3.965102040816325E-3</v>
      </c>
      <c r="S369">
        <v>45</v>
      </c>
      <c r="T369">
        <v>67</v>
      </c>
      <c r="U369">
        <v>3.5637891156462591E-2</v>
      </c>
      <c r="V369">
        <v>7.9919727891156461E-3</v>
      </c>
      <c r="W369">
        <v>5.7947619047619041E-3</v>
      </c>
      <c r="X369">
        <v>5.9791156462585043E-3</v>
      </c>
      <c r="Y369">
        <v>1.1295238095238094E-2</v>
      </c>
      <c r="Z369">
        <v>6.3685034013605448E-3</v>
      </c>
      <c r="AA369">
        <f t="shared" si="60"/>
        <v>0.18774714285714261</v>
      </c>
      <c r="AB369">
        <f t="shared" si="61"/>
        <v>-5.9438571428571355E-2</v>
      </c>
      <c r="AC369">
        <f t="shared" si="62"/>
        <v>8.3267142857142831E-2</v>
      </c>
      <c r="AF369">
        <f t="shared" si="63"/>
        <v>0.74839571428571439</v>
      </c>
      <c r="AG369">
        <f t="shared" si="64"/>
        <v>0.16783142857142858</v>
      </c>
      <c r="AH369">
        <f t="shared" si="65"/>
        <v>0.12168999999999999</v>
      </c>
      <c r="AI369">
        <f t="shared" si="66"/>
        <v>0.1255614285714286</v>
      </c>
      <c r="AJ369">
        <f t="shared" si="67"/>
        <v>0.23719999999999997</v>
      </c>
      <c r="AK369">
        <f t="shared" si="68"/>
        <v>0.13373857142857143</v>
      </c>
    </row>
    <row r="370" spans="1:37" x14ac:dyDescent="0.2">
      <c r="A370">
        <v>56</v>
      </c>
      <c r="B370">
        <v>78</v>
      </c>
      <c r="D370">
        <v>2566.4940000000001</v>
      </c>
      <c r="E370">
        <v>22</v>
      </c>
      <c r="F370" t="s">
        <v>425</v>
      </c>
      <c r="G370">
        <v>0.14060012987012988</v>
      </c>
      <c r="H370">
        <v>0.17803493506493506</v>
      </c>
      <c r="I370">
        <v>0.31128896103896103</v>
      </c>
      <c r="K370">
        <v>0.14828461038961041</v>
      </c>
      <c r="L370">
        <v>0.18949363636363639</v>
      </c>
      <c r="M370">
        <v>0.29717246753246757</v>
      </c>
      <c r="N370">
        <v>56</v>
      </c>
      <c r="O370">
        <v>78</v>
      </c>
      <c r="P370">
        <v>-7.6844805194805216E-3</v>
      </c>
      <c r="Q370">
        <v>-1.145870129870131E-2</v>
      </c>
      <c r="R370">
        <v>1.4116493506493483E-2</v>
      </c>
      <c r="S370">
        <v>56</v>
      </c>
      <c r="T370">
        <v>78</v>
      </c>
      <c r="U370">
        <v>1.1687402597402599E-2</v>
      </c>
      <c r="V370">
        <v>2.5628896103896109E-2</v>
      </c>
      <c r="W370">
        <v>9.7508441558441551E-3</v>
      </c>
      <c r="X370">
        <v>9.4273376623376631E-3</v>
      </c>
      <c r="Y370">
        <v>6.5575974025974025E-3</v>
      </c>
      <c r="Z370">
        <v>1.2322662337662339E-2</v>
      </c>
      <c r="AA370">
        <f t="shared" si="60"/>
        <v>-0.16905857142857147</v>
      </c>
      <c r="AB370">
        <f t="shared" si="61"/>
        <v>-0.2520914285714288</v>
      </c>
      <c r="AC370">
        <f t="shared" si="62"/>
        <v>0.31056285714285664</v>
      </c>
      <c r="AF370">
        <f t="shared" si="63"/>
        <v>0.25712285714285721</v>
      </c>
      <c r="AG370">
        <f t="shared" si="64"/>
        <v>0.56383571428571444</v>
      </c>
      <c r="AH370">
        <f t="shared" si="65"/>
        <v>0.21451857142857142</v>
      </c>
      <c r="AI370">
        <f t="shared" si="66"/>
        <v>0.2074014285714286</v>
      </c>
      <c r="AJ370">
        <f t="shared" si="67"/>
        <v>0.14426714285714284</v>
      </c>
      <c r="AK370">
        <f t="shared" si="68"/>
        <v>0.27109857142857147</v>
      </c>
    </row>
    <row r="371" spans="1:37" x14ac:dyDescent="0.2">
      <c r="A371">
        <v>59</v>
      </c>
      <c r="B371">
        <v>70</v>
      </c>
      <c r="D371">
        <v>1275.7167999999999</v>
      </c>
      <c r="E371">
        <v>11</v>
      </c>
      <c r="F371" t="s">
        <v>250</v>
      </c>
      <c r="G371">
        <v>0.20869727272727276</v>
      </c>
      <c r="H371">
        <v>0.29118909090909095</v>
      </c>
      <c r="I371">
        <v>0.42888753246753247</v>
      </c>
      <c r="K371">
        <v>0.20114623376623378</v>
      </c>
      <c r="L371">
        <v>0.29946272727272727</v>
      </c>
      <c r="M371">
        <v>0.40902753246753254</v>
      </c>
      <c r="N371">
        <v>59</v>
      </c>
      <c r="O371">
        <v>70</v>
      </c>
      <c r="P371">
        <v>7.5510389610389693E-3</v>
      </c>
      <c r="Q371">
        <v>-8.2736363636363598E-3</v>
      </c>
      <c r="R371">
        <v>1.9859999999999975E-2</v>
      </c>
      <c r="S371">
        <v>59</v>
      </c>
      <c r="T371">
        <v>70</v>
      </c>
      <c r="U371">
        <v>9.6071428571428575E-3</v>
      </c>
      <c r="V371">
        <v>6.392727272727273E-3</v>
      </c>
      <c r="W371">
        <v>1.0134415584415584E-2</v>
      </c>
      <c r="X371">
        <v>8.824935064935065E-3</v>
      </c>
      <c r="Y371">
        <v>1.2865974025974026E-2</v>
      </c>
      <c r="Z371">
        <v>1.380883116883117E-2</v>
      </c>
      <c r="AA371">
        <f t="shared" si="60"/>
        <v>8.3061428571428661E-2</v>
      </c>
      <c r="AB371">
        <f t="shared" si="61"/>
        <v>-9.1009999999999952E-2</v>
      </c>
      <c r="AC371">
        <f t="shared" si="62"/>
        <v>0.21845999999999971</v>
      </c>
      <c r="AF371">
        <f t="shared" si="63"/>
        <v>0.10567857142857143</v>
      </c>
      <c r="AG371">
        <f t="shared" si="64"/>
        <v>7.0320000000000008E-2</v>
      </c>
      <c r="AH371">
        <f t="shared" si="65"/>
        <v>0.11147857142857143</v>
      </c>
      <c r="AI371">
        <f t="shared" si="66"/>
        <v>9.707428571428571E-2</v>
      </c>
      <c r="AJ371">
        <f t="shared" si="67"/>
        <v>0.14152571428571428</v>
      </c>
      <c r="AK371">
        <f t="shared" si="68"/>
        <v>0.15189714285714287</v>
      </c>
    </row>
    <row r="372" spans="1:37" x14ac:dyDescent="0.2">
      <c r="A372">
        <v>64</v>
      </c>
      <c r="B372">
        <v>73</v>
      </c>
      <c r="D372">
        <v>1203.7320999999999</v>
      </c>
      <c r="E372">
        <v>9</v>
      </c>
      <c r="F372" t="s">
        <v>426</v>
      </c>
      <c r="G372">
        <v>0.30362507936507938</v>
      </c>
      <c r="H372">
        <v>0.35439015873015872</v>
      </c>
      <c r="I372">
        <v>0.36963063492063497</v>
      </c>
      <c r="K372">
        <v>0.29001984126984132</v>
      </c>
      <c r="L372">
        <v>0.34357952380952378</v>
      </c>
      <c r="M372">
        <v>0.3652853968253969</v>
      </c>
      <c r="N372">
        <v>64</v>
      </c>
      <c r="O372">
        <v>73</v>
      </c>
      <c r="P372">
        <v>1.3605238095238085E-2</v>
      </c>
      <c r="Q372">
        <v>1.0810634920634908E-2</v>
      </c>
      <c r="R372">
        <v>4.345238095238119E-3</v>
      </c>
      <c r="S372">
        <v>64</v>
      </c>
      <c r="T372">
        <v>73</v>
      </c>
      <c r="U372">
        <v>1.9172857142857141E-2</v>
      </c>
      <c r="V372">
        <v>7.2142857142857147E-3</v>
      </c>
      <c r="W372">
        <v>8.3412698412698421E-3</v>
      </c>
      <c r="X372">
        <v>1.9704126984126987E-2</v>
      </c>
      <c r="Y372">
        <v>1.3902698412698413E-2</v>
      </c>
      <c r="Z372">
        <v>2.1499523809523812E-2</v>
      </c>
      <c r="AA372">
        <f t="shared" si="60"/>
        <v>0.12244714285714277</v>
      </c>
      <c r="AB372">
        <f t="shared" si="61"/>
        <v>9.729571428571418E-2</v>
      </c>
      <c r="AC372">
        <f t="shared" si="62"/>
        <v>3.9107142857143069E-2</v>
      </c>
      <c r="AF372">
        <f t="shared" si="63"/>
        <v>0.17255571428571426</v>
      </c>
      <c r="AG372">
        <f t="shared" si="64"/>
        <v>6.4928571428571433E-2</v>
      </c>
      <c r="AH372">
        <f t="shared" si="65"/>
        <v>7.5071428571428581E-2</v>
      </c>
      <c r="AI372">
        <f t="shared" si="66"/>
        <v>0.17733714285714289</v>
      </c>
      <c r="AJ372">
        <f t="shared" si="67"/>
        <v>0.12512428571428572</v>
      </c>
      <c r="AK372">
        <f t="shared" si="68"/>
        <v>0.1934957142857143</v>
      </c>
    </row>
    <row r="373" spans="1:37" x14ac:dyDescent="0.2">
      <c r="A373">
        <v>64</v>
      </c>
      <c r="B373">
        <v>88</v>
      </c>
      <c r="D373">
        <v>2793.6349</v>
      </c>
      <c r="E373">
        <v>22</v>
      </c>
      <c r="F373" t="s">
        <v>427</v>
      </c>
      <c r="G373">
        <v>0.30068194805194803</v>
      </c>
      <c r="H373">
        <v>0.35904577922077924</v>
      </c>
      <c r="I373">
        <v>0.45592493506493514</v>
      </c>
      <c r="K373">
        <v>0.29524324675324676</v>
      </c>
      <c r="L373">
        <v>0.35242168831168835</v>
      </c>
      <c r="M373">
        <v>0.45340610389610392</v>
      </c>
      <c r="N373">
        <v>64</v>
      </c>
      <c r="O373">
        <v>88</v>
      </c>
      <c r="P373">
        <v>5.43870129870131E-3</v>
      </c>
      <c r="Q373">
        <v>6.6240909090909137E-3</v>
      </c>
      <c r="R373">
        <v>2.5188311688312042E-3</v>
      </c>
      <c r="S373">
        <v>64</v>
      </c>
      <c r="T373">
        <v>88</v>
      </c>
      <c r="U373">
        <v>1.0196233766233766E-2</v>
      </c>
      <c r="V373">
        <v>1.1859155844155844E-2</v>
      </c>
      <c r="W373">
        <v>1.8975779220779223E-2</v>
      </c>
      <c r="X373">
        <v>1.0406298701298703E-2</v>
      </c>
      <c r="Y373">
        <v>2.1441753246753247E-2</v>
      </c>
      <c r="Z373">
        <v>1.213331168831169E-2</v>
      </c>
      <c r="AA373">
        <f t="shared" si="60"/>
        <v>0.11965142857142883</v>
      </c>
      <c r="AB373">
        <f t="shared" si="61"/>
        <v>0.14573000000000011</v>
      </c>
      <c r="AC373">
        <f t="shared" si="62"/>
        <v>5.5414285714286492E-2</v>
      </c>
      <c r="AF373">
        <f t="shared" si="63"/>
        <v>0.22431714285714285</v>
      </c>
      <c r="AG373">
        <f t="shared" si="64"/>
        <v>0.26090142857142856</v>
      </c>
      <c r="AH373">
        <f t="shared" si="65"/>
        <v>0.41746714285714293</v>
      </c>
      <c r="AI373">
        <f t="shared" si="66"/>
        <v>0.22893857142857146</v>
      </c>
      <c r="AJ373">
        <f t="shared" si="67"/>
        <v>0.47171857142857143</v>
      </c>
      <c r="AK373">
        <f t="shared" si="68"/>
        <v>0.26693285714285719</v>
      </c>
    </row>
    <row r="374" spans="1:37" x14ac:dyDescent="0.2">
      <c r="A374">
        <v>66</v>
      </c>
      <c r="B374">
        <v>80</v>
      </c>
      <c r="D374">
        <v>1640.0581</v>
      </c>
      <c r="E374">
        <v>14</v>
      </c>
      <c r="F374" t="s">
        <v>428</v>
      </c>
      <c r="G374">
        <v>7.8945918367346948E-3</v>
      </c>
      <c r="H374">
        <v>2.6743673469387753E-2</v>
      </c>
      <c r="I374">
        <v>8.0596734693877556E-2</v>
      </c>
      <c r="K374">
        <v>1.5572142857142856E-2</v>
      </c>
      <c r="L374">
        <v>3.3351530612244898E-2</v>
      </c>
      <c r="M374">
        <v>8.3620306122448973E-2</v>
      </c>
      <c r="N374">
        <v>66</v>
      </c>
      <c r="O374">
        <v>80</v>
      </c>
      <c r="P374">
        <v>-7.6775510204081625E-3</v>
      </c>
      <c r="Q374">
        <v>-6.6078571428571436E-3</v>
      </c>
      <c r="R374">
        <v>-3.0235714285714249E-3</v>
      </c>
      <c r="S374">
        <v>66</v>
      </c>
      <c r="T374">
        <v>80</v>
      </c>
      <c r="U374">
        <v>1.4848061224489796E-2</v>
      </c>
      <c r="V374">
        <v>1.3327551020408165E-2</v>
      </c>
      <c r="W374">
        <v>1.4486020408163266E-2</v>
      </c>
      <c r="X374">
        <v>1.6273877551020409E-2</v>
      </c>
      <c r="Y374">
        <v>1.6567959183673472E-2</v>
      </c>
      <c r="Z374">
        <v>1.4462448979591839E-2</v>
      </c>
      <c r="AA374">
        <f t="shared" si="60"/>
        <v>-0.10748571428571427</v>
      </c>
      <c r="AB374">
        <f t="shared" si="61"/>
        <v>-9.2510000000000009E-2</v>
      </c>
      <c r="AC374">
        <f t="shared" si="62"/>
        <v>-4.2329999999999951E-2</v>
      </c>
      <c r="AF374">
        <f t="shared" si="63"/>
        <v>0.20787285714285714</v>
      </c>
      <c r="AG374">
        <f t="shared" si="64"/>
        <v>0.1865857142857143</v>
      </c>
      <c r="AH374">
        <f t="shared" si="65"/>
        <v>0.20280428571428571</v>
      </c>
      <c r="AI374">
        <f t="shared" si="66"/>
        <v>0.22783428571428571</v>
      </c>
      <c r="AJ374">
        <f t="shared" si="67"/>
        <v>0.23195142857142861</v>
      </c>
      <c r="AK374">
        <f t="shared" si="68"/>
        <v>0.20247428571428575</v>
      </c>
    </row>
    <row r="375" spans="1:37" x14ac:dyDescent="0.2">
      <c r="A375">
        <v>74</v>
      </c>
      <c r="B375">
        <v>96</v>
      </c>
      <c r="C375" t="s">
        <v>70</v>
      </c>
      <c r="D375">
        <v>2641.4728</v>
      </c>
      <c r="E375">
        <v>20</v>
      </c>
      <c r="F375" t="s">
        <v>429</v>
      </c>
      <c r="G375">
        <v>0.50751992857142858</v>
      </c>
      <c r="H375">
        <v>0.50547878571428573</v>
      </c>
      <c r="I375">
        <v>0.53698235714285725</v>
      </c>
      <c r="K375">
        <v>0.48615842857142866</v>
      </c>
      <c r="L375">
        <v>0.48348457142857143</v>
      </c>
      <c r="M375">
        <v>0.51089321428571433</v>
      </c>
      <c r="N375">
        <v>74</v>
      </c>
      <c r="O375">
        <v>96</v>
      </c>
      <c r="P375">
        <v>2.1361500000000002E-2</v>
      </c>
      <c r="Q375">
        <v>2.1994214285714291E-2</v>
      </c>
      <c r="R375">
        <v>2.6089142857142877E-2</v>
      </c>
      <c r="S375">
        <v>74</v>
      </c>
      <c r="T375">
        <v>96</v>
      </c>
      <c r="U375">
        <v>1.0461285714285715E-2</v>
      </c>
      <c r="V375">
        <v>1.3594428571428572E-2</v>
      </c>
      <c r="W375">
        <v>9.5762857142857143E-3</v>
      </c>
      <c r="X375">
        <v>5.306357142857143E-3</v>
      </c>
      <c r="Y375">
        <v>7.8941428571428583E-3</v>
      </c>
      <c r="Z375">
        <v>1.5524500000000002E-2</v>
      </c>
      <c r="AA375">
        <f t="shared" si="60"/>
        <v>0.42723000000000005</v>
      </c>
      <c r="AB375">
        <f t="shared" si="61"/>
        <v>0.43988428571428584</v>
      </c>
      <c r="AC375">
        <f t="shared" si="62"/>
        <v>0.52178285714285755</v>
      </c>
      <c r="AF375">
        <f t="shared" si="63"/>
        <v>0.20922571428571429</v>
      </c>
      <c r="AG375">
        <f t="shared" si="64"/>
        <v>0.27188857142857142</v>
      </c>
      <c r="AH375">
        <f t="shared" si="65"/>
        <v>0.1915257142857143</v>
      </c>
      <c r="AI375">
        <f t="shared" si="66"/>
        <v>0.10612714285714286</v>
      </c>
      <c r="AJ375">
        <f t="shared" si="67"/>
        <v>0.15788285714285716</v>
      </c>
      <c r="AK375">
        <f t="shared" si="68"/>
        <v>0.31049000000000004</v>
      </c>
    </row>
    <row r="376" spans="1:37" x14ac:dyDescent="0.2">
      <c r="A376">
        <v>80</v>
      </c>
      <c r="B376">
        <v>86</v>
      </c>
      <c r="D376">
        <v>754.3981</v>
      </c>
      <c r="E376">
        <v>4</v>
      </c>
      <c r="F376" t="s">
        <v>430</v>
      </c>
      <c r="G376">
        <v>0.11231035714285716</v>
      </c>
      <c r="H376">
        <v>0.12326678571428572</v>
      </c>
      <c r="I376">
        <v>0.21149250000000003</v>
      </c>
      <c r="K376">
        <v>0.12386500000000002</v>
      </c>
      <c r="L376">
        <v>0.13367035714285716</v>
      </c>
      <c r="M376">
        <v>0.18830214285714286</v>
      </c>
      <c r="N376">
        <v>80</v>
      </c>
      <c r="O376">
        <v>86</v>
      </c>
      <c r="P376">
        <v>-1.1554642857142866E-2</v>
      </c>
      <c r="Q376">
        <v>-1.0403571428571446E-2</v>
      </c>
      <c r="R376">
        <v>2.3190357142857151E-2</v>
      </c>
      <c r="S376">
        <v>80</v>
      </c>
      <c r="T376">
        <v>86</v>
      </c>
      <c r="U376">
        <v>6.2953571428571433E-3</v>
      </c>
      <c r="V376">
        <v>7.3850000000000001E-3</v>
      </c>
      <c r="W376">
        <v>5.3535714285714289E-3</v>
      </c>
      <c r="X376">
        <v>2.2300000000000002E-3</v>
      </c>
      <c r="Y376">
        <v>1.0846428571428573E-2</v>
      </c>
      <c r="Z376">
        <v>1.0462142857142857E-2</v>
      </c>
      <c r="AA376">
        <f t="shared" si="60"/>
        <v>-4.6218571428571463E-2</v>
      </c>
      <c r="AB376">
        <f t="shared" si="61"/>
        <v>-4.1614285714285784E-2</v>
      </c>
      <c r="AC376">
        <f t="shared" si="62"/>
        <v>9.2761428571428606E-2</v>
      </c>
      <c r="AF376">
        <f t="shared" si="63"/>
        <v>2.5181428571428573E-2</v>
      </c>
      <c r="AG376">
        <f t="shared" si="64"/>
        <v>2.954E-2</v>
      </c>
      <c r="AH376">
        <f t="shared" si="65"/>
        <v>2.1414285714285716E-2</v>
      </c>
      <c r="AI376">
        <f t="shared" si="66"/>
        <v>8.9200000000000008E-3</v>
      </c>
      <c r="AJ376">
        <f t="shared" si="67"/>
        <v>4.3385714285714291E-2</v>
      </c>
      <c r="AK376">
        <f t="shared" si="68"/>
        <v>4.1848571428571429E-2</v>
      </c>
    </row>
    <row r="377" spans="1:37" x14ac:dyDescent="0.2">
      <c r="A377">
        <v>94</v>
      </c>
      <c r="B377">
        <v>108</v>
      </c>
      <c r="D377">
        <v>1820.0726</v>
      </c>
      <c r="E377">
        <v>14</v>
      </c>
      <c r="F377" t="s">
        <v>431</v>
      </c>
      <c r="G377">
        <v>0.14702999999999999</v>
      </c>
      <c r="H377">
        <v>0.20110581632653063</v>
      </c>
      <c r="I377">
        <v>0.25845020408163266</v>
      </c>
      <c r="K377">
        <v>0.15765357142857145</v>
      </c>
      <c r="L377">
        <v>0.1952572448979592</v>
      </c>
      <c r="M377">
        <v>0.23853408163265308</v>
      </c>
      <c r="N377">
        <v>94</v>
      </c>
      <c r="O377">
        <v>108</v>
      </c>
      <c r="P377">
        <v>-1.0623571428571435E-2</v>
      </c>
      <c r="Q377">
        <v>5.8485714285714209E-3</v>
      </c>
      <c r="R377">
        <v>1.9916122448979577E-2</v>
      </c>
      <c r="S377">
        <v>94</v>
      </c>
      <c r="T377">
        <v>108</v>
      </c>
      <c r="U377">
        <v>1.6889183673469386E-2</v>
      </c>
      <c r="V377">
        <v>9.1335714285714301E-3</v>
      </c>
      <c r="W377">
        <v>1.1378163265306123E-2</v>
      </c>
      <c r="X377">
        <v>9.2280612244897975E-3</v>
      </c>
      <c r="Y377">
        <v>1.4444285714285715E-2</v>
      </c>
      <c r="Z377">
        <v>1.2778979591836735E-2</v>
      </c>
      <c r="AA377">
        <f t="shared" si="60"/>
        <v>-0.14873000000000008</v>
      </c>
      <c r="AB377">
        <f t="shared" si="61"/>
        <v>8.1879999999999897E-2</v>
      </c>
      <c r="AC377">
        <f t="shared" si="62"/>
        <v>0.27882571428571407</v>
      </c>
      <c r="AF377">
        <f t="shared" si="63"/>
        <v>0.2364485714285714</v>
      </c>
      <c r="AG377">
        <f t="shared" si="64"/>
        <v>0.12787000000000001</v>
      </c>
      <c r="AH377">
        <f t="shared" si="65"/>
        <v>0.15929428571428572</v>
      </c>
      <c r="AI377">
        <f t="shared" si="66"/>
        <v>0.12919285714285716</v>
      </c>
      <c r="AJ377">
        <f t="shared" si="67"/>
        <v>0.20222000000000001</v>
      </c>
      <c r="AK377">
        <f t="shared" si="68"/>
        <v>0.17890571428571428</v>
      </c>
    </row>
    <row r="378" spans="1:37" x14ac:dyDescent="0.2">
      <c r="A378">
        <v>115</v>
      </c>
      <c r="B378">
        <v>125</v>
      </c>
      <c r="C378" t="s">
        <v>36</v>
      </c>
      <c r="D378">
        <v>1442.8243</v>
      </c>
      <c r="E378">
        <v>10</v>
      </c>
      <c r="F378" t="s">
        <v>181</v>
      </c>
      <c r="G378">
        <v>7.4483000000000008E-2</v>
      </c>
      <c r="H378">
        <v>0.11778571428571429</v>
      </c>
      <c r="I378">
        <v>0.27735628571428572</v>
      </c>
      <c r="K378">
        <v>7.316857142857143E-2</v>
      </c>
      <c r="L378">
        <v>0.12037600000000002</v>
      </c>
      <c r="M378">
        <v>0.26708242857142861</v>
      </c>
      <c r="N378">
        <v>115</v>
      </c>
      <c r="O378">
        <v>125</v>
      </c>
      <c r="P378">
        <v>1.3144285714285736E-3</v>
      </c>
      <c r="Q378">
        <v>-2.5902857142857199E-3</v>
      </c>
      <c r="R378">
        <v>1.0273857142857144E-2</v>
      </c>
      <c r="S378">
        <v>115</v>
      </c>
      <c r="T378">
        <v>125</v>
      </c>
      <c r="U378">
        <v>5.7085714285714292E-3</v>
      </c>
      <c r="V378">
        <v>7.038E-3</v>
      </c>
      <c r="W378">
        <v>2.4321285714285719E-2</v>
      </c>
      <c r="X378">
        <v>7.294285714285715E-3</v>
      </c>
      <c r="Y378">
        <v>3.4201428571428577E-3</v>
      </c>
      <c r="Z378">
        <v>1.0827714285714286E-2</v>
      </c>
      <c r="AA378">
        <f t="shared" si="60"/>
        <v>1.3144285714285737E-2</v>
      </c>
      <c r="AB378">
        <f t="shared" si="61"/>
        <v>-2.59028571428572E-2</v>
      </c>
      <c r="AC378">
        <f t="shared" si="62"/>
        <v>0.10273857142857143</v>
      </c>
      <c r="AF378">
        <f t="shared" si="63"/>
        <v>5.7085714285714295E-2</v>
      </c>
      <c r="AG378">
        <f t="shared" si="64"/>
        <v>7.0379999999999998E-2</v>
      </c>
      <c r="AH378">
        <f t="shared" si="65"/>
        <v>0.24321285714285718</v>
      </c>
      <c r="AI378">
        <f t="shared" si="66"/>
        <v>7.2942857142857143E-2</v>
      </c>
      <c r="AJ378">
        <f t="shared" si="67"/>
        <v>3.4201428571428577E-2</v>
      </c>
      <c r="AK378">
        <f t="shared" si="68"/>
        <v>0.10827714285714286</v>
      </c>
    </row>
    <row r="379" spans="1:37" x14ac:dyDescent="0.2">
      <c r="A379">
        <v>142</v>
      </c>
      <c r="B379">
        <v>151</v>
      </c>
      <c r="D379">
        <v>935.46799999999996</v>
      </c>
      <c r="E379">
        <v>9</v>
      </c>
      <c r="F379" t="s">
        <v>399</v>
      </c>
      <c r="G379">
        <v>6.4691428571428566E-2</v>
      </c>
      <c r="H379">
        <v>6.7070634920634933E-2</v>
      </c>
      <c r="I379">
        <v>8.6373333333333344E-2</v>
      </c>
      <c r="K379">
        <v>5.9165873015873019E-2</v>
      </c>
      <c r="L379">
        <v>5.6957936507936513E-2</v>
      </c>
      <c r="M379">
        <v>7.1567619047619047E-2</v>
      </c>
      <c r="N379">
        <v>142</v>
      </c>
      <c r="O379">
        <v>151</v>
      </c>
      <c r="P379">
        <v>5.5255555555555527E-3</v>
      </c>
      <c r="Q379">
        <v>1.0112698412698412E-2</v>
      </c>
      <c r="R379">
        <v>1.4805714285714281E-2</v>
      </c>
      <c r="S379">
        <v>142</v>
      </c>
      <c r="T379">
        <v>151</v>
      </c>
      <c r="U379">
        <v>1.1370476190476191E-2</v>
      </c>
      <c r="V379">
        <v>3.5842857142857143E-3</v>
      </c>
      <c r="W379">
        <v>1.0995238095238096E-2</v>
      </c>
      <c r="X379">
        <v>4.4141269841269848E-3</v>
      </c>
      <c r="Y379">
        <v>7.3265079365079366E-3</v>
      </c>
      <c r="Z379">
        <v>1.1085555555555557E-2</v>
      </c>
      <c r="AA379">
        <f t="shared" si="60"/>
        <v>4.9729999999999976E-2</v>
      </c>
      <c r="AB379">
        <f t="shared" si="61"/>
        <v>9.10142857142857E-2</v>
      </c>
      <c r="AC379">
        <f t="shared" si="62"/>
        <v>0.13325142857142852</v>
      </c>
      <c r="AF379">
        <f t="shared" si="63"/>
        <v>0.10233428571428572</v>
      </c>
      <c r="AG379">
        <f t="shared" si="64"/>
        <v>3.2258571428571428E-2</v>
      </c>
      <c r="AH379">
        <f t="shared" si="65"/>
        <v>9.8957142857142869E-2</v>
      </c>
      <c r="AI379">
        <f t="shared" si="66"/>
        <v>3.9727142857142864E-2</v>
      </c>
      <c r="AJ379">
        <f t="shared" si="67"/>
        <v>6.593857142857143E-2</v>
      </c>
      <c r="AK379">
        <f t="shared" si="68"/>
        <v>9.9770000000000011E-2</v>
      </c>
    </row>
    <row r="380" spans="1:37" x14ac:dyDescent="0.2">
      <c r="A380">
        <v>5</v>
      </c>
      <c r="B380">
        <v>27</v>
      </c>
      <c r="D380">
        <v>2720.473</v>
      </c>
      <c r="E380">
        <v>21</v>
      </c>
      <c r="F380" t="s">
        <v>432</v>
      </c>
      <c r="G380">
        <v>0.16039897959183674</v>
      </c>
      <c r="H380">
        <v>0.18529496598639456</v>
      </c>
      <c r="I380">
        <v>0.22936666666666669</v>
      </c>
      <c r="K380">
        <v>0.15453244897959184</v>
      </c>
      <c r="L380">
        <v>0.16533469387755101</v>
      </c>
      <c r="M380">
        <v>0.21565510204081631</v>
      </c>
      <c r="N380">
        <v>5</v>
      </c>
      <c r="O380">
        <v>27</v>
      </c>
      <c r="P380">
        <v>5.866530612244885E-3</v>
      </c>
      <c r="Q380">
        <v>1.9960272108843546E-2</v>
      </c>
      <c r="R380">
        <v>1.3711564625850355E-2</v>
      </c>
      <c r="S380">
        <v>5</v>
      </c>
      <c r="T380">
        <v>27</v>
      </c>
      <c r="U380">
        <v>2.1223809523809528E-3</v>
      </c>
      <c r="V380">
        <v>7.1896598639455793E-3</v>
      </c>
      <c r="W380">
        <v>5.4276870748299318E-3</v>
      </c>
      <c r="X380">
        <v>2.3291836734693878E-3</v>
      </c>
      <c r="Y380">
        <v>1.092156462585034E-2</v>
      </c>
      <c r="Z380">
        <v>3.7333333333333337E-3</v>
      </c>
      <c r="AA380">
        <f t="shared" si="60"/>
        <v>0.12319714285714259</v>
      </c>
      <c r="AB380">
        <f t="shared" si="61"/>
        <v>0.41916571428571447</v>
      </c>
      <c r="AC380">
        <f t="shared" si="62"/>
        <v>0.28794285714285744</v>
      </c>
      <c r="AF380">
        <f t="shared" si="63"/>
        <v>4.4570000000000012E-2</v>
      </c>
      <c r="AG380">
        <f t="shared" si="64"/>
        <v>0.15098285714285717</v>
      </c>
      <c r="AH380">
        <f t="shared" si="65"/>
        <v>0.11398142857142857</v>
      </c>
      <c r="AI380">
        <f t="shared" si="66"/>
        <v>4.891285714285714E-2</v>
      </c>
      <c r="AJ380">
        <f t="shared" si="67"/>
        <v>0.22935285714285714</v>
      </c>
      <c r="AK380">
        <f t="shared" si="68"/>
        <v>7.8400000000000011E-2</v>
      </c>
    </row>
    <row r="381" spans="1:37" x14ac:dyDescent="0.2">
      <c r="A381">
        <v>6</v>
      </c>
      <c r="B381">
        <v>21</v>
      </c>
      <c r="D381">
        <v>1980.0661</v>
      </c>
      <c r="E381">
        <v>14</v>
      </c>
      <c r="F381" t="s">
        <v>433</v>
      </c>
      <c r="G381">
        <v>0.30821469387755102</v>
      </c>
      <c r="H381">
        <v>0.43313938775510208</v>
      </c>
      <c r="I381">
        <v>0.49100979591836741</v>
      </c>
      <c r="K381">
        <v>0.30798428571428571</v>
      </c>
      <c r="L381">
        <v>0.43841316326530616</v>
      </c>
      <c r="M381">
        <v>0.50270448979591842</v>
      </c>
      <c r="N381">
        <v>6</v>
      </c>
      <c r="O381">
        <v>21</v>
      </c>
      <c r="P381">
        <v>2.30408163265293E-4</v>
      </c>
      <c r="Q381">
        <v>-5.2737755102040514E-3</v>
      </c>
      <c r="R381">
        <v>-1.1694693877551069E-2</v>
      </c>
      <c r="S381">
        <v>6</v>
      </c>
      <c r="T381">
        <v>21</v>
      </c>
      <c r="U381">
        <v>1.0617755102040816E-2</v>
      </c>
      <c r="V381">
        <v>1.4028979591836735E-2</v>
      </c>
      <c r="W381">
        <v>8.2817346938775516E-3</v>
      </c>
      <c r="X381">
        <v>3.8555102040816326E-3</v>
      </c>
      <c r="Y381">
        <v>1.3967244897959185E-2</v>
      </c>
      <c r="Z381">
        <v>9.3408163265306116E-3</v>
      </c>
      <c r="AA381">
        <f t="shared" si="60"/>
        <v>3.2257142857141019E-3</v>
      </c>
      <c r="AB381">
        <f t="shared" si="61"/>
        <v>-7.3832857142856714E-2</v>
      </c>
      <c r="AC381">
        <f t="shared" si="62"/>
        <v>-0.16372571428571497</v>
      </c>
      <c r="AF381">
        <f t="shared" si="63"/>
        <v>0.14864857142857144</v>
      </c>
      <c r="AG381">
        <f t="shared" si="64"/>
        <v>0.19640571428571429</v>
      </c>
      <c r="AH381">
        <f t="shared" si="65"/>
        <v>0.11594428571428572</v>
      </c>
      <c r="AI381">
        <f t="shared" si="66"/>
        <v>5.3977142857142855E-2</v>
      </c>
      <c r="AJ381">
        <f t="shared" si="67"/>
        <v>0.19554142857142859</v>
      </c>
      <c r="AK381">
        <f t="shared" si="68"/>
        <v>0.13077142857142857</v>
      </c>
    </row>
    <row r="382" spans="1:37" x14ac:dyDescent="0.2">
      <c r="A382">
        <v>22</v>
      </c>
      <c r="B382">
        <v>33</v>
      </c>
      <c r="D382">
        <v>1287.7518</v>
      </c>
      <c r="E382">
        <v>11</v>
      </c>
      <c r="F382" t="s">
        <v>434</v>
      </c>
      <c r="G382">
        <v>0.44432883116883121</v>
      </c>
      <c r="H382">
        <v>0.49879025974025981</v>
      </c>
      <c r="I382">
        <v>0.52942818181818174</v>
      </c>
      <c r="K382">
        <v>0.43266350649350654</v>
      </c>
      <c r="L382">
        <v>0.49865870129870138</v>
      </c>
      <c r="M382">
        <v>0.51981857142857135</v>
      </c>
      <c r="N382">
        <v>22</v>
      </c>
      <c r="O382">
        <v>33</v>
      </c>
      <c r="P382">
        <v>1.1665324675324672E-2</v>
      </c>
      <c r="Q382">
        <v>1.3155844155843255E-4</v>
      </c>
      <c r="R382">
        <v>9.6096103896103763E-3</v>
      </c>
      <c r="S382">
        <v>22</v>
      </c>
      <c r="T382">
        <v>33</v>
      </c>
      <c r="U382">
        <v>8.5566233766233776E-3</v>
      </c>
      <c r="V382">
        <v>8.6498701298701307E-3</v>
      </c>
      <c r="W382">
        <v>3.3198701298701302E-3</v>
      </c>
      <c r="X382">
        <v>8.1529870129870129E-3</v>
      </c>
      <c r="Y382">
        <v>1.2348181818181821E-2</v>
      </c>
      <c r="Z382">
        <v>2.9696103896103901E-3</v>
      </c>
      <c r="AA382">
        <f t="shared" si="60"/>
        <v>0.12831857142857139</v>
      </c>
      <c r="AB382">
        <f t="shared" si="61"/>
        <v>1.447142857142758E-3</v>
      </c>
      <c r="AC382">
        <f t="shared" si="62"/>
        <v>0.10570571428571414</v>
      </c>
      <c r="AF382">
        <f t="shared" si="63"/>
        <v>9.4122857142857147E-2</v>
      </c>
      <c r="AG382">
        <f t="shared" si="64"/>
        <v>9.5148571428571443E-2</v>
      </c>
      <c r="AH382">
        <f t="shared" si="65"/>
        <v>3.6518571428571435E-2</v>
      </c>
      <c r="AI382">
        <f t="shared" si="66"/>
        <v>8.9682857142857147E-2</v>
      </c>
      <c r="AJ382">
        <f t="shared" si="67"/>
        <v>0.13583000000000003</v>
      </c>
      <c r="AK382">
        <f t="shared" si="68"/>
        <v>3.2665714285714291E-2</v>
      </c>
    </row>
    <row r="383" spans="1:37" x14ac:dyDescent="0.2">
      <c r="A383">
        <v>38</v>
      </c>
      <c r="B383">
        <v>56</v>
      </c>
      <c r="D383">
        <v>2079.1484999999998</v>
      </c>
      <c r="E383">
        <v>17</v>
      </c>
      <c r="F383" t="s">
        <v>435</v>
      </c>
      <c r="G383">
        <v>0.18856521008403362</v>
      </c>
      <c r="H383">
        <v>0.22022638655462184</v>
      </c>
      <c r="I383">
        <v>0.25810932773109246</v>
      </c>
      <c r="K383">
        <v>0.17728327731092439</v>
      </c>
      <c r="L383">
        <v>0.20639672268907566</v>
      </c>
      <c r="M383">
        <v>0.25636638655462185</v>
      </c>
      <c r="N383">
        <v>38</v>
      </c>
      <c r="O383">
        <v>56</v>
      </c>
      <c r="P383">
        <v>1.1281932773109246E-2</v>
      </c>
      <c r="Q383">
        <v>1.3829663865546208E-2</v>
      </c>
      <c r="R383">
        <v>1.7429411764705986E-3</v>
      </c>
      <c r="S383">
        <v>38</v>
      </c>
      <c r="T383">
        <v>56</v>
      </c>
      <c r="U383">
        <v>7.4052941176470603E-3</v>
      </c>
      <c r="V383">
        <v>1.2528739495798321E-2</v>
      </c>
      <c r="W383">
        <v>1.5519159663865549E-2</v>
      </c>
      <c r="X383">
        <v>8.8005042016806728E-3</v>
      </c>
      <c r="Y383">
        <v>1.1381428571428572E-2</v>
      </c>
      <c r="Z383">
        <v>6.9614285714285715E-3</v>
      </c>
      <c r="AA383">
        <f t="shared" si="60"/>
        <v>0.19179285714285718</v>
      </c>
      <c r="AB383">
        <f t="shared" si="61"/>
        <v>0.23510428571428554</v>
      </c>
      <c r="AC383">
        <f t="shared" si="62"/>
        <v>2.9630000000000177E-2</v>
      </c>
      <c r="AF383">
        <f t="shared" si="63"/>
        <v>0.12589000000000003</v>
      </c>
      <c r="AG383">
        <f t="shared" si="64"/>
        <v>0.21298857142857147</v>
      </c>
      <c r="AH383">
        <f t="shared" si="65"/>
        <v>0.26382571428571433</v>
      </c>
      <c r="AI383">
        <f t="shared" si="66"/>
        <v>0.14960857142857142</v>
      </c>
      <c r="AJ383">
        <f t="shared" si="67"/>
        <v>0.19348428571428572</v>
      </c>
      <c r="AK383">
        <f t="shared" si="68"/>
        <v>0.11834428571428572</v>
      </c>
    </row>
    <row r="384" spans="1:37" x14ac:dyDescent="0.2">
      <c r="A384">
        <v>56</v>
      </c>
      <c r="B384">
        <v>65</v>
      </c>
      <c r="D384">
        <v>1122.5612000000001</v>
      </c>
      <c r="E384">
        <v>8</v>
      </c>
      <c r="F384" t="s">
        <v>436</v>
      </c>
      <c r="G384">
        <v>0.60736589285714293</v>
      </c>
      <c r="H384">
        <v>0.68539696428571439</v>
      </c>
      <c r="I384">
        <v>0.68490839285714289</v>
      </c>
      <c r="K384">
        <v>0.59230107142857147</v>
      </c>
      <c r="L384">
        <v>0.65770910714285724</v>
      </c>
      <c r="M384">
        <v>0.65572678571428578</v>
      </c>
      <c r="N384">
        <v>56</v>
      </c>
      <c r="O384">
        <v>65</v>
      </c>
      <c r="P384">
        <v>1.5064821428571464E-2</v>
      </c>
      <c r="Q384">
        <v>2.7687857142857139E-2</v>
      </c>
      <c r="R384">
        <v>2.9181607142857131E-2</v>
      </c>
      <c r="S384">
        <v>56</v>
      </c>
      <c r="T384">
        <v>65</v>
      </c>
      <c r="U384">
        <v>2.0991785714285716E-2</v>
      </c>
      <c r="V384">
        <v>2.7681964285714285E-2</v>
      </c>
      <c r="W384">
        <v>1.4482678571428572E-2</v>
      </c>
      <c r="X384">
        <v>3.4706250000000001E-2</v>
      </c>
      <c r="Y384">
        <v>2.2905178571428573E-2</v>
      </c>
      <c r="Z384">
        <v>2.2766785714285715E-2</v>
      </c>
      <c r="AA384">
        <f t="shared" si="60"/>
        <v>0.12051857142857171</v>
      </c>
      <c r="AB384">
        <f t="shared" si="61"/>
        <v>0.22150285714285711</v>
      </c>
      <c r="AC384">
        <f t="shared" si="62"/>
        <v>0.23345285714285705</v>
      </c>
      <c r="AF384">
        <f t="shared" si="63"/>
        <v>0.16793428571428573</v>
      </c>
      <c r="AG384">
        <f t="shared" si="64"/>
        <v>0.22145571428571428</v>
      </c>
      <c r="AH384">
        <f t="shared" si="65"/>
        <v>0.11586142857142857</v>
      </c>
      <c r="AI384">
        <f t="shared" si="66"/>
        <v>0.27765000000000001</v>
      </c>
      <c r="AJ384">
        <f t="shared" si="67"/>
        <v>0.18324142857142858</v>
      </c>
      <c r="AK384">
        <f t="shared" si="68"/>
        <v>0.18213428571428572</v>
      </c>
    </row>
    <row r="385" spans="1:37" x14ac:dyDescent="0.2">
      <c r="A385">
        <v>64</v>
      </c>
      <c r="B385">
        <v>74</v>
      </c>
      <c r="C385" t="s">
        <v>79</v>
      </c>
      <c r="D385">
        <v>1251.6569</v>
      </c>
      <c r="E385">
        <v>10</v>
      </c>
      <c r="F385" t="s">
        <v>437</v>
      </c>
      <c r="G385">
        <v>0.34226900000000005</v>
      </c>
      <c r="H385">
        <v>0.49019171428571434</v>
      </c>
      <c r="I385">
        <v>0.55987042857142866</v>
      </c>
      <c r="K385">
        <v>0.34166314285714289</v>
      </c>
      <c r="L385">
        <v>0.46868142857142864</v>
      </c>
      <c r="M385">
        <v>0.54369000000000001</v>
      </c>
      <c r="N385">
        <v>64</v>
      </c>
      <c r="O385">
        <v>74</v>
      </c>
      <c r="P385">
        <v>6.0585714285713423E-4</v>
      </c>
      <c r="Q385">
        <v>2.1510285714285704E-2</v>
      </c>
      <c r="R385">
        <v>1.618042857142862E-2</v>
      </c>
      <c r="S385">
        <v>64</v>
      </c>
      <c r="T385">
        <v>74</v>
      </c>
      <c r="U385">
        <v>8.5837142857142865E-3</v>
      </c>
      <c r="V385">
        <v>4.8264285714285727E-3</v>
      </c>
      <c r="W385">
        <v>5.5925714285714294E-3</v>
      </c>
      <c r="X385">
        <v>5.5975714285714292E-3</v>
      </c>
      <c r="Y385">
        <v>7.5864285714285721E-3</v>
      </c>
      <c r="Z385">
        <v>9.5728571428571434E-3</v>
      </c>
      <c r="AA385">
        <f t="shared" si="60"/>
        <v>6.0585714285713421E-3</v>
      </c>
      <c r="AB385">
        <f t="shared" si="61"/>
        <v>0.21510285714285704</v>
      </c>
      <c r="AC385">
        <f t="shared" si="62"/>
        <v>0.16180428571428621</v>
      </c>
      <c r="AF385">
        <f t="shared" si="63"/>
        <v>8.5837142857142862E-2</v>
      </c>
      <c r="AG385">
        <f t="shared" si="64"/>
        <v>4.8264285714285725E-2</v>
      </c>
      <c r="AH385">
        <f t="shared" si="65"/>
        <v>5.5925714285714294E-2</v>
      </c>
      <c r="AI385">
        <f t="shared" si="66"/>
        <v>5.5975714285714295E-2</v>
      </c>
      <c r="AJ385">
        <f t="shared" si="67"/>
        <v>7.5864285714285717E-2</v>
      </c>
      <c r="AK385">
        <f t="shared" si="68"/>
        <v>9.5728571428571441E-2</v>
      </c>
    </row>
    <row r="386" spans="1:37" x14ac:dyDescent="0.2">
      <c r="A386">
        <v>65</v>
      </c>
      <c r="B386">
        <v>83</v>
      </c>
      <c r="D386">
        <v>2117.2046</v>
      </c>
      <c r="E386">
        <v>18</v>
      </c>
      <c r="F386" t="s">
        <v>438</v>
      </c>
      <c r="G386">
        <v>0.49033880952380959</v>
      </c>
      <c r="H386">
        <v>0.51181134920634919</v>
      </c>
      <c r="I386">
        <v>0.51939587301587298</v>
      </c>
      <c r="K386">
        <v>0.4803702380952381</v>
      </c>
      <c r="L386">
        <v>0.49306047619047622</v>
      </c>
      <c r="M386">
        <v>0.51327595238095236</v>
      </c>
      <c r="N386">
        <v>65</v>
      </c>
      <c r="O386">
        <v>83</v>
      </c>
      <c r="P386">
        <v>9.9685714285714325E-3</v>
      </c>
      <c r="Q386">
        <v>1.8750873015873002E-2</v>
      </c>
      <c r="R386">
        <v>6.1199206349205944E-3</v>
      </c>
      <c r="S386">
        <v>65</v>
      </c>
      <c r="T386">
        <v>83</v>
      </c>
      <c r="U386">
        <v>3.6922222222222226E-3</v>
      </c>
      <c r="V386">
        <v>1.1739523809523811E-2</v>
      </c>
      <c r="W386">
        <v>4.6584126984126981E-3</v>
      </c>
      <c r="X386">
        <v>5.6882539682539682E-3</v>
      </c>
      <c r="Y386">
        <v>1.1549285714285717E-2</v>
      </c>
      <c r="Z386">
        <v>4.1778571428571429E-3</v>
      </c>
      <c r="AA386">
        <f t="shared" si="60"/>
        <v>0.1794342857142858</v>
      </c>
      <c r="AB386">
        <f t="shared" si="61"/>
        <v>0.33751571428571403</v>
      </c>
      <c r="AC386">
        <f t="shared" si="62"/>
        <v>0.1101585714285707</v>
      </c>
      <c r="AF386">
        <f t="shared" si="63"/>
        <v>6.6460000000000005E-2</v>
      </c>
      <c r="AG386">
        <f t="shared" si="64"/>
        <v>0.21131142857142859</v>
      </c>
      <c r="AH386">
        <f t="shared" si="65"/>
        <v>8.3851428571428563E-2</v>
      </c>
      <c r="AI386">
        <f t="shared" si="66"/>
        <v>0.10238857142857143</v>
      </c>
      <c r="AJ386">
        <f t="shared" si="67"/>
        <v>0.20788714285714291</v>
      </c>
      <c r="AK386">
        <f t="shared" si="68"/>
        <v>7.5201428571428572E-2</v>
      </c>
    </row>
    <row r="387" spans="1:37" x14ac:dyDescent="0.2">
      <c r="A387">
        <v>71</v>
      </c>
      <c r="B387">
        <v>87</v>
      </c>
      <c r="D387">
        <v>1960.1558</v>
      </c>
      <c r="E387">
        <v>16</v>
      </c>
      <c r="F387" t="s">
        <v>180</v>
      </c>
      <c r="G387">
        <v>0.19232080357142856</v>
      </c>
      <c r="H387">
        <v>0.25262491071428572</v>
      </c>
      <c r="I387">
        <v>0.29696535714285716</v>
      </c>
      <c r="K387">
        <v>0.17845080357142856</v>
      </c>
      <c r="L387">
        <v>0.23514500000000002</v>
      </c>
      <c r="M387">
        <v>0.27798526785714289</v>
      </c>
      <c r="N387">
        <v>71</v>
      </c>
      <c r="O387">
        <v>87</v>
      </c>
      <c r="P387">
        <v>1.3869999999999995E-2</v>
      </c>
      <c r="Q387">
        <v>1.7479910714285698E-2</v>
      </c>
      <c r="R387">
        <v>1.8980089285714288E-2</v>
      </c>
      <c r="S387">
        <v>71</v>
      </c>
      <c r="T387">
        <v>87</v>
      </c>
      <c r="U387">
        <v>6.1538392857142859E-3</v>
      </c>
      <c r="V387">
        <v>1.2482321428571429E-2</v>
      </c>
      <c r="W387">
        <v>4.7295535714285712E-3</v>
      </c>
      <c r="X387">
        <v>2.2272321428571428E-3</v>
      </c>
      <c r="Y387">
        <v>4.8974999999999999E-3</v>
      </c>
      <c r="Z387">
        <v>3.3675000000000003E-3</v>
      </c>
      <c r="AA387">
        <f t="shared" si="60"/>
        <v>0.22191999999999992</v>
      </c>
      <c r="AB387">
        <f t="shared" si="61"/>
        <v>0.27967857142857117</v>
      </c>
      <c r="AC387">
        <f t="shared" si="62"/>
        <v>0.3036814285714286</v>
      </c>
      <c r="AF387">
        <f t="shared" si="63"/>
        <v>9.8461428571428575E-2</v>
      </c>
      <c r="AG387">
        <f t="shared" si="64"/>
        <v>0.19971714285714287</v>
      </c>
      <c r="AH387">
        <f t="shared" si="65"/>
        <v>7.5672857142857139E-2</v>
      </c>
      <c r="AI387">
        <f t="shared" si="66"/>
        <v>3.5635714285714284E-2</v>
      </c>
      <c r="AJ387">
        <f t="shared" si="67"/>
        <v>7.8359999999999999E-2</v>
      </c>
      <c r="AK387">
        <f t="shared" si="68"/>
        <v>5.3880000000000004E-2</v>
      </c>
    </row>
    <row r="388" spans="1:37" x14ac:dyDescent="0.2">
      <c r="A388">
        <v>87</v>
      </c>
      <c r="B388">
        <v>96</v>
      </c>
      <c r="D388">
        <v>1347.7532000000001</v>
      </c>
      <c r="E388">
        <v>9</v>
      </c>
      <c r="F388" t="s">
        <v>439</v>
      </c>
      <c r="G388">
        <v>5.1137460317460318E-2</v>
      </c>
      <c r="H388">
        <v>3.9382698412698418E-2</v>
      </c>
      <c r="I388">
        <v>0.11474841269841271</v>
      </c>
      <c r="K388">
        <v>5.2676507936507938E-2</v>
      </c>
      <c r="L388">
        <v>3.5336031746031754E-2</v>
      </c>
      <c r="M388">
        <v>0.10418206349206351</v>
      </c>
      <c r="N388">
        <v>87</v>
      </c>
      <c r="O388">
        <v>96</v>
      </c>
      <c r="P388">
        <v>-1.5390476190476163E-3</v>
      </c>
      <c r="Q388">
        <v>4.0466666666666654E-3</v>
      </c>
      <c r="R388">
        <v>1.0566349206349201E-2</v>
      </c>
      <c r="S388">
        <v>87</v>
      </c>
      <c r="T388">
        <v>96</v>
      </c>
      <c r="U388">
        <v>1.8597460317460318E-2</v>
      </c>
      <c r="V388">
        <v>2.6336825396825397E-2</v>
      </c>
      <c r="W388">
        <v>1.1110317460317461E-2</v>
      </c>
      <c r="X388">
        <v>1.6313809523809526E-2</v>
      </c>
      <c r="Y388">
        <v>9.9152380952380968E-3</v>
      </c>
      <c r="Z388">
        <v>4.7511111111111113E-3</v>
      </c>
      <c r="AA388">
        <f t="shared" si="60"/>
        <v>-1.3851428571428548E-2</v>
      </c>
      <c r="AB388">
        <f t="shared" si="61"/>
        <v>3.6419999999999987E-2</v>
      </c>
      <c r="AC388">
        <f t="shared" si="62"/>
        <v>9.5097142857142811E-2</v>
      </c>
      <c r="AF388">
        <f t="shared" si="63"/>
        <v>0.16737714285714286</v>
      </c>
      <c r="AG388">
        <f t="shared" si="64"/>
        <v>0.23703142857142856</v>
      </c>
      <c r="AH388">
        <f t="shared" si="65"/>
        <v>9.9992857142857147E-2</v>
      </c>
      <c r="AI388">
        <f t="shared" si="66"/>
        <v>0.14682428571428574</v>
      </c>
      <c r="AJ388">
        <f t="shared" si="67"/>
        <v>8.9237142857142876E-2</v>
      </c>
      <c r="AK388">
        <f t="shared" si="68"/>
        <v>4.2759999999999999E-2</v>
      </c>
    </row>
    <row r="389" spans="1:37" x14ac:dyDescent="0.2">
      <c r="A389">
        <v>93</v>
      </c>
      <c r="B389">
        <v>106</v>
      </c>
      <c r="D389">
        <v>1960.0776000000001</v>
      </c>
      <c r="E389">
        <v>13</v>
      </c>
      <c r="F389" t="s">
        <v>440</v>
      </c>
      <c r="G389">
        <v>0.22982835164835166</v>
      </c>
      <c r="H389">
        <v>0.21868285714285715</v>
      </c>
      <c r="I389">
        <v>0.23857362637362636</v>
      </c>
      <c r="K389">
        <v>0.21437802197802197</v>
      </c>
      <c r="L389">
        <v>0.21588835164835168</v>
      </c>
      <c r="M389">
        <v>0.22941901098901099</v>
      </c>
      <c r="N389">
        <v>93</v>
      </c>
      <c r="O389">
        <v>106</v>
      </c>
      <c r="P389">
        <v>1.5450329670329697E-2</v>
      </c>
      <c r="Q389">
        <v>2.7945054945054774E-3</v>
      </c>
      <c r="R389">
        <v>9.1546153846153878E-3</v>
      </c>
      <c r="S389">
        <v>93</v>
      </c>
      <c r="T389">
        <v>106</v>
      </c>
      <c r="U389">
        <v>1.0453846153846156E-2</v>
      </c>
      <c r="V389">
        <v>1.1484175824175826E-2</v>
      </c>
      <c r="W389">
        <v>7.9790109890109911E-3</v>
      </c>
      <c r="X389">
        <v>8.3580219780219778E-3</v>
      </c>
      <c r="Y389">
        <v>1.9286263736263739E-2</v>
      </c>
      <c r="Z389">
        <v>9.9025274725274733E-3</v>
      </c>
      <c r="AA389">
        <f t="shared" si="60"/>
        <v>0.20085428571428607</v>
      </c>
      <c r="AB389">
        <f t="shared" si="61"/>
        <v>3.632857142857121E-2</v>
      </c>
      <c r="AC389">
        <f t="shared" si="62"/>
        <v>0.11901000000000005</v>
      </c>
      <c r="AF389">
        <f t="shared" si="63"/>
        <v>0.13590000000000002</v>
      </c>
      <c r="AG389">
        <f t="shared" si="64"/>
        <v>0.14929428571428574</v>
      </c>
      <c r="AH389">
        <f t="shared" si="65"/>
        <v>0.10372714285714288</v>
      </c>
      <c r="AI389">
        <f t="shared" si="66"/>
        <v>0.10865428571428572</v>
      </c>
      <c r="AJ389">
        <f t="shared" si="67"/>
        <v>0.2507214285714286</v>
      </c>
      <c r="AK389">
        <f t="shared" si="68"/>
        <v>0.12873285714285715</v>
      </c>
    </row>
    <row r="390" spans="1:37" x14ac:dyDescent="0.2">
      <c r="A390">
        <v>122</v>
      </c>
      <c r="B390">
        <v>138</v>
      </c>
      <c r="D390">
        <v>1786.9730999999999</v>
      </c>
      <c r="E390">
        <v>15</v>
      </c>
      <c r="F390" t="s">
        <v>441</v>
      </c>
      <c r="G390">
        <v>0.1655494285714286</v>
      </c>
      <c r="H390">
        <v>0.30038800000000004</v>
      </c>
      <c r="I390">
        <v>0.50706990476190483</v>
      </c>
      <c r="K390">
        <v>0.17218057142857143</v>
      </c>
      <c r="L390">
        <v>0.31227904761904762</v>
      </c>
      <c r="M390">
        <v>0.49695638095238093</v>
      </c>
      <c r="N390">
        <v>122</v>
      </c>
      <c r="O390">
        <v>138</v>
      </c>
      <c r="P390">
        <v>-6.6311428571428459E-3</v>
      </c>
      <c r="Q390">
        <v>-1.1891047619047607E-2</v>
      </c>
      <c r="R390">
        <v>1.0113523809523817E-2</v>
      </c>
      <c r="S390">
        <v>122</v>
      </c>
      <c r="T390">
        <v>138</v>
      </c>
      <c r="U390">
        <v>5.1256190476190481E-3</v>
      </c>
      <c r="V390">
        <v>1.3835523809523813E-2</v>
      </c>
      <c r="W390">
        <v>7.3552380952380944E-3</v>
      </c>
      <c r="X390">
        <v>9.9417142857142864E-3</v>
      </c>
      <c r="Y390">
        <v>4.3402857142857149E-3</v>
      </c>
      <c r="Z390">
        <v>8.7102857142857138E-3</v>
      </c>
      <c r="AA390">
        <f t="shared" si="60"/>
        <v>-9.9467142857142685E-2</v>
      </c>
      <c r="AB390">
        <f t="shared" si="61"/>
        <v>-0.1783657142857141</v>
      </c>
      <c r="AC390">
        <f t="shared" si="62"/>
        <v>0.15170285714285725</v>
      </c>
      <c r="AF390">
        <f t="shared" si="63"/>
        <v>7.6884285714285724E-2</v>
      </c>
      <c r="AG390">
        <f t="shared" si="64"/>
        <v>0.20753285714285719</v>
      </c>
      <c r="AH390">
        <f t="shared" si="65"/>
        <v>0.11032857142857141</v>
      </c>
      <c r="AI390">
        <f t="shared" si="66"/>
        <v>0.14912571428571431</v>
      </c>
      <c r="AJ390">
        <f t="shared" si="67"/>
        <v>6.5104285714285726E-2</v>
      </c>
      <c r="AK390">
        <f t="shared" si="68"/>
        <v>0.1306542857142857</v>
      </c>
    </row>
    <row r="391" spans="1:37" x14ac:dyDescent="0.2">
      <c r="A391">
        <v>123</v>
      </c>
      <c r="B391">
        <v>141</v>
      </c>
      <c r="C391" t="s">
        <v>31</v>
      </c>
      <c r="D391">
        <v>2171.0677999999998</v>
      </c>
      <c r="E391">
        <v>17</v>
      </c>
      <c r="F391" t="s">
        <v>442</v>
      </c>
      <c r="G391">
        <v>0.2375652941176471</v>
      </c>
      <c r="H391">
        <v>0.31466907563025215</v>
      </c>
      <c r="I391">
        <v>0.43198310924369754</v>
      </c>
      <c r="K391">
        <v>0.22147033613445377</v>
      </c>
      <c r="L391">
        <v>0.31626453781512609</v>
      </c>
      <c r="M391">
        <v>0.41590462184873944</v>
      </c>
      <c r="N391">
        <v>123</v>
      </c>
      <c r="O391">
        <v>141</v>
      </c>
      <c r="P391">
        <v>1.6094957983193298E-2</v>
      </c>
      <c r="Q391">
        <v>-1.5954621848739453E-3</v>
      </c>
      <c r="R391">
        <v>1.6078487394958013E-2</v>
      </c>
      <c r="S391">
        <v>123</v>
      </c>
      <c r="T391">
        <v>141</v>
      </c>
      <c r="U391">
        <v>9.6030252100840346E-3</v>
      </c>
      <c r="V391">
        <v>7.2877310924369752E-3</v>
      </c>
      <c r="W391">
        <v>1.0034705882352942E-2</v>
      </c>
      <c r="X391">
        <v>2.2621848739495798E-3</v>
      </c>
      <c r="Y391">
        <v>1.1741596638655462E-2</v>
      </c>
      <c r="Z391">
        <v>6.804537815126052E-3</v>
      </c>
      <c r="AA391">
        <f t="shared" ref="AA391:AA454" si="69">P391*$E391</f>
        <v>0.27361428571428603</v>
      </c>
      <c r="AB391">
        <f t="shared" si="61"/>
        <v>-2.712285714285707E-2</v>
      </c>
      <c r="AC391">
        <f t="shared" si="62"/>
        <v>0.2733342857142862</v>
      </c>
      <c r="AF391">
        <f t="shared" si="63"/>
        <v>0.1632514285714286</v>
      </c>
      <c r="AG391">
        <f t="shared" si="64"/>
        <v>0.12389142857142858</v>
      </c>
      <c r="AH391">
        <f t="shared" si="65"/>
        <v>0.17059000000000002</v>
      </c>
      <c r="AI391">
        <f t="shared" si="66"/>
        <v>3.8457142857142856E-2</v>
      </c>
      <c r="AJ391">
        <f t="shared" si="67"/>
        <v>0.19960714285714284</v>
      </c>
      <c r="AK391">
        <f t="shared" si="68"/>
        <v>0.11567714285714288</v>
      </c>
    </row>
    <row r="392" spans="1:37" x14ac:dyDescent="0.2">
      <c r="A392">
        <v>127</v>
      </c>
      <c r="B392">
        <v>134</v>
      </c>
      <c r="D392">
        <v>874.44510000000002</v>
      </c>
      <c r="E392">
        <v>6</v>
      </c>
      <c r="F392" t="s">
        <v>443</v>
      </c>
      <c r="G392">
        <v>0.5710521428571429</v>
      </c>
      <c r="H392">
        <v>0.64924547619047623</v>
      </c>
      <c r="I392">
        <v>0.64652690476190477</v>
      </c>
      <c r="K392">
        <v>0.53477976190476195</v>
      </c>
      <c r="L392">
        <v>0.62227452380952386</v>
      </c>
      <c r="M392">
        <v>0.64115261904761911</v>
      </c>
      <c r="N392">
        <v>127</v>
      </c>
      <c r="O392">
        <v>134</v>
      </c>
      <c r="P392">
        <v>3.6272380952381014E-2</v>
      </c>
      <c r="Q392">
        <v>2.6970952380952328E-2</v>
      </c>
      <c r="R392">
        <v>5.37428571428567E-3</v>
      </c>
      <c r="S392">
        <v>127</v>
      </c>
      <c r="T392">
        <v>134</v>
      </c>
      <c r="U392">
        <v>1.1175238095238096E-2</v>
      </c>
      <c r="V392">
        <v>1.1531904761904761E-2</v>
      </c>
      <c r="W392">
        <v>2.4000238095238099E-2</v>
      </c>
      <c r="X392">
        <v>3.0119047619047616E-3</v>
      </c>
      <c r="Y392">
        <v>1.0092857142857143E-2</v>
      </c>
      <c r="Z392">
        <v>1.0300476190476191E-2</v>
      </c>
      <c r="AA392">
        <f t="shared" si="69"/>
        <v>0.21763428571428609</v>
      </c>
      <c r="AB392">
        <f t="shared" ref="AB392:AB455" si="70">Q392*$E392</f>
        <v>0.16182571428571396</v>
      </c>
      <c r="AC392">
        <f t="shared" ref="AC392:AC455" si="71">R392*$E392</f>
        <v>3.2245714285714017E-2</v>
      </c>
      <c r="AF392">
        <f t="shared" ref="AF392:AF455" si="72">U392*$E392</f>
        <v>6.7051428571428567E-2</v>
      </c>
      <c r="AG392">
        <f t="shared" ref="AG392:AG455" si="73">V392*$E392</f>
        <v>6.919142857142857E-2</v>
      </c>
      <c r="AH392">
        <f t="shared" ref="AH392:AH455" si="74">W392*$E392</f>
        <v>0.14400142857142859</v>
      </c>
      <c r="AI392">
        <f t="shared" ref="AI392:AI455" si="75">X392*$E392</f>
        <v>1.8071428571428572E-2</v>
      </c>
      <c r="AJ392">
        <f t="shared" ref="AJ392:AJ455" si="76">Y392*$E392</f>
        <v>6.0557142857142858E-2</v>
      </c>
      <c r="AK392">
        <f t="shared" ref="AK392:AK455" si="77">Z392*$E392</f>
        <v>6.1802857142857145E-2</v>
      </c>
    </row>
    <row r="393" spans="1:37" x14ac:dyDescent="0.2">
      <c r="A393">
        <v>128</v>
      </c>
      <c r="B393">
        <v>140</v>
      </c>
      <c r="D393">
        <v>1491.81</v>
      </c>
      <c r="E393">
        <v>11</v>
      </c>
      <c r="F393" t="s">
        <v>444</v>
      </c>
      <c r="G393">
        <v>0.17397766233766235</v>
      </c>
      <c r="H393">
        <v>0.18937012987012988</v>
      </c>
      <c r="I393">
        <v>0.20513675324675323</v>
      </c>
      <c r="K393">
        <v>0.16887402597402598</v>
      </c>
      <c r="L393">
        <v>0.17410714285714288</v>
      </c>
      <c r="M393">
        <v>0.18040467532467533</v>
      </c>
      <c r="N393">
        <v>128</v>
      </c>
      <c r="O393">
        <v>140</v>
      </c>
      <c r="P393">
        <v>5.1036363636363718E-3</v>
      </c>
      <c r="Q393">
        <v>1.5262987012987029E-2</v>
      </c>
      <c r="R393">
        <v>2.4732077922077923E-2</v>
      </c>
      <c r="S393">
        <v>128</v>
      </c>
      <c r="T393">
        <v>140</v>
      </c>
      <c r="U393">
        <v>1.2804025974025975E-2</v>
      </c>
      <c r="V393">
        <v>8.1297402597402604E-3</v>
      </c>
      <c r="W393">
        <v>1.3235194805194805E-2</v>
      </c>
      <c r="X393">
        <v>4.4246753246753246E-4</v>
      </c>
      <c r="Y393">
        <v>9.9692207792207808E-3</v>
      </c>
      <c r="Z393">
        <v>4.5566233766233767E-3</v>
      </c>
      <c r="AA393">
        <f t="shared" si="69"/>
        <v>5.6140000000000093E-2</v>
      </c>
      <c r="AB393">
        <f t="shared" si="70"/>
        <v>0.16789285714285732</v>
      </c>
      <c r="AC393">
        <f t="shared" si="71"/>
        <v>0.27205285714285715</v>
      </c>
      <c r="AF393">
        <f t="shared" si="72"/>
        <v>0.14084428571428573</v>
      </c>
      <c r="AG393">
        <f t="shared" si="73"/>
        <v>8.9427142857142872E-2</v>
      </c>
      <c r="AH393">
        <f t="shared" si="74"/>
        <v>0.14558714285714286</v>
      </c>
      <c r="AI393">
        <f t="shared" si="75"/>
        <v>4.8671428571428572E-3</v>
      </c>
      <c r="AJ393">
        <f t="shared" si="76"/>
        <v>0.10966142857142859</v>
      </c>
      <c r="AK393">
        <f t="shared" si="77"/>
        <v>5.0122857142857143E-2</v>
      </c>
    </row>
    <row r="394" spans="1:37" x14ac:dyDescent="0.2">
      <c r="A394">
        <v>137</v>
      </c>
      <c r="B394">
        <v>151</v>
      </c>
      <c r="D394">
        <v>1604.9483</v>
      </c>
      <c r="E394">
        <v>14</v>
      </c>
      <c r="F394" t="s">
        <v>262</v>
      </c>
      <c r="G394">
        <v>9.3270918367346939E-2</v>
      </c>
      <c r="H394">
        <v>0.16619306122448982</v>
      </c>
      <c r="I394">
        <v>0.29074959183673477</v>
      </c>
      <c r="K394">
        <v>8.6705408163265316E-2</v>
      </c>
      <c r="L394">
        <v>0.16865591836734695</v>
      </c>
      <c r="M394">
        <v>0.30017377551020408</v>
      </c>
      <c r="N394">
        <v>137</v>
      </c>
      <c r="O394">
        <v>151</v>
      </c>
      <c r="P394">
        <v>6.5655102040816232E-3</v>
      </c>
      <c r="Q394">
        <v>-2.4628571428571364E-3</v>
      </c>
      <c r="R394">
        <v>-9.424183673469368E-3</v>
      </c>
      <c r="S394">
        <v>137</v>
      </c>
      <c r="T394">
        <v>151</v>
      </c>
      <c r="U394">
        <v>3.0953061224489797E-3</v>
      </c>
      <c r="V394">
        <v>5.7282653061224492E-3</v>
      </c>
      <c r="W394">
        <v>1.2084795918367346E-2</v>
      </c>
      <c r="X394">
        <v>7.1469387755102049E-3</v>
      </c>
      <c r="Y394">
        <v>1.6243775510204082E-2</v>
      </c>
      <c r="Z394">
        <v>1.2829795918367347E-2</v>
      </c>
      <c r="AA394">
        <f t="shared" si="69"/>
        <v>9.1917142857142725E-2</v>
      </c>
      <c r="AB394">
        <f t="shared" si="70"/>
        <v>-3.4479999999999913E-2</v>
      </c>
      <c r="AC394">
        <f t="shared" si="71"/>
        <v>-0.13193857142857116</v>
      </c>
      <c r="AF394">
        <f t="shared" si="72"/>
        <v>4.3334285714285714E-2</v>
      </c>
      <c r="AG394">
        <f t="shared" si="73"/>
        <v>8.0195714285714287E-2</v>
      </c>
      <c r="AH394">
        <f t="shared" si="74"/>
        <v>0.16918714285714284</v>
      </c>
      <c r="AI394">
        <f t="shared" si="75"/>
        <v>0.10005714285714287</v>
      </c>
      <c r="AJ394">
        <f t="shared" si="76"/>
        <v>0.22741285714285714</v>
      </c>
      <c r="AK394">
        <f t="shared" si="77"/>
        <v>0.17961714285714286</v>
      </c>
    </row>
    <row r="395" spans="1:37" x14ac:dyDescent="0.2">
      <c r="A395">
        <v>140</v>
      </c>
      <c r="B395">
        <v>153</v>
      </c>
      <c r="C395" t="s">
        <v>94</v>
      </c>
      <c r="D395">
        <v>1664.8535999999999</v>
      </c>
      <c r="E395">
        <v>13</v>
      </c>
      <c r="F395" t="s">
        <v>445</v>
      </c>
      <c r="G395">
        <v>0.44689560439560438</v>
      </c>
      <c r="H395">
        <v>0.4689321978021978</v>
      </c>
      <c r="I395">
        <v>0.43770186813186812</v>
      </c>
      <c r="K395">
        <v>0.44081098901098908</v>
      </c>
      <c r="L395">
        <v>0.45175043956043953</v>
      </c>
      <c r="M395">
        <v>0.46476230769230775</v>
      </c>
      <c r="N395">
        <v>140</v>
      </c>
      <c r="O395">
        <v>153</v>
      </c>
      <c r="P395">
        <v>6.0846153846153767E-3</v>
      </c>
      <c r="Q395">
        <v>1.7181758241758278E-2</v>
      </c>
      <c r="R395">
        <v>-2.7060439560439596E-2</v>
      </c>
      <c r="S395">
        <v>140</v>
      </c>
      <c r="T395">
        <v>153</v>
      </c>
      <c r="U395">
        <v>1.1080769230769231E-2</v>
      </c>
      <c r="V395">
        <v>1.3865714285714289E-2</v>
      </c>
      <c r="W395">
        <v>1.2763626373626377E-2</v>
      </c>
      <c r="X395">
        <v>4.7932967032967037E-3</v>
      </c>
      <c r="Y395">
        <v>1.3496813186813186E-2</v>
      </c>
      <c r="Z395">
        <v>1.0240989010989011E-2</v>
      </c>
      <c r="AA395">
        <f t="shared" si="69"/>
        <v>7.9099999999999893E-2</v>
      </c>
      <c r="AB395">
        <f t="shared" si="70"/>
        <v>0.22336285714285761</v>
      </c>
      <c r="AC395">
        <f t="shared" si="71"/>
        <v>-0.35178571428571476</v>
      </c>
      <c r="AF395">
        <f t="shared" si="72"/>
        <v>0.14405000000000001</v>
      </c>
      <c r="AG395">
        <f t="shared" si="73"/>
        <v>0.18025428571428576</v>
      </c>
      <c r="AH395">
        <f t="shared" si="74"/>
        <v>0.16592714285714288</v>
      </c>
      <c r="AI395">
        <f t="shared" si="75"/>
        <v>6.2312857142857149E-2</v>
      </c>
      <c r="AJ395">
        <f t="shared" si="76"/>
        <v>0.17545857142857141</v>
      </c>
      <c r="AK395">
        <f t="shared" si="77"/>
        <v>0.13313285714285714</v>
      </c>
    </row>
    <row r="396" spans="1:37" x14ac:dyDescent="0.2">
      <c r="A396">
        <v>39</v>
      </c>
      <c r="B396">
        <v>61</v>
      </c>
      <c r="C396" t="s">
        <v>96</v>
      </c>
      <c r="D396">
        <v>3020.8031000000001</v>
      </c>
      <c r="E396">
        <v>22</v>
      </c>
      <c r="F396" t="s">
        <v>446</v>
      </c>
      <c r="G396">
        <v>0.32531993506493512</v>
      </c>
      <c r="H396">
        <v>0.38941740259740265</v>
      </c>
      <c r="I396">
        <v>0.50857305194805191</v>
      </c>
      <c r="K396">
        <v>0.31927961038961039</v>
      </c>
      <c r="L396">
        <v>0.37625818181818182</v>
      </c>
      <c r="M396">
        <v>0.49444824675324678</v>
      </c>
      <c r="N396">
        <v>39</v>
      </c>
      <c r="O396">
        <v>61</v>
      </c>
      <c r="P396">
        <v>6.0403246753246917E-3</v>
      </c>
      <c r="Q396">
        <v>1.3159220779220812E-2</v>
      </c>
      <c r="R396">
        <v>1.4124805194805181E-2</v>
      </c>
      <c r="S396">
        <v>39</v>
      </c>
      <c r="T396">
        <v>61</v>
      </c>
      <c r="U396">
        <v>4.9948051948051951E-3</v>
      </c>
      <c r="V396">
        <v>8.5048051948051952E-3</v>
      </c>
      <c r="W396">
        <v>5.9370779220779216E-3</v>
      </c>
      <c r="X396">
        <v>3.5846753246753255E-3</v>
      </c>
      <c r="Y396">
        <v>6.7464935064935078E-3</v>
      </c>
      <c r="Z396">
        <v>9.0245454545454552E-3</v>
      </c>
      <c r="AA396">
        <f t="shared" si="69"/>
        <v>0.1328871428571432</v>
      </c>
      <c r="AB396">
        <f t="shared" si="70"/>
        <v>0.28950285714285784</v>
      </c>
      <c r="AC396">
        <f t="shared" si="71"/>
        <v>0.31074571428571401</v>
      </c>
      <c r="AF396">
        <f t="shared" si="72"/>
        <v>0.10988571428571429</v>
      </c>
      <c r="AG396">
        <f t="shared" si="73"/>
        <v>0.18710571428571429</v>
      </c>
      <c r="AH396">
        <f t="shared" si="74"/>
        <v>0.13061571428571428</v>
      </c>
      <c r="AI396">
        <f t="shared" si="75"/>
        <v>7.8862857142857165E-2</v>
      </c>
      <c r="AJ396">
        <f t="shared" si="76"/>
        <v>0.14842285714285716</v>
      </c>
      <c r="AK396">
        <f t="shared" si="77"/>
        <v>0.19854000000000002</v>
      </c>
    </row>
    <row r="397" spans="1:37" x14ac:dyDescent="0.2">
      <c r="A397">
        <v>43</v>
      </c>
      <c r="B397">
        <v>63</v>
      </c>
      <c r="C397" t="s">
        <v>68</v>
      </c>
      <c r="D397">
        <v>2708.6372999999999</v>
      </c>
      <c r="E397">
        <v>20</v>
      </c>
      <c r="F397" t="s">
        <v>447</v>
      </c>
      <c r="G397">
        <v>0.34383192857142858</v>
      </c>
      <c r="H397">
        <v>0.4112609285714286</v>
      </c>
      <c r="I397">
        <v>0.47622614285714288</v>
      </c>
      <c r="K397">
        <v>0.32562692857142861</v>
      </c>
      <c r="L397">
        <v>0.39517492857142855</v>
      </c>
      <c r="M397">
        <v>0.46022878571428572</v>
      </c>
      <c r="N397">
        <v>43</v>
      </c>
      <c r="O397">
        <v>63</v>
      </c>
      <c r="P397">
        <v>1.8204999999999964E-2</v>
      </c>
      <c r="Q397">
        <v>1.6086000000000045E-2</v>
      </c>
      <c r="R397">
        <v>1.5997357142857171E-2</v>
      </c>
      <c r="S397">
        <v>43</v>
      </c>
      <c r="T397">
        <v>63</v>
      </c>
      <c r="U397">
        <v>6.0682142857142862E-3</v>
      </c>
      <c r="V397">
        <v>1.7186357142857142E-2</v>
      </c>
      <c r="W397">
        <v>3.3606428571428572E-3</v>
      </c>
      <c r="X397">
        <v>6.7227142857142859E-3</v>
      </c>
      <c r="Y397">
        <v>1.2999285714285715E-2</v>
      </c>
      <c r="Z397">
        <v>3.8780714285714286E-3</v>
      </c>
      <c r="AA397">
        <f t="shared" si="69"/>
        <v>0.36409999999999931</v>
      </c>
      <c r="AB397">
        <f t="shared" si="70"/>
        <v>0.32172000000000089</v>
      </c>
      <c r="AC397">
        <f t="shared" si="71"/>
        <v>0.31994714285714343</v>
      </c>
      <c r="AF397">
        <f t="shared" si="72"/>
        <v>0.12136428571428573</v>
      </c>
      <c r="AG397">
        <f t="shared" si="73"/>
        <v>0.34372714285714284</v>
      </c>
      <c r="AH397">
        <f t="shared" si="74"/>
        <v>6.7212857142857144E-2</v>
      </c>
      <c r="AI397">
        <f t="shared" si="75"/>
        <v>0.13445428571428572</v>
      </c>
      <c r="AJ397">
        <f t="shared" si="76"/>
        <v>0.25998571428571432</v>
      </c>
      <c r="AK397">
        <f t="shared" si="77"/>
        <v>7.7561428571428573E-2</v>
      </c>
    </row>
    <row r="398" spans="1:37" x14ac:dyDescent="0.2">
      <c r="A398">
        <v>50</v>
      </c>
      <c r="B398">
        <v>62</v>
      </c>
      <c r="D398">
        <v>1719.1088999999999</v>
      </c>
      <c r="E398">
        <v>12</v>
      </c>
      <c r="F398" t="s">
        <v>448</v>
      </c>
      <c r="G398">
        <v>0.27803666666666671</v>
      </c>
      <c r="H398">
        <v>0.31786238095238095</v>
      </c>
      <c r="I398">
        <v>0.32220726190476195</v>
      </c>
      <c r="K398">
        <v>0.28025595238095241</v>
      </c>
      <c r="L398">
        <v>0.30890785714285718</v>
      </c>
      <c r="M398">
        <v>0.32313011904761907</v>
      </c>
      <c r="N398">
        <v>50</v>
      </c>
      <c r="O398">
        <v>62</v>
      </c>
      <c r="P398">
        <v>-2.2192857142857465E-3</v>
      </c>
      <c r="Q398">
        <v>8.9545238095238115E-3</v>
      </c>
      <c r="R398">
        <v>-9.2285714285714074E-4</v>
      </c>
      <c r="S398">
        <v>50</v>
      </c>
      <c r="T398">
        <v>62</v>
      </c>
      <c r="U398">
        <v>5.6255952380952386E-3</v>
      </c>
      <c r="V398">
        <v>1.1742142857142857E-2</v>
      </c>
      <c r="W398">
        <v>3.3464285714285714E-3</v>
      </c>
      <c r="X398">
        <v>5.3745238095238099E-3</v>
      </c>
      <c r="Y398">
        <v>2.0325000000000005E-3</v>
      </c>
      <c r="Z398">
        <v>8.7464285714285717E-3</v>
      </c>
      <c r="AA398">
        <f t="shared" si="69"/>
        <v>-2.6631428571428958E-2</v>
      </c>
      <c r="AB398">
        <f t="shared" si="70"/>
        <v>0.10745428571428574</v>
      </c>
      <c r="AC398">
        <f t="shared" si="71"/>
        <v>-1.1074285714285689E-2</v>
      </c>
      <c r="AF398">
        <f t="shared" si="72"/>
        <v>6.7507142857142863E-2</v>
      </c>
      <c r="AG398">
        <f t="shared" si="73"/>
        <v>0.1409057142857143</v>
      </c>
      <c r="AH398">
        <f t="shared" si="74"/>
        <v>4.0157142857142857E-2</v>
      </c>
      <c r="AI398">
        <f t="shared" si="75"/>
        <v>6.4494285714285726E-2</v>
      </c>
      <c r="AJ398">
        <f t="shared" si="76"/>
        <v>2.4390000000000005E-2</v>
      </c>
      <c r="AK398">
        <f t="shared" si="77"/>
        <v>0.10495714285714286</v>
      </c>
    </row>
    <row r="399" spans="1:37" x14ac:dyDescent="0.2">
      <c r="A399">
        <v>58</v>
      </c>
      <c r="B399">
        <v>82</v>
      </c>
      <c r="D399">
        <v>2984.7302</v>
      </c>
      <c r="E399">
        <v>21</v>
      </c>
      <c r="F399" t="s">
        <v>30</v>
      </c>
      <c r="G399">
        <v>0.39620823129251703</v>
      </c>
      <c r="H399">
        <v>0.44138544217687081</v>
      </c>
      <c r="I399">
        <v>0.48321755102040814</v>
      </c>
      <c r="K399">
        <v>0.38365061224489794</v>
      </c>
      <c r="L399">
        <v>0.42293782312925177</v>
      </c>
      <c r="M399">
        <v>0.48700673469387756</v>
      </c>
      <c r="N399">
        <v>58</v>
      </c>
      <c r="O399">
        <v>82</v>
      </c>
      <c r="P399">
        <v>1.2557619047619057E-2</v>
      </c>
      <c r="Q399">
        <v>1.8447619047619063E-2</v>
      </c>
      <c r="R399">
        <v>-3.7891836734693881E-3</v>
      </c>
      <c r="S399">
        <v>58</v>
      </c>
      <c r="T399">
        <v>82</v>
      </c>
      <c r="U399">
        <v>7.3086394557823134E-3</v>
      </c>
      <c r="V399">
        <v>1.8322925170068029E-2</v>
      </c>
      <c r="W399">
        <v>1.918979591836735E-2</v>
      </c>
      <c r="X399">
        <v>7.738027210884354E-3</v>
      </c>
      <c r="Y399">
        <v>1.9446054421768711E-2</v>
      </c>
      <c r="Z399">
        <v>7.5204081632653068E-3</v>
      </c>
      <c r="AA399">
        <f t="shared" si="69"/>
        <v>0.26371000000000022</v>
      </c>
      <c r="AB399">
        <f t="shared" si="70"/>
        <v>0.38740000000000036</v>
      </c>
      <c r="AC399">
        <f t="shared" si="71"/>
        <v>-7.9572857142857154E-2</v>
      </c>
      <c r="AF399">
        <f t="shared" si="72"/>
        <v>0.15348142857142857</v>
      </c>
      <c r="AG399">
        <f t="shared" si="73"/>
        <v>0.38478142857142861</v>
      </c>
      <c r="AH399">
        <f t="shared" si="74"/>
        <v>0.40298571428571434</v>
      </c>
      <c r="AI399">
        <f t="shared" si="75"/>
        <v>0.16249857142857144</v>
      </c>
      <c r="AJ399">
        <f t="shared" si="76"/>
        <v>0.40836714285714293</v>
      </c>
      <c r="AK399">
        <f t="shared" si="77"/>
        <v>0.15792857142857145</v>
      </c>
    </row>
    <row r="400" spans="1:37" x14ac:dyDescent="0.2">
      <c r="A400">
        <v>101</v>
      </c>
      <c r="B400">
        <v>116</v>
      </c>
      <c r="D400">
        <v>1918.9730999999999</v>
      </c>
      <c r="E400">
        <v>14</v>
      </c>
      <c r="F400" t="s">
        <v>449</v>
      </c>
      <c r="G400">
        <v>0.18581969387755104</v>
      </c>
      <c r="H400">
        <v>0.28295326530612247</v>
      </c>
      <c r="I400">
        <v>0.46546571428571432</v>
      </c>
      <c r="K400">
        <v>0.17674714285714288</v>
      </c>
      <c r="L400">
        <v>0.27225285714285713</v>
      </c>
      <c r="M400">
        <v>0.4524661224489796</v>
      </c>
      <c r="N400">
        <v>101</v>
      </c>
      <c r="O400">
        <v>116</v>
      </c>
      <c r="P400">
        <v>9.0725510204081594E-3</v>
      </c>
      <c r="Q400">
        <v>1.0700408163265314E-2</v>
      </c>
      <c r="R400">
        <v>1.2999591836734702E-2</v>
      </c>
      <c r="S400">
        <v>101</v>
      </c>
      <c r="T400">
        <v>116</v>
      </c>
      <c r="U400">
        <v>9.5595918367346946E-3</v>
      </c>
      <c r="V400">
        <v>1.3594693877551023E-2</v>
      </c>
      <c r="W400">
        <v>2.1193061224489794E-2</v>
      </c>
      <c r="X400">
        <v>1.0089387755102043E-2</v>
      </c>
      <c r="Y400">
        <v>7.6377551020408172E-3</v>
      </c>
      <c r="Z400">
        <v>2.967142857142857E-3</v>
      </c>
      <c r="AA400">
        <f t="shared" si="69"/>
        <v>0.12701571428571423</v>
      </c>
      <c r="AB400">
        <f t="shared" si="70"/>
        <v>0.1498057142857144</v>
      </c>
      <c r="AC400">
        <f t="shared" si="71"/>
        <v>0.18199428571428583</v>
      </c>
      <c r="AF400">
        <f t="shared" si="72"/>
        <v>0.13383428571428574</v>
      </c>
      <c r="AG400">
        <f t="shared" si="73"/>
        <v>0.19032571428571432</v>
      </c>
      <c r="AH400">
        <f t="shared" si="74"/>
        <v>0.2967028571428571</v>
      </c>
      <c r="AI400">
        <f t="shared" si="75"/>
        <v>0.14125142857142861</v>
      </c>
      <c r="AJ400">
        <f t="shared" si="76"/>
        <v>0.10692857142857144</v>
      </c>
      <c r="AK400">
        <f t="shared" si="77"/>
        <v>4.1540000000000001E-2</v>
      </c>
    </row>
    <row r="401" spans="1:37" x14ac:dyDescent="0.2">
      <c r="A401">
        <v>128</v>
      </c>
      <c r="B401">
        <v>143</v>
      </c>
      <c r="D401">
        <v>1689.8932</v>
      </c>
      <c r="E401">
        <v>13</v>
      </c>
      <c r="F401" t="s">
        <v>450</v>
      </c>
      <c r="G401">
        <v>0.19991736263736265</v>
      </c>
      <c r="H401">
        <v>0.25811307692307689</v>
      </c>
      <c r="I401">
        <v>0.30620175824175827</v>
      </c>
      <c r="K401">
        <v>0.20140340659340661</v>
      </c>
      <c r="L401">
        <v>0.23765604395604395</v>
      </c>
      <c r="M401">
        <v>0.30521626373626376</v>
      </c>
      <c r="N401">
        <v>128</v>
      </c>
      <c r="O401">
        <v>143</v>
      </c>
      <c r="P401">
        <v>-1.4860439560439509E-3</v>
      </c>
      <c r="Q401">
        <v>2.0457032967032964E-2</v>
      </c>
      <c r="R401">
        <v>9.8549450549453941E-4</v>
      </c>
      <c r="S401">
        <v>128</v>
      </c>
      <c r="T401">
        <v>143</v>
      </c>
      <c r="U401">
        <v>1.4653846153846154E-2</v>
      </c>
      <c r="V401">
        <v>1.3826483516483516E-2</v>
      </c>
      <c r="W401">
        <v>1.2351208791208792E-2</v>
      </c>
      <c r="X401">
        <v>1.4921098901098903E-2</v>
      </c>
      <c r="Y401">
        <v>1.2315604395604397E-2</v>
      </c>
      <c r="Z401">
        <v>2.0466153846153846E-2</v>
      </c>
      <c r="AA401">
        <f t="shared" si="69"/>
        <v>-1.9318571428571362E-2</v>
      </c>
      <c r="AB401">
        <f t="shared" si="70"/>
        <v>0.26594142857142855</v>
      </c>
      <c r="AC401">
        <f t="shared" si="71"/>
        <v>1.2811428571429011E-2</v>
      </c>
      <c r="AF401">
        <f t="shared" si="72"/>
        <v>0.1905</v>
      </c>
      <c r="AG401">
        <f t="shared" si="73"/>
        <v>0.17974428571428572</v>
      </c>
      <c r="AH401">
        <f t="shared" si="74"/>
        <v>0.16056571428571428</v>
      </c>
      <c r="AI401">
        <f t="shared" si="75"/>
        <v>0.19397428571428574</v>
      </c>
      <c r="AJ401">
        <f t="shared" si="76"/>
        <v>0.16010285714285716</v>
      </c>
      <c r="AK401">
        <f t="shared" si="77"/>
        <v>0.26606000000000002</v>
      </c>
    </row>
    <row r="402" spans="1:37" x14ac:dyDescent="0.2">
      <c r="A402">
        <v>64</v>
      </c>
      <c r="B402">
        <v>82</v>
      </c>
      <c r="D402">
        <v>2330.3278</v>
      </c>
      <c r="E402">
        <v>17</v>
      </c>
      <c r="F402" t="s">
        <v>516</v>
      </c>
      <c r="G402">
        <v>0.40257974789915968</v>
      </c>
      <c r="H402">
        <v>0.44083764705882356</v>
      </c>
      <c r="I402">
        <v>0.45080310924369749</v>
      </c>
      <c r="K402">
        <v>0.40225840336134461</v>
      </c>
      <c r="L402">
        <v>0.4472380672268908</v>
      </c>
      <c r="M402">
        <v>0.45665050420168068</v>
      </c>
      <c r="N402">
        <v>64</v>
      </c>
      <c r="O402">
        <v>82</v>
      </c>
      <c r="P402">
        <v>3.2134453781511161E-4</v>
      </c>
      <c r="Q402">
        <v>-6.4004201680671925E-3</v>
      </c>
      <c r="R402">
        <v>-5.8473949579832575E-3</v>
      </c>
      <c r="S402">
        <v>64</v>
      </c>
      <c r="T402">
        <v>82</v>
      </c>
      <c r="U402">
        <v>1.0258067226890757E-2</v>
      </c>
      <c r="V402">
        <v>2.4397394957983196E-2</v>
      </c>
      <c r="W402">
        <v>7.3415966386554624E-3</v>
      </c>
      <c r="X402">
        <v>4.1435294117647056E-3</v>
      </c>
      <c r="Y402">
        <v>1.872873949579832E-2</v>
      </c>
      <c r="Z402">
        <v>8.6308403361344543E-3</v>
      </c>
      <c r="AA402">
        <f t="shared" si="69"/>
        <v>5.4628571428568971E-3</v>
      </c>
      <c r="AB402">
        <f t="shared" si="70"/>
        <v>-0.10880714285714227</v>
      </c>
      <c r="AC402">
        <f t="shared" si="71"/>
        <v>-9.9405714285715374E-2</v>
      </c>
      <c r="AF402">
        <f t="shared" si="72"/>
        <v>0.17438714285714288</v>
      </c>
      <c r="AG402">
        <f t="shared" si="73"/>
        <v>0.41475571428571434</v>
      </c>
      <c r="AH402">
        <f t="shared" si="74"/>
        <v>0.12480714285714287</v>
      </c>
      <c r="AI402">
        <f t="shared" si="75"/>
        <v>7.0440000000000003E-2</v>
      </c>
      <c r="AJ402">
        <f t="shared" si="76"/>
        <v>0.31838857142857147</v>
      </c>
      <c r="AK402">
        <f t="shared" si="77"/>
        <v>0.14672428571428572</v>
      </c>
    </row>
    <row r="403" spans="1:37" x14ac:dyDescent="0.2">
      <c r="A403">
        <v>71</v>
      </c>
      <c r="B403">
        <v>80</v>
      </c>
      <c r="D403">
        <v>1211.6895</v>
      </c>
      <c r="E403">
        <v>8</v>
      </c>
      <c r="F403" t="s">
        <v>131</v>
      </c>
      <c r="G403">
        <v>0.42694285714285718</v>
      </c>
      <c r="H403">
        <v>0.55975178571428574</v>
      </c>
      <c r="I403">
        <v>0.6046173214285715</v>
      </c>
      <c r="K403">
        <v>0.42138071428571433</v>
      </c>
      <c r="L403">
        <v>0.54427982142857145</v>
      </c>
      <c r="M403">
        <v>0.62040196428571437</v>
      </c>
      <c r="N403">
        <v>71</v>
      </c>
      <c r="O403">
        <v>80</v>
      </c>
      <c r="P403">
        <v>5.5621428571428488E-3</v>
      </c>
      <c r="Q403">
        <v>1.5471964285714292E-2</v>
      </c>
      <c r="R403">
        <v>-1.5784642857142872E-2</v>
      </c>
      <c r="S403">
        <v>71</v>
      </c>
      <c r="T403">
        <v>80</v>
      </c>
      <c r="U403">
        <v>8.8950000000000001E-3</v>
      </c>
      <c r="V403">
        <v>5.2405357142857149E-3</v>
      </c>
      <c r="W403">
        <v>1.0611250000000001E-2</v>
      </c>
      <c r="X403">
        <v>0</v>
      </c>
      <c r="Y403">
        <v>1.1336785714285716E-2</v>
      </c>
      <c r="Z403">
        <v>0</v>
      </c>
      <c r="AA403">
        <f t="shared" si="69"/>
        <v>4.4497142857142791E-2</v>
      </c>
      <c r="AB403">
        <f t="shared" si="70"/>
        <v>0.12377571428571434</v>
      </c>
      <c r="AC403">
        <f t="shared" si="71"/>
        <v>-0.12627714285714298</v>
      </c>
      <c r="AF403">
        <f t="shared" si="72"/>
        <v>7.1160000000000001E-2</v>
      </c>
      <c r="AG403">
        <f t="shared" si="73"/>
        <v>4.1924285714285719E-2</v>
      </c>
      <c r="AH403">
        <f t="shared" si="74"/>
        <v>8.4890000000000007E-2</v>
      </c>
      <c r="AI403">
        <f t="shared" si="75"/>
        <v>0</v>
      </c>
      <c r="AJ403">
        <f t="shared" si="76"/>
        <v>9.0694285714285727E-2</v>
      </c>
      <c r="AK403">
        <f t="shared" si="77"/>
        <v>0</v>
      </c>
    </row>
    <row r="404" spans="1:37" x14ac:dyDescent="0.2">
      <c r="A404">
        <v>102</v>
      </c>
      <c r="B404">
        <v>110</v>
      </c>
      <c r="D404">
        <v>844.46349999999995</v>
      </c>
      <c r="E404">
        <v>8</v>
      </c>
      <c r="F404" t="s">
        <v>448</v>
      </c>
      <c r="G404">
        <v>0.23401232142857145</v>
      </c>
      <c r="H404">
        <v>0.31606410714285715</v>
      </c>
      <c r="I404">
        <v>0.4393516071428572</v>
      </c>
      <c r="K404">
        <v>0.25259964285714287</v>
      </c>
      <c r="L404">
        <v>0.31052303571428574</v>
      </c>
      <c r="M404">
        <v>0.4627776785714286</v>
      </c>
      <c r="N404">
        <v>102</v>
      </c>
      <c r="O404">
        <v>110</v>
      </c>
      <c r="P404">
        <v>-1.8587321428571408E-2</v>
      </c>
      <c r="Q404">
        <v>5.541071428571449E-3</v>
      </c>
      <c r="R404">
        <v>-2.3426071428571435E-2</v>
      </c>
      <c r="S404">
        <v>102</v>
      </c>
      <c r="T404">
        <v>110</v>
      </c>
      <c r="U404">
        <v>6.6330357142857146E-3</v>
      </c>
      <c r="V404">
        <v>1.4297500000000001E-2</v>
      </c>
      <c r="W404">
        <v>2.0631785714285717E-2</v>
      </c>
      <c r="X404">
        <v>2.2700535714285718E-2</v>
      </c>
      <c r="Y404">
        <v>1.3404285714285716E-2</v>
      </c>
      <c r="Z404">
        <v>8.6250000000000009E-4</v>
      </c>
      <c r="AA404">
        <f t="shared" si="69"/>
        <v>-0.14869857142857126</v>
      </c>
      <c r="AB404">
        <f t="shared" si="70"/>
        <v>4.4328571428571592E-2</v>
      </c>
      <c r="AC404">
        <f t="shared" si="71"/>
        <v>-0.18740857142857148</v>
      </c>
      <c r="AF404">
        <f t="shared" si="72"/>
        <v>5.3064285714285717E-2</v>
      </c>
      <c r="AG404">
        <f t="shared" si="73"/>
        <v>0.11438000000000001</v>
      </c>
      <c r="AH404">
        <f t="shared" si="74"/>
        <v>0.16505428571428574</v>
      </c>
      <c r="AI404">
        <f t="shared" si="75"/>
        <v>0.18160428571428575</v>
      </c>
      <c r="AJ404">
        <f t="shared" si="76"/>
        <v>0.10723428571428573</v>
      </c>
      <c r="AK404">
        <f t="shared" si="77"/>
        <v>6.9000000000000008E-3</v>
      </c>
    </row>
    <row r="405" spans="1:37" x14ac:dyDescent="0.2">
      <c r="A405">
        <v>155</v>
      </c>
      <c r="B405">
        <v>178</v>
      </c>
      <c r="D405">
        <v>2589.6190999999999</v>
      </c>
      <c r="E405">
        <v>23</v>
      </c>
      <c r="F405" t="s">
        <v>517</v>
      </c>
      <c r="G405">
        <v>9.5508633540372687E-2</v>
      </c>
      <c r="H405">
        <v>0.11762490683229815</v>
      </c>
      <c r="I405">
        <v>0.16393198757763974</v>
      </c>
      <c r="K405">
        <v>9.2550745341614921E-2</v>
      </c>
      <c r="L405">
        <v>0.11469267080745343</v>
      </c>
      <c r="M405">
        <v>0.16432192546583851</v>
      </c>
      <c r="N405">
        <v>155</v>
      </c>
      <c r="O405">
        <v>178</v>
      </c>
      <c r="P405">
        <v>2.9578881987577673E-3</v>
      </c>
      <c r="Q405">
        <v>2.9322360248447243E-3</v>
      </c>
      <c r="R405">
        <v>-3.8993788819875812E-4</v>
      </c>
      <c r="S405">
        <v>155</v>
      </c>
      <c r="T405">
        <v>178</v>
      </c>
      <c r="U405">
        <v>9.9472670807453419E-3</v>
      </c>
      <c r="V405">
        <v>7.5070186335403728E-3</v>
      </c>
      <c r="W405">
        <v>8.4060869565217404E-3</v>
      </c>
      <c r="X405">
        <v>6.8593788819875786E-3</v>
      </c>
      <c r="Y405">
        <v>8.9779503105590075E-3</v>
      </c>
      <c r="Z405">
        <v>1.1175776397515529E-2</v>
      </c>
      <c r="AA405">
        <f t="shared" si="69"/>
        <v>6.8031428571428645E-2</v>
      </c>
      <c r="AB405">
        <f t="shared" si="70"/>
        <v>6.7441428571428666E-2</v>
      </c>
      <c r="AC405">
        <f t="shared" si="71"/>
        <v>-8.9685714285714369E-3</v>
      </c>
      <c r="AF405">
        <f t="shared" si="72"/>
        <v>0.22878714285714286</v>
      </c>
      <c r="AG405">
        <f t="shared" si="73"/>
        <v>0.17266142857142858</v>
      </c>
      <c r="AH405">
        <f t="shared" si="74"/>
        <v>0.19334000000000004</v>
      </c>
      <c r="AI405">
        <f t="shared" si="75"/>
        <v>0.15776571428571431</v>
      </c>
      <c r="AJ405">
        <f t="shared" si="76"/>
        <v>0.20649285714285717</v>
      </c>
      <c r="AK405">
        <f t="shared" si="77"/>
        <v>0.25704285714285718</v>
      </c>
    </row>
    <row r="406" spans="1:37" x14ac:dyDescent="0.2">
      <c r="A406">
        <v>156</v>
      </c>
      <c r="B406">
        <v>175</v>
      </c>
      <c r="C406" t="s">
        <v>31</v>
      </c>
      <c r="D406">
        <v>2231.2647999999999</v>
      </c>
      <c r="E406">
        <v>19</v>
      </c>
      <c r="F406" t="s">
        <v>352</v>
      </c>
      <c r="G406">
        <v>0.54971007518796988</v>
      </c>
      <c r="H406">
        <v>0.56869383458646616</v>
      </c>
      <c r="I406">
        <v>0.5962722556390978</v>
      </c>
      <c r="K406">
        <v>0.56148969924812031</v>
      </c>
      <c r="L406">
        <v>0.5605455639097745</v>
      </c>
      <c r="M406">
        <v>0.57409503759398495</v>
      </c>
      <c r="N406">
        <v>156</v>
      </c>
      <c r="O406">
        <v>175</v>
      </c>
      <c r="P406">
        <v>-1.1779624060150373E-2</v>
      </c>
      <c r="Q406">
        <v>8.1482706766916723E-3</v>
      </c>
      <c r="R406">
        <v>2.2177218045112794E-2</v>
      </c>
      <c r="S406">
        <v>156</v>
      </c>
      <c r="T406">
        <v>175</v>
      </c>
      <c r="U406">
        <v>6.1914285714285717E-3</v>
      </c>
      <c r="V406">
        <v>1.2854586466165413E-2</v>
      </c>
      <c r="W406">
        <v>7.6660150375939852E-3</v>
      </c>
      <c r="X406">
        <v>5.5957142857142863E-3</v>
      </c>
      <c r="Y406">
        <v>9.4870676691729341E-3</v>
      </c>
      <c r="Z406">
        <v>0</v>
      </c>
      <c r="AA406">
        <f t="shared" si="69"/>
        <v>-0.22381285714285709</v>
      </c>
      <c r="AB406">
        <f t="shared" si="70"/>
        <v>0.15481714285714177</v>
      </c>
      <c r="AC406">
        <f t="shared" si="71"/>
        <v>0.42136714285714311</v>
      </c>
      <c r="AF406">
        <f t="shared" si="72"/>
        <v>0.11763714285714286</v>
      </c>
      <c r="AG406">
        <f t="shared" si="73"/>
        <v>0.24423714285714285</v>
      </c>
      <c r="AH406">
        <f t="shared" si="74"/>
        <v>0.14565428571428571</v>
      </c>
      <c r="AI406">
        <f t="shared" si="75"/>
        <v>0.10631857142857144</v>
      </c>
      <c r="AJ406">
        <f t="shared" si="76"/>
        <v>0.18025428571428576</v>
      </c>
      <c r="AK406">
        <f t="shared" si="77"/>
        <v>0</v>
      </c>
    </row>
    <row r="407" spans="1:37" x14ac:dyDescent="0.2">
      <c r="A407">
        <v>161</v>
      </c>
      <c r="B407">
        <v>175</v>
      </c>
      <c r="D407">
        <v>1688.0329999999999</v>
      </c>
      <c r="E407">
        <v>14</v>
      </c>
      <c r="F407" t="s">
        <v>518</v>
      </c>
      <c r="G407">
        <v>0.11015153061224491</v>
      </c>
      <c r="H407">
        <v>0.11264877551020409</v>
      </c>
      <c r="I407">
        <v>0.15844051020408165</v>
      </c>
      <c r="K407">
        <v>0.10583755102040815</v>
      </c>
      <c r="L407">
        <v>0.11354979591836736</v>
      </c>
      <c r="M407">
        <v>0.15408469387755103</v>
      </c>
      <c r="N407">
        <v>161</v>
      </c>
      <c r="O407">
        <v>175</v>
      </c>
      <c r="P407">
        <v>4.313979591836747E-3</v>
      </c>
      <c r="Q407">
        <v>-9.0102040816327725E-4</v>
      </c>
      <c r="R407">
        <v>4.355816326530604E-3</v>
      </c>
      <c r="S407">
        <v>161</v>
      </c>
      <c r="T407">
        <v>175</v>
      </c>
      <c r="U407">
        <v>1.8299591836734696E-2</v>
      </c>
      <c r="V407">
        <v>2.304234693877551E-2</v>
      </c>
      <c r="W407">
        <v>1.9908877551020412E-2</v>
      </c>
      <c r="X407">
        <v>1.4594693877551022E-2</v>
      </c>
      <c r="Y407">
        <v>1.9463571428571427E-2</v>
      </c>
      <c r="Z407">
        <v>2.4191122448979592E-2</v>
      </c>
      <c r="AA407">
        <f t="shared" si="69"/>
        <v>6.0395714285714455E-2</v>
      </c>
      <c r="AB407">
        <f t="shared" si="70"/>
        <v>-1.2614285714285882E-2</v>
      </c>
      <c r="AC407">
        <f t="shared" si="71"/>
        <v>6.0981428571428457E-2</v>
      </c>
      <c r="AF407">
        <f t="shared" si="72"/>
        <v>0.25619428571428576</v>
      </c>
      <c r="AG407">
        <f t="shared" si="73"/>
        <v>0.32259285714285713</v>
      </c>
      <c r="AH407">
        <f t="shared" si="74"/>
        <v>0.27872428571428576</v>
      </c>
      <c r="AI407">
        <f t="shared" si="75"/>
        <v>0.2043257142857143</v>
      </c>
      <c r="AJ407">
        <f t="shared" si="76"/>
        <v>0.27249000000000001</v>
      </c>
      <c r="AK407">
        <f t="shared" si="77"/>
        <v>0.3386757142857143</v>
      </c>
    </row>
    <row r="408" spans="1:37" x14ac:dyDescent="0.2">
      <c r="A408">
        <v>171</v>
      </c>
      <c r="B408">
        <v>186</v>
      </c>
      <c r="D408">
        <v>1538.9265</v>
      </c>
      <c r="E408">
        <v>14</v>
      </c>
      <c r="F408" t="s">
        <v>412</v>
      </c>
      <c r="G408">
        <v>0.16449755102040817</v>
      </c>
      <c r="H408">
        <v>0.16163816326530614</v>
      </c>
      <c r="I408">
        <v>0.16393408163265308</v>
      </c>
      <c r="K408">
        <v>0.15911948979591839</v>
      </c>
      <c r="L408">
        <v>0.15917255102040817</v>
      </c>
      <c r="M408">
        <v>0.15601530612244899</v>
      </c>
      <c r="N408">
        <v>171</v>
      </c>
      <c r="O408">
        <v>186</v>
      </c>
      <c r="P408">
        <v>5.3780612244897965E-3</v>
      </c>
      <c r="Q408">
        <v>2.4656122448979754E-3</v>
      </c>
      <c r="R408">
        <v>7.9187755102040833E-3</v>
      </c>
      <c r="S408">
        <v>171</v>
      </c>
      <c r="T408">
        <v>186</v>
      </c>
      <c r="U408">
        <v>1.3863061224489798E-2</v>
      </c>
      <c r="V408">
        <v>1.7079693877551021E-2</v>
      </c>
      <c r="W408">
        <v>1.5790612244897962E-2</v>
      </c>
      <c r="X408">
        <v>1.8893367346938774E-2</v>
      </c>
      <c r="Y408">
        <v>2.2640714285714285E-2</v>
      </c>
      <c r="Z408">
        <v>1.5682142857142856E-2</v>
      </c>
      <c r="AA408">
        <f t="shared" si="69"/>
        <v>7.5292857142857147E-2</v>
      </c>
      <c r="AB408">
        <f t="shared" si="70"/>
        <v>3.4518571428571655E-2</v>
      </c>
      <c r="AC408">
        <f t="shared" si="71"/>
        <v>0.11086285714285717</v>
      </c>
      <c r="AF408">
        <f t="shared" si="72"/>
        <v>0.19408285714285717</v>
      </c>
      <c r="AG408">
        <f t="shared" si="73"/>
        <v>0.23911571428571429</v>
      </c>
      <c r="AH408">
        <f t="shared" si="74"/>
        <v>0.22106857142857148</v>
      </c>
      <c r="AI408">
        <f t="shared" si="75"/>
        <v>0.26450714285714283</v>
      </c>
      <c r="AJ408">
        <f t="shared" si="76"/>
        <v>0.31696999999999997</v>
      </c>
      <c r="AK408">
        <f t="shared" si="77"/>
        <v>0.21955</v>
      </c>
    </row>
    <row r="409" spans="1:37" x14ac:dyDescent="0.2">
      <c r="A409">
        <v>179</v>
      </c>
      <c r="B409">
        <v>187</v>
      </c>
      <c r="C409" t="s">
        <v>83</v>
      </c>
      <c r="D409">
        <v>935.471</v>
      </c>
      <c r="E409">
        <v>7</v>
      </c>
      <c r="F409" t="s">
        <v>399</v>
      </c>
      <c r="G409">
        <v>7.3010000000000005E-2</v>
      </c>
      <c r="H409">
        <v>7.6068979591836741E-2</v>
      </c>
      <c r="I409">
        <v>0.10116</v>
      </c>
      <c r="K409">
        <v>6.3760612244897971E-2</v>
      </c>
      <c r="L409">
        <v>6.3316326530612255E-2</v>
      </c>
      <c r="M409">
        <v>8.1851020408163264E-2</v>
      </c>
      <c r="N409">
        <v>179</v>
      </c>
      <c r="O409">
        <v>187</v>
      </c>
      <c r="P409">
        <v>9.249387755102036E-3</v>
      </c>
      <c r="Q409">
        <v>1.2752653061224488E-2</v>
      </c>
      <c r="R409">
        <v>1.9308979591836743E-2</v>
      </c>
      <c r="S409">
        <v>179</v>
      </c>
      <c r="T409">
        <v>187</v>
      </c>
      <c r="U409">
        <v>1.4399591836734695E-2</v>
      </c>
      <c r="V409">
        <v>3.8555102040816326E-3</v>
      </c>
      <c r="W409">
        <v>1.3076326530612248E-2</v>
      </c>
      <c r="X409">
        <v>5.3616326530612247E-3</v>
      </c>
      <c r="Y409">
        <v>9.4389795918367343E-3</v>
      </c>
      <c r="Z409">
        <v>1.4027551020408164E-2</v>
      </c>
      <c r="AA409">
        <f t="shared" si="69"/>
        <v>6.4745714285714254E-2</v>
      </c>
      <c r="AB409">
        <f t="shared" si="70"/>
        <v>8.9268571428571419E-2</v>
      </c>
      <c r="AC409">
        <f t="shared" si="71"/>
        <v>0.1351628571428572</v>
      </c>
      <c r="AF409">
        <f t="shared" si="72"/>
        <v>0.10079714285714286</v>
      </c>
      <c r="AG409">
        <f t="shared" si="73"/>
        <v>2.6988571428571428E-2</v>
      </c>
      <c r="AH409">
        <f t="shared" si="74"/>
        <v>9.1534285714285735E-2</v>
      </c>
      <c r="AI409">
        <f t="shared" si="75"/>
        <v>3.7531428571428577E-2</v>
      </c>
      <c r="AJ409">
        <f t="shared" si="76"/>
        <v>6.6072857142857142E-2</v>
      </c>
      <c r="AK409">
        <f t="shared" si="77"/>
        <v>9.8192857142857151E-2</v>
      </c>
    </row>
    <row r="410" spans="1:37" x14ac:dyDescent="0.2">
      <c r="A410">
        <v>195</v>
      </c>
      <c r="B410">
        <v>210</v>
      </c>
      <c r="D410">
        <v>1504.9096999999999</v>
      </c>
      <c r="E410">
        <v>15</v>
      </c>
      <c r="F410" t="s">
        <v>519</v>
      </c>
      <c r="G410">
        <v>5.7795047619047628E-2</v>
      </c>
      <c r="H410">
        <v>5.7418666666666666E-2</v>
      </c>
      <c r="I410">
        <v>7.1980666666666679E-2</v>
      </c>
      <c r="K410">
        <v>5.4339714285714297E-2</v>
      </c>
      <c r="L410">
        <v>5.9432666666666675E-2</v>
      </c>
      <c r="M410">
        <v>5.9100095238095236E-2</v>
      </c>
      <c r="N410">
        <v>195</v>
      </c>
      <c r="O410">
        <v>210</v>
      </c>
      <c r="P410">
        <v>3.4553333333333341E-3</v>
      </c>
      <c r="Q410">
        <v>-2.0140000000000028E-3</v>
      </c>
      <c r="R410">
        <v>1.2880571428571437E-2</v>
      </c>
      <c r="S410">
        <v>195</v>
      </c>
      <c r="T410">
        <v>210</v>
      </c>
      <c r="U410">
        <v>1.3626761904761905E-2</v>
      </c>
      <c r="V410">
        <v>1.2237333333333334E-2</v>
      </c>
      <c r="W410">
        <v>6.3271428571428576E-3</v>
      </c>
      <c r="X410">
        <v>1.1854666666666668E-2</v>
      </c>
      <c r="Y410">
        <v>1.260904761904762E-2</v>
      </c>
      <c r="Z410">
        <v>6.4314285714285732E-3</v>
      </c>
      <c r="AA410">
        <f t="shared" si="69"/>
        <v>5.1830000000000015E-2</v>
      </c>
      <c r="AB410">
        <f t="shared" si="70"/>
        <v>-3.0210000000000042E-2</v>
      </c>
      <c r="AC410">
        <f t="shared" si="71"/>
        <v>0.19320857142857156</v>
      </c>
      <c r="AF410">
        <f t="shared" si="72"/>
        <v>0.20440142857142857</v>
      </c>
      <c r="AG410">
        <f t="shared" si="73"/>
        <v>0.18356000000000003</v>
      </c>
      <c r="AH410">
        <f t="shared" si="74"/>
        <v>9.4907142857142857E-2</v>
      </c>
      <c r="AI410">
        <f t="shared" si="75"/>
        <v>0.17782000000000001</v>
      </c>
      <c r="AJ410">
        <f t="shared" si="76"/>
        <v>0.1891357142857143</v>
      </c>
      <c r="AK410">
        <f t="shared" si="77"/>
        <v>9.6471428571428597E-2</v>
      </c>
    </row>
    <row r="411" spans="1:37" x14ac:dyDescent="0.2">
      <c r="A411">
        <v>200</v>
      </c>
      <c r="B411">
        <v>206</v>
      </c>
      <c r="D411">
        <v>575.33989999999994</v>
      </c>
      <c r="E411">
        <v>6</v>
      </c>
      <c r="F411" t="s">
        <v>179</v>
      </c>
      <c r="G411">
        <v>0.20184404761904765</v>
      </c>
      <c r="H411">
        <v>0.23922571428571429</v>
      </c>
      <c r="I411">
        <v>0.3283416666666667</v>
      </c>
      <c r="K411">
        <v>0.19478357142857144</v>
      </c>
      <c r="L411">
        <v>0.23826880952380952</v>
      </c>
      <c r="M411">
        <v>0.33320142857142859</v>
      </c>
      <c r="N411">
        <v>200</v>
      </c>
      <c r="O411">
        <v>206</v>
      </c>
      <c r="P411">
        <v>7.0604761904761813E-3</v>
      </c>
      <c r="Q411">
        <v>9.5690476190476081E-4</v>
      </c>
      <c r="R411">
        <v>-4.8597619047618945E-3</v>
      </c>
      <c r="S411">
        <v>200</v>
      </c>
      <c r="T411">
        <v>206</v>
      </c>
      <c r="U411">
        <v>1.2412380952380953E-2</v>
      </c>
      <c r="V411">
        <v>1.3786904761904762E-2</v>
      </c>
      <c r="W411">
        <v>1.137761904761905E-2</v>
      </c>
      <c r="X411">
        <v>1.8296428571428571E-2</v>
      </c>
      <c r="Y411">
        <v>1.1185714285714287E-2</v>
      </c>
      <c r="Z411">
        <v>2.0425238095238097E-2</v>
      </c>
      <c r="AA411">
        <f t="shared" si="69"/>
        <v>4.2362857142857091E-2</v>
      </c>
      <c r="AB411">
        <f t="shared" si="70"/>
        <v>5.7414285714285649E-3</v>
      </c>
      <c r="AC411">
        <f t="shared" si="71"/>
        <v>-2.9158571428571367E-2</v>
      </c>
      <c r="AF411">
        <f t="shared" si="72"/>
        <v>7.4474285714285715E-2</v>
      </c>
      <c r="AG411">
        <f t="shared" si="73"/>
        <v>8.2721428571428571E-2</v>
      </c>
      <c r="AH411">
        <f t="shared" si="74"/>
        <v>6.8265714285714291E-2</v>
      </c>
      <c r="AI411">
        <f t="shared" si="75"/>
        <v>0.10977857142857142</v>
      </c>
      <c r="AJ411">
        <f t="shared" si="76"/>
        <v>6.7114285714285724E-2</v>
      </c>
      <c r="AK411">
        <f t="shared" si="77"/>
        <v>0.12255142857142859</v>
      </c>
    </row>
    <row r="412" spans="1:37" x14ac:dyDescent="0.2">
      <c r="A412">
        <v>242</v>
      </c>
      <c r="B412">
        <v>264</v>
      </c>
      <c r="C412" t="s">
        <v>96</v>
      </c>
      <c r="D412">
        <v>2708.4382000000001</v>
      </c>
      <c r="E412">
        <v>21</v>
      </c>
      <c r="F412" t="s">
        <v>285</v>
      </c>
      <c r="G412">
        <v>0.39772938775510208</v>
      </c>
      <c r="H412">
        <v>0.47365197278911575</v>
      </c>
      <c r="I412">
        <v>0.57923836734693879</v>
      </c>
      <c r="K412">
        <v>0.39713653061224496</v>
      </c>
      <c r="L412">
        <v>0.46793517006802726</v>
      </c>
      <c r="M412">
        <v>0.55277564625850339</v>
      </c>
      <c r="N412">
        <v>242</v>
      </c>
      <c r="O412">
        <v>264</v>
      </c>
      <c r="P412">
        <v>5.9285714285711461E-4</v>
      </c>
      <c r="Q412">
        <v>5.7168027210884606E-3</v>
      </c>
      <c r="R412">
        <v>2.6462721088435351E-2</v>
      </c>
      <c r="S412">
        <v>242</v>
      </c>
      <c r="T412">
        <v>264</v>
      </c>
      <c r="U412">
        <v>1.2300476190476193E-2</v>
      </c>
      <c r="V412">
        <v>9.9991836734693879E-3</v>
      </c>
      <c r="W412">
        <v>9.7365306122448991E-3</v>
      </c>
      <c r="X412">
        <v>4.9335374149659869E-3</v>
      </c>
      <c r="Y412">
        <v>1.2668979591836734E-2</v>
      </c>
      <c r="Z412">
        <v>5.7680272108843545E-3</v>
      </c>
      <c r="AA412">
        <f t="shared" si="69"/>
        <v>1.2449999999999406E-2</v>
      </c>
      <c r="AB412">
        <f t="shared" si="70"/>
        <v>0.12005285714285767</v>
      </c>
      <c r="AC412">
        <f t="shared" si="71"/>
        <v>0.55571714285714235</v>
      </c>
      <c r="AF412">
        <f t="shared" si="72"/>
        <v>0.25831000000000004</v>
      </c>
      <c r="AG412">
        <f t="shared" si="73"/>
        <v>0.20998285714285714</v>
      </c>
      <c r="AH412">
        <f t="shared" si="74"/>
        <v>0.20446714285714288</v>
      </c>
      <c r="AI412">
        <f t="shared" si="75"/>
        <v>0.10360428571428573</v>
      </c>
      <c r="AJ412">
        <f t="shared" si="76"/>
        <v>0.26604857142857141</v>
      </c>
      <c r="AK412">
        <f t="shared" si="77"/>
        <v>0.12112857142857145</v>
      </c>
    </row>
    <row r="413" spans="1:37" x14ac:dyDescent="0.2">
      <c r="A413">
        <v>254</v>
      </c>
      <c r="B413">
        <v>275</v>
      </c>
      <c r="D413">
        <v>2465.4602</v>
      </c>
      <c r="E413">
        <v>19</v>
      </c>
      <c r="F413" t="s">
        <v>520</v>
      </c>
      <c r="G413">
        <v>0.23553992481203007</v>
      </c>
      <c r="H413">
        <v>0.31338992481203004</v>
      </c>
      <c r="I413">
        <v>0.37373669172932328</v>
      </c>
      <c r="K413">
        <v>0.23179022556390977</v>
      </c>
      <c r="L413">
        <v>0.29181526315789474</v>
      </c>
      <c r="M413">
        <v>0.3788181203007519</v>
      </c>
      <c r="N413">
        <v>254</v>
      </c>
      <c r="O413">
        <v>275</v>
      </c>
      <c r="P413">
        <v>3.7496992481203012E-3</v>
      </c>
      <c r="Q413">
        <v>2.1574661654135338E-2</v>
      </c>
      <c r="R413">
        <v>-5.0814285714285675E-3</v>
      </c>
      <c r="S413">
        <v>254</v>
      </c>
      <c r="T413">
        <v>275</v>
      </c>
      <c r="U413">
        <v>2.3891729323308273E-2</v>
      </c>
      <c r="V413">
        <v>1.345E-2</v>
      </c>
      <c r="W413">
        <v>1.9212857142857146E-2</v>
      </c>
      <c r="X413">
        <v>9.1539097744360899E-3</v>
      </c>
      <c r="Y413">
        <v>8.799849624060151E-3</v>
      </c>
      <c r="Z413">
        <v>1.2436015037593985E-2</v>
      </c>
      <c r="AA413">
        <f t="shared" si="69"/>
        <v>7.1244285714285718E-2</v>
      </c>
      <c r="AB413">
        <f t="shared" si="70"/>
        <v>0.40991857142857141</v>
      </c>
      <c r="AC413">
        <f t="shared" si="71"/>
        <v>-9.6547142857142776E-2</v>
      </c>
      <c r="AF413">
        <f t="shared" si="72"/>
        <v>0.4539428571428572</v>
      </c>
      <c r="AG413">
        <f t="shared" si="73"/>
        <v>0.25555</v>
      </c>
      <c r="AH413">
        <f t="shared" si="74"/>
        <v>0.36504428571428577</v>
      </c>
      <c r="AI413">
        <f t="shared" si="75"/>
        <v>0.1739242857142857</v>
      </c>
      <c r="AJ413">
        <f t="shared" si="76"/>
        <v>0.16719714285714288</v>
      </c>
      <c r="AK413">
        <f t="shared" si="77"/>
        <v>0.23628428571428572</v>
      </c>
    </row>
    <row r="414" spans="1:37" x14ac:dyDescent="0.2">
      <c r="A414">
        <v>256</v>
      </c>
      <c r="B414">
        <v>277</v>
      </c>
      <c r="D414">
        <v>2452.4286000000002</v>
      </c>
      <c r="E414">
        <v>19</v>
      </c>
      <c r="F414" t="s">
        <v>266</v>
      </c>
      <c r="G414">
        <v>0.54848939849624057</v>
      </c>
      <c r="H414">
        <v>0.69967541353383467</v>
      </c>
      <c r="I414">
        <v>0.81634533834586476</v>
      </c>
      <c r="K414">
        <v>0.53847984962406015</v>
      </c>
      <c r="L414">
        <v>0.69458421052631591</v>
      </c>
      <c r="M414">
        <v>0.80491699248120308</v>
      </c>
      <c r="N414">
        <v>256</v>
      </c>
      <c r="O414">
        <v>277</v>
      </c>
      <c r="P414">
        <v>1.0009548872180451E-2</v>
      </c>
      <c r="Q414">
        <v>5.0912030075187572E-3</v>
      </c>
      <c r="R414">
        <v>1.1428345864661635E-2</v>
      </c>
      <c r="S414">
        <v>256</v>
      </c>
      <c r="T414">
        <v>277</v>
      </c>
      <c r="U414">
        <v>1.0975488721804511E-2</v>
      </c>
      <c r="V414">
        <v>5.0236842105263156E-3</v>
      </c>
      <c r="W414">
        <v>1.0202180451127821E-2</v>
      </c>
      <c r="X414">
        <v>5.8248872180451132E-3</v>
      </c>
      <c r="Y414">
        <v>1.0374135338345865E-2</v>
      </c>
      <c r="Z414">
        <v>6.125563909774436E-3</v>
      </c>
      <c r="AA414">
        <f t="shared" si="69"/>
        <v>0.19018142857142858</v>
      </c>
      <c r="AB414">
        <f t="shared" si="70"/>
        <v>9.6732857142856385E-2</v>
      </c>
      <c r="AC414">
        <f t="shared" si="71"/>
        <v>0.21713857142857107</v>
      </c>
      <c r="AF414">
        <f t="shared" si="72"/>
        <v>0.2085342857142857</v>
      </c>
      <c r="AG414">
        <f t="shared" si="73"/>
        <v>9.5449999999999993E-2</v>
      </c>
      <c r="AH414">
        <f t="shared" si="74"/>
        <v>0.19384142857142861</v>
      </c>
      <c r="AI414">
        <f t="shared" si="75"/>
        <v>0.11067285714285716</v>
      </c>
      <c r="AJ414">
        <f t="shared" si="76"/>
        <v>0.19710857142857144</v>
      </c>
      <c r="AK414">
        <f t="shared" si="77"/>
        <v>0.11638571428571429</v>
      </c>
    </row>
    <row r="415" spans="1:37" x14ac:dyDescent="0.2">
      <c r="A415">
        <v>260</v>
      </c>
      <c r="B415">
        <v>277</v>
      </c>
      <c r="D415">
        <v>2023.2426</v>
      </c>
      <c r="E415">
        <v>15</v>
      </c>
      <c r="F415" t="s">
        <v>521</v>
      </c>
      <c r="G415">
        <v>0.2598375238095238</v>
      </c>
      <c r="H415">
        <v>0.32216600000000001</v>
      </c>
      <c r="I415">
        <v>0.32424266666666673</v>
      </c>
      <c r="K415">
        <v>0.26556619047619051</v>
      </c>
      <c r="L415">
        <v>0.3151788571428572</v>
      </c>
      <c r="M415">
        <v>0.34066009523809526</v>
      </c>
      <c r="N415">
        <v>260</v>
      </c>
      <c r="O415">
        <v>277</v>
      </c>
      <c r="P415">
        <v>-5.7286666666666528E-3</v>
      </c>
      <c r="Q415">
        <v>6.987142857142848E-3</v>
      </c>
      <c r="R415">
        <v>-1.6417428571428569E-2</v>
      </c>
      <c r="S415">
        <v>260</v>
      </c>
      <c r="T415">
        <v>277</v>
      </c>
      <c r="U415">
        <v>1.4624476190476193E-2</v>
      </c>
      <c r="V415">
        <v>1.6143904761904762E-2</v>
      </c>
      <c r="W415">
        <v>1.3242000000000002E-2</v>
      </c>
      <c r="X415">
        <v>1.606695238095238E-2</v>
      </c>
      <c r="Y415">
        <v>1.6855428571428573E-2</v>
      </c>
      <c r="Z415">
        <v>2.2412000000000005E-2</v>
      </c>
      <c r="AA415">
        <f t="shared" si="69"/>
        <v>-8.5929999999999784E-2</v>
      </c>
      <c r="AB415">
        <f t="shared" si="70"/>
        <v>0.10480714285714272</v>
      </c>
      <c r="AC415">
        <f t="shared" si="71"/>
        <v>-0.24626142857142852</v>
      </c>
      <c r="AF415">
        <f t="shared" si="72"/>
        <v>0.2193671428571429</v>
      </c>
      <c r="AG415">
        <f t="shared" si="73"/>
        <v>0.24215857142857145</v>
      </c>
      <c r="AH415">
        <f t="shared" si="74"/>
        <v>0.19863000000000003</v>
      </c>
      <c r="AI415">
        <f t="shared" si="75"/>
        <v>0.2410042857142857</v>
      </c>
      <c r="AJ415">
        <f t="shared" si="76"/>
        <v>0.2528314285714286</v>
      </c>
      <c r="AK415">
        <f t="shared" si="77"/>
        <v>0.33618000000000009</v>
      </c>
    </row>
    <row r="416" spans="1:37" x14ac:dyDescent="0.2">
      <c r="A416">
        <v>14</v>
      </c>
      <c r="B416">
        <v>31</v>
      </c>
      <c r="C416" t="s">
        <v>31</v>
      </c>
      <c r="D416">
        <v>2117.0360999999998</v>
      </c>
      <c r="E416">
        <v>16</v>
      </c>
      <c r="F416" t="s">
        <v>523</v>
      </c>
      <c r="G416">
        <v>0.76147794642857147</v>
      </c>
      <c r="H416">
        <v>0.76048580357142859</v>
      </c>
      <c r="I416">
        <v>0.76383107142857143</v>
      </c>
      <c r="K416">
        <v>0.76880223214285726</v>
      </c>
      <c r="L416">
        <v>0.73232348214285725</v>
      </c>
      <c r="M416">
        <v>0.75823982142857149</v>
      </c>
      <c r="N416">
        <v>14</v>
      </c>
      <c r="O416">
        <v>31</v>
      </c>
      <c r="P416">
        <v>-7.3242857142857042E-3</v>
      </c>
      <c r="Q416">
        <v>2.816232142857137E-2</v>
      </c>
      <c r="R416">
        <v>5.5912499999999365E-3</v>
      </c>
      <c r="S416">
        <v>14</v>
      </c>
      <c r="T416">
        <v>31</v>
      </c>
      <c r="U416">
        <v>2.4162500000000003E-2</v>
      </c>
      <c r="V416">
        <v>1.6780178571428571E-2</v>
      </c>
      <c r="W416">
        <v>1.2217589285714285E-2</v>
      </c>
      <c r="X416">
        <v>0</v>
      </c>
      <c r="Y416">
        <v>3.5245803571428577E-2</v>
      </c>
      <c r="Z416">
        <v>2.2608035714285716E-2</v>
      </c>
      <c r="AA416">
        <f t="shared" si="69"/>
        <v>-0.11718857142857127</v>
      </c>
      <c r="AB416">
        <f t="shared" si="70"/>
        <v>0.45059714285714192</v>
      </c>
      <c r="AC416">
        <f t="shared" si="71"/>
        <v>8.9459999999998985E-2</v>
      </c>
      <c r="AF416">
        <f t="shared" si="72"/>
        <v>0.38660000000000005</v>
      </c>
      <c r="AG416">
        <f t="shared" si="73"/>
        <v>0.26848285714285713</v>
      </c>
      <c r="AH416">
        <f t="shared" si="74"/>
        <v>0.19548142857142856</v>
      </c>
      <c r="AI416">
        <f t="shared" si="75"/>
        <v>0</v>
      </c>
      <c r="AJ416">
        <f t="shared" si="76"/>
        <v>0.56393285714285724</v>
      </c>
      <c r="AK416">
        <f t="shared" si="77"/>
        <v>0.36172857142857145</v>
      </c>
    </row>
    <row r="417" spans="1:37" x14ac:dyDescent="0.2">
      <c r="A417">
        <v>25</v>
      </c>
      <c r="B417">
        <v>39</v>
      </c>
      <c r="D417">
        <v>1676.8465000000001</v>
      </c>
      <c r="E417">
        <v>12</v>
      </c>
      <c r="F417" t="s">
        <v>273</v>
      </c>
      <c r="G417">
        <v>0.2197807142857143</v>
      </c>
      <c r="H417">
        <v>0.33057630952380956</v>
      </c>
      <c r="I417">
        <v>0.42835916666666668</v>
      </c>
      <c r="K417">
        <v>0.19889999999999999</v>
      </c>
      <c r="L417">
        <v>0.31138190476190475</v>
      </c>
      <c r="M417">
        <v>0.40190273809523813</v>
      </c>
      <c r="N417">
        <v>25</v>
      </c>
      <c r="O417">
        <v>39</v>
      </c>
      <c r="P417">
        <v>2.088071428571428E-2</v>
      </c>
      <c r="Q417">
        <v>1.9194404761904784E-2</v>
      </c>
      <c r="R417">
        <v>2.6456428571428551E-2</v>
      </c>
      <c r="S417">
        <v>25</v>
      </c>
      <c r="T417">
        <v>39</v>
      </c>
      <c r="U417">
        <v>6.719285714285715E-3</v>
      </c>
      <c r="V417">
        <v>9.4304761904761905E-3</v>
      </c>
      <c r="W417">
        <v>7.678690476190477E-3</v>
      </c>
      <c r="X417">
        <v>4.1470238095238096E-3</v>
      </c>
      <c r="Y417">
        <v>1.1041071428571428E-2</v>
      </c>
      <c r="Z417">
        <v>6.3210714285714285E-3</v>
      </c>
      <c r="AA417">
        <f t="shared" si="69"/>
        <v>0.25056857142857136</v>
      </c>
      <c r="AB417">
        <f t="shared" si="70"/>
        <v>0.23033285714285739</v>
      </c>
      <c r="AC417">
        <f t="shared" si="71"/>
        <v>0.31747714285714262</v>
      </c>
      <c r="AF417">
        <f t="shared" si="72"/>
        <v>8.0631428571428576E-2</v>
      </c>
      <c r="AG417">
        <f t="shared" si="73"/>
        <v>0.11316571428571429</v>
      </c>
      <c r="AH417">
        <f t="shared" si="74"/>
        <v>9.214428571428572E-2</v>
      </c>
      <c r="AI417">
        <f t="shared" si="75"/>
        <v>4.9764285714285719E-2</v>
      </c>
      <c r="AJ417">
        <f t="shared" si="76"/>
        <v>0.13249285714285713</v>
      </c>
      <c r="AK417">
        <f t="shared" si="77"/>
        <v>7.5852857142857139E-2</v>
      </c>
    </row>
    <row r="418" spans="1:37" x14ac:dyDescent="0.2">
      <c r="A418">
        <v>25</v>
      </c>
      <c r="B418">
        <v>47</v>
      </c>
      <c r="C418" t="s">
        <v>31</v>
      </c>
      <c r="D418">
        <v>2573.3348999999998</v>
      </c>
      <c r="E418">
        <v>20</v>
      </c>
      <c r="F418" t="s">
        <v>319</v>
      </c>
      <c r="G418">
        <v>0.59755521428571434</v>
      </c>
      <c r="H418">
        <v>0.62571314285714286</v>
      </c>
      <c r="I418">
        <v>0.62338764285714299</v>
      </c>
      <c r="K418">
        <v>0.59630707142857153</v>
      </c>
      <c r="L418">
        <v>0.61762385714285717</v>
      </c>
      <c r="M418">
        <v>0.62535228571428569</v>
      </c>
      <c r="N418">
        <v>25</v>
      </c>
      <c r="O418">
        <v>47</v>
      </c>
      <c r="P418">
        <v>1.2481428571428565E-3</v>
      </c>
      <c r="Q418">
        <v>8.0892857142856409E-3</v>
      </c>
      <c r="R418">
        <v>-1.9646428571428337E-3</v>
      </c>
      <c r="S418">
        <v>25</v>
      </c>
      <c r="T418">
        <v>47</v>
      </c>
      <c r="U418">
        <v>9.9659285714285735E-3</v>
      </c>
      <c r="V418">
        <v>1.0279928571428572E-2</v>
      </c>
      <c r="W418">
        <v>5.1242857142857149E-3</v>
      </c>
      <c r="X418">
        <v>3.9496428571428573E-3</v>
      </c>
      <c r="Y418">
        <v>8.1888571428571436E-3</v>
      </c>
      <c r="Z418">
        <v>6.0352857142857144E-3</v>
      </c>
      <c r="AA418">
        <f t="shared" si="69"/>
        <v>2.496285714285713E-2</v>
      </c>
      <c r="AB418">
        <f t="shared" si="70"/>
        <v>0.16178571428571281</v>
      </c>
      <c r="AC418">
        <f t="shared" si="71"/>
        <v>-3.9292857142856671E-2</v>
      </c>
      <c r="AF418">
        <f t="shared" si="72"/>
        <v>0.19931857142857146</v>
      </c>
      <c r="AG418">
        <f t="shared" si="73"/>
        <v>0.20559857142857144</v>
      </c>
      <c r="AH418">
        <f t="shared" si="74"/>
        <v>0.10248571428571429</v>
      </c>
      <c r="AI418">
        <f t="shared" si="75"/>
        <v>7.8992857142857142E-2</v>
      </c>
      <c r="AJ418">
        <f t="shared" si="76"/>
        <v>0.16377714285714287</v>
      </c>
      <c r="AK418">
        <f t="shared" si="77"/>
        <v>0.12070571428571429</v>
      </c>
    </row>
    <row r="419" spans="1:37" x14ac:dyDescent="0.2">
      <c r="A419">
        <v>27</v>
      </c>
      <c r="B419">
        <v>36</v>
      </c>
      <c r="D419">
        <v>1130.6026999999999</v>
      </c>
      <c r="E419">
        <v>8</v>
      </c>
      <c r="F419" t="s">
        <v>524</v>
      </c>
      <c r="G419">
        <v>0.89711285714285716</v>
      </c>
      <c r="H419">
        <v>0.90540607142857155</v>
      </c>
      <c r="I419">
        <v>0.87261928571428582</v>
      </c>
      <c r="K419">
        <v>0.90723874999999998</v>
      </c>
      <c r="L419">
        <v>0.90441125</v>
      </c>
      <c r="M419">
        <v>0.87754857142857157</v>
      </c>
      <c r="N419">
        <v>27</v>
      </c>
      <c r="O419">
        <v>36</v>
      </c>
      <c r="P419">
        <v>-1.0125892857142859E-2</v>
      </c>
      <c r="Q419">
        <v>9.9482142857154621E-4</v>
      </c>
      <c r="R419">
        <v>-4.9292857142857471E-3</v>
      </c>
      <c r="S419">
        <v>27</v>
      </c>
      <c r="T419">
        <v>36</v>
      </c>
      <c r="U419">
        <v>1.715339285714286E-2</v>
      </c>
      <c r="V419">
        <v>5.2266071428571431E-3</v>
      </c>
      <c r="W419">
        <v>5.5432142857142859E-3</v>
      </c>
      <c r="X419">
        <v>1.8218035714285714E-2</v>
      </c>
      <c r="Y419">
        <v>3.8850000000000004E-3</v>
      </c>
      <c r="Z419">
        <v>6.9521428571428581E-3</v>
      </c>
      <c r="AA419">
        <f t="shared" si="69"/>
        <v>-8.1007142857142875E-2</v>
      </c>
      <c r="AB419">
        <f t="shared" si="70"/>
        <v>7.9585714285723697E-3</v>
      </c>
      <c r="AC419">
        <f t="shared" si="71"/>
        <v>-3.9434285714285977E-2</v>
      </c>
      <c r="AF419">
        <f t="shared" si="72"/>
        <v>0.13722714285714288</v>
      </c>
      <c r="AG419">
        <f t="shared" si="73"/>
        <v>4.1812857142857145E-2</v>
      </c>
      <c r="AH419">
        <f t="shared" si="74"/>
        <v>4.4345714285714287E-2</v>
      </c>
      <c r="AI419">
        <f t="shared" si="75"/>
        <v>0.14574428571428572</v>
      </c>
      <c r="AJ419">
        <f t="shared" si="76"/>
        <v>3.1080000000000003E-2</v>
      </c>
      <c r="AK419">
        <f t="shared" si="77"/>
        <v>5.5617142857142865E-2</v>
      </c>
    </row>
    <row r="420" spans="1:37" x14ac:dyDescent="0.2">
      <c r="A420">
        <v>45</v>
      </c>
      <c r="B420">
        <v>54</v>
      </c>
      <c r="D420">
        <v>884.45849999999996</v>
      </c>
      <c r="E420">
        <v>8</v>
      </c>
      <c r="F420" t="s">
        <v>525</v>
      </c>
      <c r="G420">
        <v>0.2452708928571429</v>
      </c>
      <c r="H420">
        <v>0.25406982142857143</v>
      </c>
      <c r="I420">
        <v>0.27369107142857146</v>
      </c>
      <c r="K420">
        <v>0.23759232142857142</v>
      </c>
      <c r="L420">
        <v>0.23967232142857145</v>
      </c>
      <c r="M420">
        <v>0.26066321428571432</v>
      </c>
      <c r="N420">
        <v>45</v>
      </c>
      <c r="O420">
        <v>54</v>
      </c>
      <c r="P420">
        <v>7.6785714285714556E-3</v>
      </c>
      <c r="Q420">
        <v>1.4397499999999976E-2</v>
      </c>
      <c r="R420">
        <v>1.3027857142857147E-2</v>
      </c>
      <c r="S420">
        <v>45</v>
      </c>
      <c r="T420">
        <v>54</v>
      </c>
      <c r="U420">
        <v>1.7750000000000002E-2</v>
      </c>
      <c r="V420">
        <v>1.1491785714285715E-2</v>
      </c>
      <c r="W420">
        <v>2.3042500000000004E-2</v>
      </c>
      <c r="X420">
        <v>1.4990178571428573E-2</v>
      </c>
      <c r="Y420">
        <v>1.3014642857142858E-2</v>
      </c>
      <c r="Z420">
        <v>3.0739107142857141E-2</v>
      </c>
      <c r="AA420">
        <f t="shared" si="69"/>
        <v>6.1428571428571645E-2</v>
      </c>
      <c r="AB420">
        <f t="shared" si="70"/>
        <v>0.11517999999999981</v>
      </c>
      <c r="AC420">
        <f t="shared" si="71"/>
        <v>0.10422285714285717</v>
      </c>
      <c r="AF420">
        <f t="shared" si="72"/>
        <v>0.14200000000000002</v>
      </c>
      <c r="AG420">
        <f t="shared" si="73"/>
        <v>9.1934285714285718E-2</v>
      </c>
      <c r="AH420">
        <f t="shared" si="74"/>
        <v>0.18434000000000003</v>
      </c>
      <c r="AI420">
        <f t="shared" si="75"/>
        <v>0.11992142857142858</v>
      </c>
      <c r="AJ420">
        <f t="shared" si="76"/>
        <v>0.10411714285714287</v>
      </c>
      <c r="AK420">
        <f t="shared" si="77"/>
        <v>0.24591285714285713</v>
      </c>
    </row>
    <row r="421" spans="1:37" x14ac:dyDescent="0.2">
      <c r="A421">
        <v>93</v>
      </c>
      <c r="B421">
        <v>103</v>
      </c>
      <c r="D421">
        <v>1226.6487999999999</v>
      </c>
      <c r="E421">
        <v>9</v>
      </c>
      <c r="F421" t="s">
        <v>526</v>
      </c>
      <c r="G421">
        <v>0.298592380952381</v>
      </c>
      <c r="H421">
        <v>0.30508349206349206</v>
      </c>
      <c r="I421">
        <v>0.34549063492063498</v>
      </c>
      <c r="K421">
        <v>0.29960095238095241</v>
      </c>
      <c r="L421">
        <v>0.30242888888888891</v>
      </c>
      <c r="M421">
        <v>0.31595634920634924</v>
      </c>
      <c r="N421">
        <v>93</v>
      </c>
      <c r="O421">
        <v>103</v>
      </c>
      <c r="P421">
        <v>-1.008571428571424E-3</v>
      </c>
      <c r="Q421">
        <v>2.6546031746031685E-3</v>
      </c>
      <c r="R421">
        <v>2.9534285714285728E-2</v>
      </c>
      <c r="S421">
        <v>93</v>
      </c>
      <c r="T421">
        <v>103</v>
      </c>
      <c r="U421">
        <v>1.4095238095238097E-3</v>
      </c>
      <c r="V421">
        <v>5.4657142857142864E-3</v>
      </c>
      <c r="W421">
        <v>3.4687301587301594E-3</v>
      </c>
      <c r="X421">
        <v>6.3109523809523815E-3</v>
      </c>
      <c r="Y421">
        <v>1.5576825396825398E-2</v>
      </c>
      <c r="Z421">
        <v>1.0865079365079365E-3</v>
      </c>
      <c r="AA421">
        <f t="shared" si="69"/>
        <v>-9.0771428571428166E-3</v>
      </c>
      <c r="AB421">
        <f t="shared" si="70"/>
        <v>2.3891428571428515E-2</v>
      </c>
      <c r="AC421">
        <f t="shared" si="71"/>
        <v>0.26580857142857156</v>
      </c>
      <c r="AF421">
        <f t="shared" si="72"/>
        <v>1.2685714285714288E-2</v>
      </c>
      <c r="AG421">
        <f t="shared" si="73"/>
        <v>4.919142857142858E-2</v>
      </c>
      <c r="AH421">
        <f t="shared" si="74"/>
        <v>3.1218571428571436E-2</v>
      </c>
      <c r="AI421">
        <f t="shared" si="75"/>
        <v>5.6798571428571434E-2</v>
      </c>
      <c r="AJ421">
        <f t="shared" si="76"/>
        <v>0.14019142857142858</v>
      </c>
      <c r="AK421">
        <f t="shared" si="77"/>
        <v>9.7785714285714281E-3</v>
      </c>
    </row>
    <row r="422" spans="1:37" x14ac:dyDescent="0.2">
      <c r="A422">
        <v>114</v>
      </c>
      <c r="B422">
        <v>123</v>
      </c>
      <c r="D422">
        <v>1266.8117</v>
      </c>
      <c r="E422">
        <v>9</v>
      </c>
      <c r="F422" t="s">
        <v>527</v>
      </c>
      <c r="G422">
        <v>0.14644746031746031</v>
      </c>
      <c r="H422">
        <v>0.16395603174603177</v>
      </c>
      <c r="I422">
        <v>0.27377349206349205</v>
      </c>
      <c r="K422">
        <v>0.13596825396825399</v>
      </c>
      <c r="L422">
        <v>0.14495888888888889</v>
      </c>
      <c r="M422">
        <v>0.25984888888888891</v>
      </c>
      <c r="N422">
        <v>114</v>
      </c>
      <c r="O422">
        <v>123</v>
      </c>
      <c r="P422">
        <v>1.0479206349206341E-2</v>
      </c>
      <c r="Q422">
        <v>1.8997142857142869E-2</v>
      </c>
      <c r="R422">
        <v>1.392460317460315E-2</v>
      </c>
      <c r="S422">
        <v>114</v>
      </c>
      <c r="T422">
        <v>123</v>
      </c>
      <c r="U422">
        <v>9.3357142857142857E-3</v>
      </c>
      <c r="V422">
        <v>8.6236507936507945E-3</v>
      </c>
      <c r="W422">
        <v>2.5944444444444444E-3</v>
      </c>
      <c r="X422">
        <v>2.4479682539682541E-2</v>
      </c>
      <c r="Y422">
        <v>1.2533809523809525E-2</v>
      </c>
      <c r="Z422">
        <v>7.6580952380952381E-3</v>
      </c>
      <c r="AA422">
        <f t="shared" si="69"/>
        <v>9.4312857142857059E-2</v>
      </c>
      <c r="AB422">
        <f t="shared" si="70"/>
        <v>0.17097428571428583</v>
      </c>
      <c r="AC422">
        <f t="shared" si="71"/>
        <v>0.12532142857142836</v>
      </c>
      <c r="AF422">
        <f t="shared" si="72"/>
        <v>8.4021428571428566E-2</v>
      </c>
      <c r="AG422">
        <f t="shared" si="73"/>
        <v>7.761285714285715E-2</v>
      </c>
      <c r="AH422">
        <f t="shared" si="74"/>
        <v>2.3349999999999999E-2</v>
      </c>
      <c r="AI422">
        <f t="shared" si="75"/>
        <v>0.22031714285714288</v>
      </c>
      <c r="AJ422">
        <f t="shared" si="76"/>
        <v>0.11280428571428573</v>
      </c>
      <c r="AK422">
        <f t="shared" si="77"/>
        <v>6.8922857142857147E-2</v>
      </c>
    </row>
    <row r="423" spans="1:37" x14ac:dyDescent="0.2">
      <c r="A423">
        <v>133</v>
      </c>
      <c r="B423">
        <v>147</v>
      </c>
      <c r="D423">
        <v>1762.9082000000001</v>
      </c>
      <c r="E423">
        <v>14</v>
      </c>
      <c r="F423" t="s">
        <v>528</v>
      </c>
      <c r="G423">
        <v>0.16327673469387757</v>
      </c>
      <c r="H423">
        <v>0.2568915306122449</v>
      </c>
      <c r="I423">
        <v>0.41087316326530615</v>
      </c>
      <c r="K423">
        <v>0.15343663265306123</v>
      </c>
      <c r="L423">
        <v>0.24317418367346941</v>
      </c>
      <c r="M423">
        <v>0.39535816326530615</v>
      </c>
      <c r="N423">
        <v>133</v>
      </c>
      <c r="O423">
        <v>147</v>
      </c>
      <c r="P423">
        <v>9.8401020408163276E-3</v>
      </c>
      <c r="Q423">
        <v>1.3717346938775517E-2</v>
      </c>
      <c r="R423">
        <v>1.5515000000000051E-2</v>
      </c>
      <c r="S423">
        <v>133</v>
      </c>
      <c r="T423">
        <v>147</v>
      </c>
      <c r="U423">
        <v>7.8228571428571436E-3</v>
      </c>
      <c r="V423">
        <v>8.271734693877552E-3</v>
      </c>
      <c r="W423">
        <v>7.5543877551020409E-3</v>
      </c>
      <c r="X423">
        <v>1.101887755102041E-2</v>
      </c>
      <c r="Y423">
        <v>8.6671428571428576E-3</v>
      </c>
      <c r="Z423">
        <v>6.3289795918367361E-3</v>
      </c>
      <c r="AA423">
        <f t="shared" si="69"/>
        <v>0.13776142857142859</v>
      </c>
      <c r="AB423">
        <f t="shared" si="70"/>
        <v>0.19204285714285724</v>
      </c>
      <c r="AC423">
        <f t="shared" si="71"/>
        <v>0.21721000000000071</v>
      </c>
      <c r="AF423">
        <f t="shared" si="72"/>
        <v>0.10952000000000001</v>
      </c>
      <c r="AG423">
        <f t="shared" si="73"/>
        <v>0.11580428571428572</v>
      </c>
      <c r="AH423">
        <f t="shared" si="74"/>
        <v>0.10576142857142858</v>
      </c>
      <c r="AI423">
        <f t="shared" si="75"/>
        <v>0.15426428571428574</v>
      </c>
      <c r="AJ423">
        <f t="shared" si="76"/>
        <v>0.12134</v>
      </c>
      <c r="AK423">
        <f t="shared" si="77"/>
        <v>8.8605714285714302E-2</v>
      </c>
    </row>
    <row r="424" spans="1:37" x14ac:dyDescent="0.2">
      <c r="A424">
        <v>141</v>
      </c>
      <c r="B424">
        <v>148</v>
      </c>
      <c r="D424">
        <v>932.4796</v>
      </c>
      <c r="E424">
        <v>7</v>
      </c>
      <c r="F424" t="s">
        <v>529</v>
      </c>
      <c r="G424">
        <v>0.52015836734693888</v>
      </c>
      <c r="H424">
        <v>0.58903857142857141</v>
      </c>
      <c r="I424">
        <v>0.73506775510204081</v>
      </c>
      <c r="K424">
        <v>0.53094938775510214</v>
      </c>
      <c r="L424">
        <v>0.58726959183673477</v>
      </c>
      <c r="M424">
        <v>0.71355591836734711</v>
      </c>
      <c r="N424">
        <v>141</v>
      </c>
      <c r="O424">
        <v>148</v>
      </c>
      <c r="P424">
        <v>-1.079102040816325E-2</v>
      </c>
      <c r="Q424">
        <v>1.7689795918367595E-3</v>
      </c>
      <c r="R424">
        <v>2.1511836734693823E-2</v>
      </c>
      <c r="S424">
        <v>141</v>
      </c>
      <c r="T424">
        <v>148</v>
      </c>
      <c r="U424">
        <v>1.0437346938775511E-2</v>
      </c>
      <c r="V424">
        <v>3.629795918367347E-2</v>
      </c>
      <c r="W424">
        <v>1.0943673469387755E-2</v>
      </c>
      <c r="X424">
        <v>9.1602040816326537E-3</v>
      </c>
      <c r="Y424">
        <v>5.1793877551020414E-3</v>
      </c>
      <c r="Z424">
        <v>4.9334693877551026E-3</v>
      </c>
      <c r="AA424">
        <f t="shared" si="69"/>
        <v>-7.5537142857142747E-2</v>
      </c>
      <c r="AB424">
        <f t="shared" si="70"/>
        <v>1.2382857142857317E-2</v>
      </c>
      <c r="AC424">
        <f t="shared" si="71"/>
        <v>0.15058285714285677</v>
      </c>
      <c r="AF424">
        <f t="shared" si="72"/>
        <v>7.3061428571428569E-2</v>
      </c>
      <c r="AG424">
        <f t="shared" si="73"/>
        <v>0.2540857142857143</v>
      </c>
      <c r="AH424">
        <f t="shared" si="74"/>
        <v>7.6605714285714291E-2</v>
      </c>
      <c r="AI424">
        <f t="shared" si="75"/>
        <v>6.4121428571428579E-2</v>
      </c>
      <c r="AJ424">
        <f t="shared" si="76"/>
        <v>3.6255714285714287E-2</v>
      </c>
      <c r="AK424">
        <f t="shared" si="77"/>
        <v>3.4534285714285719E-2</v>
      </c>
    </row>
    <row r="425" spans="1:37" x14ac:dyDescent="0.2">
      <c r="A425">
        <v>146</v>
      </c>
      <c r="B425">
        <v>159</v>
      </c>
      <c r="D425">
        <v>1697.9697000000001</v>
      </c>
      <c r="E425">
        <v>12</v>
      </c>
      <c r="F425" t="s">
        <v>530</v>
      </c>
      <c r="G425">
        <v>0.20303285714285715</v>
      </c>
      <c r="H425">
        <v>0.23052583333333335</v>
      </c>
      <c r="I425">
        <v>0.25934321428571427</v>
      </c>
      <c r="K425">
        <v>0.18989214285714287</v>
      </c>
      <c r="L425">
        <v>0.20746928571428574</v>
      </c>
      <c r="M425">
        <v>0.2631871428571429</v>
      </c>
      <c r="N425">
        <v>146</v>
      </c>
      <c r="O425">
        <v>159</v>
      </c>
      <c r="P425">
        <v>1.3140714285714283E-2</v>
      </c>
      <c r="Q425">
        <v>2.3056547619047622E-2</v>
      </c>
      <c r="R425">
        <v>-3.8439285714285728E-3</v>
      </c>
      <c r="S425">
        <v>146</v>
      </c>
      <c r="T425">
        <v>159</v>
      </c>
      <c r="U425">
        <v>1.6960238095238098E-2</v>
      </c>
      <c r="V425">
        <v>1.2354166666666668E-2</v>
      </c>
      <c r="W425">
        <v>1.9882619047619048E-2</v>
      </c>
      <c r="X425">
        <v>1.016547619047619E-2</v>
      </c>
      <c r="Y425">
        <v>1.3735238095238097E-2</v>
      </c>
      <c r="Z425">
        <v>6.2182142857142861E-3</v>
      </c>
      <c r="AA425">
        <f t="shared" si="69"/>
        <v>0.1576885714285714</v>
      </c>
      <c r="AB425">
        <f t="shared" si="70"/>
        <v>0.27667857142857144</v>
      </c>
      <c r="AC425">
        <f t="shared" si="71"/>
        <v>-4.6127142857142873E-2</v>
      </c>
      <c r="AF425">
        <f t="shared" si="72"/>
        <v>0.20352285714285717</v>
      </c>
      <c r="AG425">
        <f t="shared" si="73"/>
        <v>0.14825000000000002</v>
      </c>
      <c r="AH425">
        <f t="shared" si="74"/>
        <v>0.23859142857142857</v>
      </c>
      <c r="AI425">
        <f t="shared" si="75"/>
        <v>0.12198571428571428</v>
      </c>
      <c r="AJ425">
        <f t="shared" si="76"/>
        <v>0.16482285714285716</v>
      </c>
      <c r="AK425">
        <f t="shared" si="77"/>
        <v>7.4618571428571437E-2</v>
      </c>
    </row>
    <row r="426" spans="1:37" x14ac:dyDescent="0.2">
      <c r="A426">
        <v>149</v>
      </c>
      <c r="B426">
        <v>169</v>
      </c>
      <c r="D426">
        <v>2578.5304000000001</v>
      </c>
      <c r="E426">
        <v>19</v>
      </c>
      <c r="F426" t="s">
        <v>316</v>
      </c>
      <c r="G426">
        <v>0.41900819548872181</v>
      </c>
      <c r="H426">
        <v>0.39947323308270677</v>
      </c>
      <c r="I426">
        <v>0.4204768421052632</v>
      </c>
      <c r="K426">
        <v>0.39692511278195497</v>
      </c>
      <c r="L426">
        <v>0.38814406015037595</v>
      </c>
      <c r="M426">
        <v>0.41254097744360907</v>
      </c>
      <c r="N426">
        <v>149</v>
      </c>
      <c r="O426">
        <v>169</v>
      </c>
      <c r="P426">
        <v>2.2083082706766927E-2</v>
      </c>
      <c r="Q426">
        <v>1.1329172932330834E-2</v>
      </c>
      <c r="R426">
        <v>7.9358646616541732E-3</v>
      </c>
      <c r="S426">
        <v>149</v>
      </c>
      <c r="T426">
        <v>169</v>
      </c>
      <c r="U426">
        <v>1.0695037593984963E-2</v>
      </c>
      <c r="V426">
        <v>2.3153984962406015E-2</v>
      </c>
      <c r="W426">
        <v>1.1655187969924813E-2</v>
      </c>
      <c r="X426">
        <v>3.3869172932330834E-3</v>
      </c>
      <c r="Y426">
        <v>1.8353984962406016E-2</v>
      </c>
      <c r="Z426">
        <v>1.0386315789473686E-2</v>
      </c>
      <c r="AA426">
        <f t="shared" si="69"/>
        <v>0.41957857142857158</v>
      </c>
      <c r="AB426">
        <f t="shared" si="70"/>
        <v>0.21525428571428584</v>
      </c>
      <c r="AC426">
        <f t="shared" si="71"/>
        <v>0.15078142857142929</v>
      </c>
      <c r="AF426">
        <f t="shared" si="72"/>
        <v>0.2032057142857143</v>
      </c>
      <c r="AG426">
        <f t="shared" si="73"/>
        <v>0.43992571428571431</v>
      </c>
      <c r="AH426">
        <f t="shared" si="74"/>
        <v>0.22144857142857144</v>
      </c>
      <c r="AI426">
        <f t="shared" si="75"/>
        <v>6.4351428571428587E-2</v>
      </c>
      <c r="AJ426">
        <f t="shared" si="76"/>
        <v>0.34872571428571431</v>
      </c>
      <c r="AK426">
        <f t="shared" si="77"/>
        <v>0.19734000000000004</v>
      </c>
    </row>
    <row r="427" spans="1:37" x14ac:dyDescent="0.2">
      <c r="A427">
        <v>152</v>
      </c>
      <c r="B427">
        <v>169</v>
      </c>
      <c r="C427" t="s">
        <v>76</v>
      </c>
      <c r="D427">
        <v>2304.2336</v>
      </c>
      <c r="E427">
        <v>16</v>
      </c>
      <c r="F427" t="s">
        <v>420</v>
      </c>
      <c r="G427">
        <v>0.38822258928571435</v>
      </c>
      <c r="H427">
        <v>0.44111991071428575</v>
      </c>
      <c r="I427">
        <v>0.48017598214285712</v>
      </c>
      <c r="K427">
        <v>0.37354375000000006</v>
      </c>
      <c r="L427">
        <v>0.42172375000000001</v>
      </c>
      <c r="M427">
        <v>0.46636285714285719</v>
      </c>
      <c r="N427">
        <v>152</v>
      </c>
      <c r="O427">
        <v>169</v>
      </c>
      <c r="P427">
        <v>1.4678839285714293E-2</v>
      </c>
      <c r="Q427">
        <v>1.9396160714285706E-2</v>
      </c>
      <c r="R427">
        <v>1.3813124999999935E-2</v>
      </c>
      <c r="S427">
        <v>152</v>
      </c>
      <c r="T427">
        <v>169</v>
      </c>
      <c r="U427">
        <v>1.1640982142857144E-2</v>
      </c>
      <c r="V427">
        <v>1.3528749999999999E-2</v>
      </c>
      <c r="W427">
        <v>1.0216607142857144E-2</v>
      </c>
      <c r="X427">
        <v>7.0589285714285728E-3</v>
      </c>
      <c r="Y427">
        <v>1.1526964285714286E-2</v>
      </c>
      <c r="Z427">
        <v>1.0410803571428573E-2</v>
      </c>
      <c r="AA427">
        <f t="shared" si="69"/>
        <v>0.23486142857142869</v>
      </c>
      <c r="AB427">
        <f t="shared" si="70"/>
        <v>0.3103385714285713</v>
      </c>
      <c r="AC427">
        <f t="shared" si="71"/>
        <v>0.22100999999999896</v>
      </c>
      <c r="AF427">
        <f t="shared" si="72"/>
        <v>0.1862557142857143</v>
      </c>
      <c r="AG427">
        <f t="shared" si="73"/>
        <v>0.21645999999999999</v>
      </c>
      <c r="AH427">
        <f t="shared" si="74"/>
        <v>0.1634657142857143</v>
      </c>
      <c r="AI427">
        <f t="shared" si="75"/>
        <v>0.11294285714285716</v>
      </c>
      <c r="AJ427">
        <f t="shared" si="76"/>
        <v>0.18443142857142858</v>
      </c>
      <c r="AK427">
        <f t="shared" si="77"/>
        <v>0.16657285714285716</v>
      </c>
    </row>
    <row r="428" spans="1:37" x14ac:dyDescent="0.2">
      <c r="A428">
        <v>175</v>
      </c>
      <c r="B428">
        <v>191</v>
      </c>
      <c r="C428" t="s">
        <v>78</v>
      </c>
      <c r="D428">
        <v>1812.9844000000001</v>
      </c>
      <c r="E428">
        <v>13</v>
      </c>
      <c r="F428" t="s">
        <v>531</v>
      </c>
      <c r="G428">
        <v>0.82598967032967041</v>
      </c>
      <c r="H428">
        <v>0.89574813186813185</v>
      </c>
      <c r="I428">
        <v>0.92269010989011002</v>
      </c>
      <c r="K428">
        <v>0.83311230769230771</v>
      </c>
      <c r="L428">
        <v>0.88545285714285715</v>
      </c>
      <c r="M428">
        <v>0.91961769230769241</v>
      </c>
      <c r="N428">
        <v>175</v>
      </c>
      <c r="O428">
        <v>191</v>
      </c>
      <c r="P428">
        <v>-7.1226373626374108E-3</v>
      </c>
      <c r="Q428">
        <v>1.0295274725274832E-2</v>
      </c>
      <c r="R428">
        <v>3.0724175824176875E-3</v>
      </c>
      <c r="S428">
        <v>175</v>
      </c>
      <c r="T428">
        <v>191</v>
      </c>
      <c r="U428">
        <v>1.7007362637362636E-2</v>
      </c>
      <c r="V428">
        <v>1.5592197802197802E-2</v>
      </c>
      <c r="W428">
        <v>1.840835164835165E-2</v>
      </c>
      <c r="X428">
        <v>1.0904395604395603E-3</v>
      </c>
      <c r="Y428">
        <v>7.1672527472527482E-3</v>
      </c>
      <c r="Z428">
        <v>1.7165604395604397E-2</v>
      </c>
      <c r="AA428">
        <f t="shared" si="69"/>
        <v>-9.2594285714286337E-2</v>
      </c>
      <c r="AB428">
        <f t="shared" si="70"/>
        <v>0.13383857142857281</v>
      </c>
      <c r="AC428">
        <f t="shared" si="71"/>
        <v>3.9941428571429939E-2</v>
      </c>
      <c r="AF428">
        <f t="shared" si="72"/>
        <v>0.22109571428571428</v>
      </c>
      <c r="AG428">
        <f t="shared" si="73"/>
        <v>0.20269857142857142</v>
      </c>
      <c r="AH428">
        <f t="shared" si="74"/>
        <v>0.23930857142857145</v>
      </c>
      <c r="AI428">
        <f t="shared" si="75"/>
        <v>1.4175714285714285E-2</v>
      </c>
      <c r="AJ428">
        <f t="shared" si="76"/>
        <v>9.3174285714285723E-2</v>
      </c>
      <c r="AK428">
        <f t="shared" si="77"/>
        <v>0.22315285714285715</v>
      </c>
    </row>
    <row r="429" spans="1:37" x14ac:dyDescent="0.2">
      <c r="A429">
        <v>185</v>
      </c>
      <c r="B429">
        <v>199</v>
      </c>
      <c r="D429">
        <v>1593.9435000000001</v>
      </c>
      <c r="E429">
        <v>12</v>
      </c>
      <c r="F429" t="s">
        <v>532</v>
      </c>
      <c r="G429">
        <v>0.29734083333333339</v>
      </c>
      <c r="H429">
        <v>0.32425964285714287</v>
      </c>
      <c r="I429">
        <v>0.35801964285714294</v>
      </c>
      <c r="K429">
        <v>0.30066214285714288</v>
      </c>
      <c r="L429">
        <v>0.32285333333333338</v>
      </c>
      <c r="M429">
        <v>0.36345547619047619</v>
      </c>
      <c r="N429">
        <v>185</v>
      </c>
      <c r="O429">
        <v>199</v>
      </c>
      <c r="P429">
        <v>-3.3213095238094855E-3</v>
      </c>
      <c r="Q429">
        <v>1.4063095238094799E-3</v>
      </c>
      <c r="R429">
        <v>-5.4358333333333281E-3</v>
      </c>
      <c r="S429">
        <v>185</v>
      </c>
      <c r="T429">
        <v>199</v>
      </c>
      <c r="U429">
        <v>1.2693214285714285E-2</v>
      </c>
      <c r="V429">
        <v>1.4812738095238096E-2</v>
      </c>
      <c r="W429">
        <v>1.1163333333333334E-2</v>
      </c>
      <c r="X429">
        <v>1.9238809523809526E-2</v>
      </c>
      <c r="Y429">
        <v>9.0023809523809544E-3</v>
      </c>
      <c r="Z429">
        <v>1.4375952380952382E-2</v>
      </c>
      <c r="AA429">
        <f t="shared" si="69"/>
        <v>-3.9855714285713828E-2</v>
      </c>
      <c r="AB429">
        <f t="shared" si="70"/>
        <v>1.6875714285713758E-2</v>
      </c>
      <c r="AC429">
        <f t="shared" si="71"/>
        <v>-6.5229999999999941E-2</v>
      </c>
      <c r="AF429">
        <f t="shared" si="72"/>
        <v>0.15231857142857141</v>
      </c>
      <c r="AG429">
        <f t="shared" si="73"/>
        <v>0.17775285714285716</v>
      </c>
      <c r="AH429">
        <f t="shared" si="74"/>
        <v>0.13396000000000002</v>
      </c>
      <c r="AI429">
        <f t="shared" si="75"/>
        <v>0.23086571428571431</v>
      </c>
      <c r="AJ429">
        <f t="shared" si="76"/>
        <v>0.10802857142857145</v>
      </c>
      <c r="AK429">
        <f t="shared" si="77"/>
        <v>0.17251142857142859</v>
      </c>
    </row>
    <row r="430" spans="1:37" x14ac:dyDescent="0.2">
      <c r="A430">
        <v>187</v>
      </c>
      <c r="B430">
        <v>196</v>
      </c>
      <c r="D430">
        <v>1025.6102000000001</v>
      </c>
      <c r="E430">
        <v>8</v>
      </c>
      <c r="F430" t="s">
        <v>533</v>
      </c>
      <c r="G430">
        <v>0.22256214285714288</v>
      </c>
      <c r="H430">
        <v>0.3342526785714286</v>
      </c>
      <c r="I430">
        <v>0.39939553571428577</v>
      </c>
      <c r="K430">
        <v>0.20113267857142861</v>
      </c>
      <c r="L430">
        <v>0.33295392857142858</v>
      </c>
      <c r="M430">
        <v>0.39976660714285717</v>
      </c>
      <c r="N430">
        <v>187</v>
      </c>
      <c r="O430">
        <v>196</v>
      </c>
      <c r="P430">
        <v>2.1429464285714274E-2</v>
      </c>
      <c r="Q430">
        <v>1.2987500000000152E-3</v>
      </c>
      <c r="R430">
        <v>-3.7107142857143295E-4</v>
      </c>
      <c r="S430">
        <v>187</v>
      </c>
      <c r="T430">
        <v>196</v>
      </c>
      <c r="U430">
        <v>1.7281250000000001E-2</v>
      </c>
      <c r="V430">
        <v>1.1924642857142859E-2</v>
      </c>
      <c r="W430">
        <v>3.0814285714285718E-3</v>
      </c>
      <c r="X430">
        <v>9.6057142857142869E-3</v>
      </c>
      <c r="Y430">
        <v>1.4605000000000002E-2</v>
      </c>
      <c r="Z430">
        <v>1.479464285714286E-3</v>
      </c>
      <c r="AA430">
        <f t="shared" si="69"/>
        <v>0.17143571428571419</v>
      </c>
      <c r="AB430">
        <f t="shared" si="70"/>
        <v>1.0390000000000121E-2</v>
      </c>
      <c r="AC430">
        <f t="shared" si="71"/>
        <v>-2.9685714285714636E-3</v>
      </c>
      <c r="AF430">
        <f t="shared" si="72"/>
        <v>0.13825000000000001</v>
      </c>
      <c r="AG430">
        <f t="shared" si="73"/>
        <v>9.5397142857142875E-2</v>
      </c>
      <c r="AH430">
        <f t="shared" si="74"/>
        <v>2.4651428571428574E-2</v>
      </c>
      <c r="AI430">
        <f t="shared" si="75"/>
        <v>7.6845714285714295E-2</v>
      </c>
      <c r="AJ430">
        <f t="shared" si="76"/>
        <v>0.11684000000000001</v>
      </c>
      <c r="AK430">
        <f t="shared" si="77"/>
        <v>1.1835714285714288E-2</v>
      </c>
    </row>
    <row r="431" spans="1:37" x14ac:dyDescent="0.2">
      <c r="A431">
        <v>192</v>
      </c>
      <c r="B431">
        <v>203</v>
      </c>
      <c r="D431">
        <v>1274.6950999999999</v>
      </c>
      <c r="E431">
        <v>11</v>
      </c>
      <c r="F431" t="s">
        <v>534</v>
      </c>
      <c r="G431">
        <v>0.3260525974025974</v>
      </c>
      <c r="H431">
        <v>0.42794896103896102</v>
      </c>
      <c r="I431">
        <v>0.46634688311688316</v>
      </c>
      <c r="K431">
        <v>0.30835844155844155</v>
      </c>
      <c r="L431">
        <v>0.42121844155844163</v>
      </c>
      <c r="M431">
        <v>0.46357519480519482</v>
      </c>
      <c r="N431">
        <v>192</v>
      </c>
      <c r="O431">
        <v>203</v>
      </c>
      <c r="P431">
        <v>1.769415584415587E-2</v>
      </c>
      <c r="Q431">
        <v>6.7305194805194826E-3</v>
      </c>
      <c r="R431">
        <v>2.7716883116882794E-3</v>
      </c>
      <c r="S431">
        <v>192</v>
      </c>
      <c r="T431">
        <v>203</v>
      </c>
      <c r="U431">
        <v>9.7457142857142864E-3</v>
      </c>
      <c r="V431">
        <v>1.5545714285714288E-2</v>
      </c>
      <c r="W431">
        <v>1.1833506493506493E-2</v>
      </c>
      <c r="X431">
        <v>0</v>
      </c>
      <c r="Y431">
        <v>2.2538311688311691E-2</v>
      </c>
      <c r="Z431">
        <v>4.0954545454545454E-3</v>
      </c>
      <c r="AA431">
        <f t="shared" si="69"/>
        <v>0.19463571428571458</v>
      </c>
      <c r="AB431">
        <f t="shared" si="70"/>
        <v>7.4035714285714316E-2</v>
      </c>
      <c r="AC431">
        <f t="shared" si="71"/>
        <v>3.0488571428571073E-2</v>
      </c>
      <c r="AF431">
        <f t="shared" si="72"/>
        <v>0.10720285714285716</v>
      </c>
      <c r="AG431">
        <f t="shared" si="73"/>
        <v>0.17100285714285718</v>
      </c>
      <c r="AH431">
        <f t="shared" si="74"/>
        <v>0.13016857142857141</v>
      </c>
      <c r="AI431">
        <f t="shared" si="75"/>
        <v>0</v>
      </c>
      <c r="AJ431">
        <f t="shared" si="76"/>
        <v>0.2479214285714286</v>
      </c>
      <c r="AK431">
        <f t="shared" si="77"/>
        <v>4.505E-2</v>
      </c>
    </row>
    <row r="432" spans="1:37" x14ac:dyDescent="0.2">
      <c r="A432">
        <v>192</v>
      </c>
      <c r="B432">
        <v>208</v>
      </c>
      <c r="D432">
        <v>1814.0382</v>
      </c>
      <c r="E432">
        <v>16</v>
      </c>
      <c r="F432" t="s">
        <v>535</v>
      </c>
      <c r="G432">
        <v>0.12512982142857143</v>
      </c>
      <c r="H432">
        <v>0.17066526785714287</v>
      </c>
      <c r="I432">
        <v>0.27733366071428572</v>
      </c>
      <c r="K432">
        <v>0.12248553571428571</v>
      </c>
      <c r="L432">
        <v>0.15753901785714286</v>
      </c>
      <c r="M432">
        <v>0.27246133928571431</v>
      </c>
      <c r="N432">
        <v>192</v>
      </c>
      <c r="O432">
        <v>208</v>
      </c>
      <c r="P432">
        <v>2.6442857142857223E-3</v>
      </c>
      <c r="Q432">
        <v>1.3126249999999999E-2</v>
      </c>
      <c r="R432">
        <v>4.8723214285714299E-3</v>
      </c>
      <c r="S432">
        <v>192</v>
      </c>
      <c r="T432">
        <v>208</v>
      </c>
      <c r="U432">
        <v>6.5352678571428575E-3</v>
      </c>
      <c r="V432">
        <v>1.1925267857142857E-2</v>
      </c>
      <c r="W432">
        <v>7.506607142857143E-3</v>
      </c>
      <c r="X432">
        <v>1.950375E-2</v>
      </c>
      <c r="Y432">
        <v>1.2984196428571428E-2</v>
      </c>
      <c r="Z432">
        <v>1.1528214285714287E-2</v>
      </c>
      <c r="AA432">
        <f t="shared" si="69"/>
        <v>4.2308571428571556E-2</v>
      </c>
      <c r="AB432">
        <f t="shared" si="70"/>
        <v>0.21001999999999998</v>
      </c>
      <c r="AC432">
        <f t="shared" si="71"/>
        <v>7.7957142857142878E-2</v>
      </c>
      <c r="AF432">
        <f t="shared" si="72"/>
        <v>0.10456428571428572</v>
      </c>
      <c r="AG432">
        <f t="shared" si="73"/>
        <v>0.1908042857142857</v>
      </c>
      <c r="AH432">
        <f t="shared" si="74"/>
        <v>0.12010571428571429</v>
      </c>
      <c r="AI432">
        <f t="shared" si="75"/>
        <v>0.31206</v>
      </c>
      <c r="AJ432">
        <f t="shared" si="76"/>
        <v>0.20774714285714285</v>
      </c>
      <c r="AK432">
        <f t="shared" si="77"/>
        <v>0.1844514285714286</v>
      </c>
    </row>
    <row r="433" spans="1:37" x14ac:dyDescent="0.2">
      <c r="A433">
        <v>203</v>
      </c>
      <c r="B433">
        <v>224</v>
      </c>
      <c r="D433">
        <v>2443.4322999999999</v>
      </c>
      <c r="E433">
        <v>19</v>
      </c>
      <c r="F433" t="s">
        <v>536</v>
      </c>
      <c r="G433">
        <v>0.4293945112781955</v>
      </c>
      <c r="H433">
        <v>0.50675473684210526</v>
      </c>
      <c r="I433">
        <v>0.52407849624060154</v>
      </c>
      <c r="K433">
        <v>0.41647225563909779</v>
      </c>
      <c r="L433">
        <v>0.49522187969924814</v>
      </c>
      <c r="M433">
        <v>0.52789654135338349</v>
      </c>
      <c r="N433">
        <v>203</v>
      </c>
      <c r="O433">
        <v>224</v>
      </c>
      <c r="P433">
        <v>1.2922255639097716E-2</v>
      </c>
      <c r="Q433">
        <v>1.1532857142857107E-2</v>
      </c>
      <c r="R433">
        <v>-3.8180451127819252E-3</v>
      </c>
      <c r="S433">
        <v>203</v>
      </c>
      <c r="T433">
        <v>224</v>
      </c>
      <c r="U433">
        <v>3.8051127819548874E-3</v>
      </c>
      <c r="V433">
        <v>1.9778345864661658E-2</v>
      </c>
      <c r="W433">
        <v>7.5671428571428574E-3</v>
      </c>
      <c r="X433">
        <v>7.3799248120300764E-3</v>
      </c>
      <c r="Y433">
        <v>1.1106015037593985E-3</v>
      </c>
      <c r="Z433">
        <v>1.2794887218045113E-2</v>
      </c>
      <c r="AA433">
        <f t="shared" si="69"/>
        <v>0.2455228571428566</v>
      </c>
      <c r="AB433">
        <f t="shared" si="70"/>
        <v>0.21912428571428502</v>
      </c>
      <c r="AC433">
        <f t="shared" si="71"/>
        <v>-7.2542857142856576E-2</v>
      </c>
      <c r="AF433">
        <f t="shared" si="72"/>
        <v>7.2297142857142865E-2</v>
      </c>
      <c r="AG433">
        <f t="shared" si="73"/>
        <v>0.37578857142857147</v>
      </c>
      <c r="AH433">
        <f t="shared" si="74"/>
        <v>0.14377571428571428</v>
      </c>
      <c r="AI433">
        <f t="shared" si="75"/>
        <v>0.14021857142857144</v>
      </c>
      <c r="AJ433">
        <f t="shared" si="76"/>
        <v>2.110142857142857E-2</v>
      </c>
      <c r="AK433">
        <f t="shared" si="77"/>
        <v>0.24310285714285715</v>
      </c>
    </row>
    <row r="434" spans="1:37" x14ac:dyDescent="0.2">
      <c r="A434">
        <v>214</v>
      </c>
      <c r="B434">
        <v>220</v>
      </c>
      <c r="D434">
        <v>784.44510000000002</v>
      </c>
      <c r="E434">
        <v>5</v>
      </c>
      <c r="F434" t="s">
        <v>537</v>
      </c>
      <c r="G434">
        <v>0.17598828571428574</v>
      </c>
      <c r="H434">
        <v>0.27083114285714288</v>
      </c>
      <c r="I434">
        <v>0.27688228571428569</v>
      </c>
      <c r="K434">
        <v>0.18137228571428574</v>
      </c>
      <c r="L434">
        <v>0.25580857142857144</v>
      </c>
      <c r="M434">
        <v>0.27209771428571433</v>
      </c>
      <c r="N434">
        <v>214</v>
      </c>
      <c r="O434">
        <v>220</v>
      </c>
      <c r="P434">
        <v>-5.3839999999999921E-3</v>
      </c>
      <c r="Q434">
        <v>1.5022571428571442E-2</v>
      </c>
      <c r="R434">
        <v>4.784571428571408E-3</v>
      </c>
      <c r="S434">
        <v>214</v>
      </c>
      <c r="T434">
        <v>220</v>
      </c>
      <c r="U434">
        <v>6.7162857142857146E-3</v>
      </c>
      <c r="V434">
        <v>9.513428571428572E-3</v>
      </c>
      <c r="W434">
        <v>1.259E-2</v>
      </c>
      <c r="X434">
        <v>1.0533714285714285E-2</v>
      </c>
      <c r="Y434">
        <v>6.1545714285714285E-3</v>
      </c>
      <c r="Z434">
        <v>1.9682857142857145E-3</v>
      </c>
      <c r="AA434">
        <f t="shared" si="69"/>
        <v>-2.6919999999999961E-2</v>
      </c>
      <c r="AB434">
        <f t="shared" si="70"/>
        <v>7.5112857142857217E-2</v>
      </c>
      <c r="AC434">
        <f t="shared" si="71"/>
        <v>2.3922857142857041E-2</v>
      </c>
      <c r="AF434">
        <f t="shared" si="72"/>
        <v>3.3581428571428575E-2</v>
      </c>
      <c r="AG434">
        <f t="shared" si="73"/>
        <v>4.7567142857142863E-2</v>
      </c>
      <c r="AH434">
        <f t="shared" si="74"/>
        <v>6.2950000000000006E-2</v>
      </c>
      <c r="AI434">
        <f t="shared" si="75"/>
        <v>5.2668571428571426E-2</v>
      </c>
      <c r="AJ434">
        <f t="shared" si="76"/>
        <v>3.0772857142857143E-2</v>
      </c>
      <c r="AK434">
        <f t="shared" si="77"/>
        <v>9.8414285714285722E-3</v>
      </c>
    </row>
    <row r="435" spans="1:37" x14ac:dyDescent="0.2">
      <c r="A435">
        <v>219</v>
      </c>
      <c r="B435">
        <v>226</v>
      </c>
      <c r="D435">
        <v>871.5652</v>
      </c>
      <c r="E435">
        <v>6</v>
      </c>
      <c r="F435" t="s">
        <v>538</v>
      </c>
      <c r="G435">
        <v>7.3975000000000013E-2</v>
      </c>
      <c r="H435">
        <v>0.10721333333333333</v>
      </c>
      <c r="I435">
        <v>0.16471404761904765</v>
      </c>
      <c r="K435">
        <v>7.118309523809524E-2</v>
      </c>
      <c r="L435">
        <v>0.12796642857142859</v>
      </c>
      <c r="M435">
        <v>0.14462000000000003</v>
      </c>
      <c r="N435">
        <v>219</v>
      </c>
      <c r="O435">
        <v>226</v>
      </c>
      <c r="P435">
        <v>2.7919047619047654E-3</v>
      </c>
      <c r="Q435">
        <v>-2.0753095238095251E-2</v>
      </c>
      <c r="R435">
        <v>2.0094047619047619E-2</v>
      </c>
      <c r="S435">
        <v>219</v>
      </c>
      <c r="T435">
        <v>226</v>
      </c>
      <c r="U435">
        <v>1.3190238095238095E-2</v>
      </c>
      <c r="V435">
        <v>4.5347619047619052E-3</v>
      </c>
      <c r="W435">
        <v>1.5019047619047619E-2</v>
      </c>
      <c r="X435">
        <v>1.4812380952380954E-2</v>
      </c>
      <c r="Y435">
        <v>1.9393809523809525E-2</v>
      </c>
      <c r="Z435">
        <v>1.0791428571428573E-2</v>
      </c>
      <c r="AA435">
        <f t="shared" si="69"/>
        <v>1.6751428571428591E-2</v>
      </c>
      <c r="AB435">
        <f t="shared" si="70"/>
        <v>-0.12451857142857151</v>
      </c>
      <c r="AC435">
        <f t="shared" si="71"/>
        <v>0.12056428571428571</v>
      </c>
      <c r="AF435">
        <f t="shared" si="72"/>
        <v>7.9141428571428571E-2</v>
      </c>
      <c r="AG435">
        <f t="shared" si="73"/>
        <v>2.7208571428571429E-2</v>
      </c>
      <c r="AH435">
        <f t="shared" si="74"/>
        <v>9.0114285714285716E-2</v>
      </c>
      <c r="AI435">
        <f t="shared" si="75"/>
        <v>8.8874285714285725E-2</v>
      </c>
      <c r="AJ435">
        <f t="shared" si="76"/>
        <v>0.11636285714285716</v>
      </c>
      <c r="AK435">
        <f t="shared" si="77"/>
        <v>6.4748571428571433E-2</v>
      </c>
    </row>
    <row r="436" spans="1:37" x14ac:dyDescent="0.2">
      <c r="A436">
        <v>270</v>
      </c>
      <c r="B436">
        <v>279</v>
      </c>
      <c r="D436">
        <v>1206.6840999999999</v>
      </c>
      <c r="E436">
        <v>9</v>
      </c>
      <c r="F436" t="s">
        <v>539</v>
      </c>
      <c r="G436">
        <v>0.62486079365079372</v>
      </c>
      <c r="H436">
        <v>0.67705968253968252</v>
      </c>
      <c r="I436">
        <v>0.69181904761904767</v>
      </c>
      <c r="K436">
        <v>0.59895492063492062</v>
      </c>
      <c r="L436">
        <v>0.65177476190476202</v>
      </c>
      <c r="M436">
        <v>0.66659492063492065</v>
      </c>
      <c r="N436">
        <v>270</v>
      </c>
      <c r="O436">
        <v>279</v>
      </c>
      <c r="P436">
        <v>2.5905873015872997E-2</v>
      </c>
      <c r="Q436">
        <v>2.5284920634920521E-2</v>
      </c>
      <c r="R436">
        <v>2.5224126984126974E-2</v>
      </c>
      <c r="S436">
        <v>270</v>
      </c>
      <c r="T436">
        <v>279</v>
      </c>
      <c r="U436">
        <v>7.098571428571428E-3</v>
      </c>
      <c r="V436">
        <v>1.3382063492063494E-2</v>
      </c>
      <c r="W436">
        <v>7.9990476190476209E-3</v>
      </c>
      <c r="X436">
        <v>7.7539682539682544E-3</v>
      </c>
      <c r="Y436">
        <v>1.8646507936507937E-2</v>
      </c>
      <c r="Z436">
        <v>6.2146031746031748E-3</v>
      </c>
      <c r="AA436">
        <f t="shared" si="69"/>
        <v>0.23315285714285697</v>
      </c>
      <c r="AB436">
        <f t="shared" si="70"/>
        <v>0.22756428571428469</v>
      </c>
      <c r="AC436">
        <f t="shared" si="71"/>
        <v>0.22701714285714275</v>
      </c>
      <c r="AF436">
        <f t="shared" si="72"/>
        <v>6.3887142857142851E-2</v>
      </c>
      <c r="AG436">
        <f t="shared" si="73"/>
        <v>0.12043857142857145</v>
      </c>
      <c r="AH436">
        <f t="shared" si="74"/>
        <v>7.1991428571428595E-2</v>
      </c>
      <c r="AI436">
        <f t="shared" si="75"/>
        <v>6.9785714285714284E-2</v>
      </c>
      <c r="AJ436">
        <f t="shared" si="76"/>
        <v>0.16781857142857143</v>
      </c>
      <c r="AK436">
        <f t="shared" si="77"/>
        <v>5.5931428571428576E-2</v>
      </c>
    </row>
    <row r="437" spans="1:37" x14ac:dyDescent="0.2">
      <c r="A437">
        <v>288</v>
      </c>
      <c r="B437">
        <v>299</v>
      </c>
      <c r="D437">
        <v>1307.6967</v>
      </c>
      <c r="E437">
        <v>10</v>
      </c>
      <c r="F437" t="s">
        <v>540</v>
      </c>
      <c r="G437">
        <v>0.3205777142857143</v>
      </c>
      <c r="H437">
        <v>0.43109114285714284</v>
      </c>
      <c r="I437">
        <v>0.50139385714285722</v>
      </c>
      <c r="K437">
        <v>0.33412414285714287</v>
      </c>
      <c r="L437">
        <v>0.40652485714285713</v>
      </c>
      <c r="M437">
        <v>0.51269400000000009</v>
      </c>
      <c r="N437">
        <v>288</v>
      </c>
      <c r="O437">
        <v>299</v>
      </c>
      <c r="P437">
        <v>-1.3546428571428532E-2</v>
      </c>
      <c r="Q437">
        <v>2.4566285714285718E-2</v>
      </c>
      <c r="R437">
        <v>-1.130014285714287E-2</v>
      </c>
      <c r="S437">
        <v>288</v>
      </c>
      <c r="T437">
        <v>299</v>
      </c>
      <c r="U437">
        <v>1.3148428571428571E-2</v>
      </c>
      <c r="V437">
        <v>6.7491428571428581E-3</v>
      </c>
      <c r="W437">
        <v>2.8322000000000003E-2</v>
      </c>
      <c r="X437">
        <v>1.9520142857142861E-2</v>
      </c>
      <c r="Y437">
        <v>1.5634857142857145E-2</v>
      </c>
      <c r="Z437">
        <v>3.2465714285714285E-2</v>
      </c>
      <c r="AA437">
        <f t="shared" si="69"/>
        <v>-0.13546428571428532</v>
      </c>
      <c r="AB437">
        <f t="shared" si="70"/>
        <v>0.24566285714285718</v>
      </c>
      <c r="AC437">
        <f t="shared" si="71"/>
        <v>-0.1130014285714287</v>
      </c>
      <c r="AF437">
        <f t="shared" si="72"/>
        <v>0.13148428571428572</v>
      </c>
      <c r="AG437">
        <f t="shared" si="73"/>
        <v>6.7491428571428577E-2</v>
      </c>
      <c r="AH437">
        <f t="shared" si="74"/>
        <v>0.28322000000000003</v>
      </c>
      <c r="AI437">
        <f t="shared" si="75"/>
        <v>0.19520142857142861</v>
      </c>
      <c r="AJ437">
        <f t="shared" si="76"/>
        <v>0.15634857142857145</v>
      </c>
      <c r="AK437">
        <f t="shared" si="77"/>
        <v>0.32465714285714287</v>
      </c>
    </row>
    <row r="438" spans="1:37" x14ac:dyDescent="0.2">
      <c r="A438">
        <v>295</v>
      </c>
      <c r="B438">
        <v>301</v>
      </c>
      <c r="D438">
        <v>671.40869999999995</v>
      </c>
      <c r="E438">
        <v>5</v>
      </c>
      <c r="F438" t="s">
        <v>220</v>
      </c>
      <c r="G438">
        <v>0.57894342857142855</v>
      </c>
      <c r="H438">
        <v>0.57312857142857143</v>
      </c>
      <c r="I438">
        <v>0.56873571428571434</v>
      </c>
      <c r="K438">
        <v>0.57037457142857151</v>
      </c>
      <c r="L438">
        <v>0.5678685714285715</v>
      </c>
      <c r="M438">
        <v>0.56644428571428573</v>
      </c>
      <c r="N438">
        <v>295</v>
      </c>
      <c r="O438">
        <v>301</v>
      </c>
      <c r="P438">
        <v>8.568857142857109E-3</v>
      </c>
      <c r="Q438">
        <v>5.2599999999999479E-3</v>
      </c>
      <c r="R438">
        <v>2.2914285714285476E-3</v>
      </c>
      <c r="S438">
        <v>295</v>
      </c>
      <c r="T438">
        <v>301</v>
      </c>
      <c r="U438">
        <v>1.083857142857143E-2</v>
      </c>
      <c r="V438">
        <v>1.9660285714285713E-2</v>
      </c>
      <c r="W438">
        <v>1.4194285714285717E-3</v>
      </c>
      <c r="X438">
        <v>1.7188571428571428E-3</v>
      </c>
      <c r="Y438">
        <v>8.0528571428571446E-3</v>
      </c>
      <c r="Z438">
        <v>4.2068571428571433E-3</v>
      </c>
      <c r="AA438">
        <f t="shared" si="69"/>
        <v>4.2844285714285543E-2</v>
      </c>
      <c r="AB438">
        <f t="shared" si="70"/>
        <v>2.629999999999974E-2</v>
      </c>
      <c r="AC438">
        <f t="shared" si="71"/>
        <v>1.1457142857142739E-2</v>
      </c>
      <c r="AF438">
        <f t="shared" si="72"/>
        <v>5.4192857142857154E-2</v>
      </c>
      <c r="AG438">
        <f t="shared" si="73"/>
        <v>9.8301428571428567E-2</v>
      </c>
      <c r="AH438">
        <f t="shared" si="74"/>
        <v>7.0971428571428583E-3</v>
      </c>
      <c r="AI438">
        <f t="shared" si="75"/>
        <v>8.594285714285714E-3</v>
      </c>
      <c r="AJ438">
        <f t="shared" si="76"/>
        <v>4.0264285714285725E-2</v>
      </c>
      <c r="AK438">
        <f t="shared" si="77"/>
        <v>2.1034285714285717E-2</v>
      </c>
    </row>
    <row r="439" spans="1:37" x14ac:dyDescent="0.2">
      <c r="A439">
        <v>306</v>
      </c>
      <c r="B439">
        <v>319</v>
      </c>
      <c r="D439">
        <v>1499.9156</v>
      </c>
      <c r="E439">
        <v>13</v>
      </c>
      <c r="F439" t="s">
        <v>541</v>
      </c>
      <c r="G439">
        <v>0.17217219780219781</v>
      </c>
      <c r="H439">
        <v>0.18887593406593406</v>
      </c>
      <c r="I439">
        <v>0.19947186813186815</v>
      </c>
      <c r="K439">
        <v>0.17790153846153844</v>
      </c>
      <c r="L439">
        <v>0.18794879120879124</v>
      </c>
      <c r="M439">
        <v>0.20269340659340662</v>
      </c>
      <c r="N439">
        <v>306</v>
      </c>
      <c r="O439">
        <v>319</v>
      </c>
      <c r="P439">
        <v>-5.7293406593406466E-3</v>
      </c>
      <c r="Q439">
        <v>9.2714285714286021E-4</v>
      </c>
      <c r="R439">
        <v>-3.2215384615384745E-3</v>
      </c>
      <c r="S439">
        <v>306</v>
      </c>
      <c r="T439">
        <v>319</v>
      </c>
      <c r="U439">
        <v>1.5097032967032969E-2</v>
      </c>
      <c r="V439">
        <v>1.9380659340659339E-2</v>
      </c>
      <c r="W439">
        <v>1.5627252747252747E-2</v>
      </c>
      <c r="X439">
        <v>1.5033846153846156E-2</v>
      </c>
      <c r="Y439">
        <v>1.635846153846154E-2</v>
      </c>
      <c r="Z439">
        <v>1.4884945054945054E-2</v>
      </c>
      <c r="AA439">
        <f t="shared" si="69"/>
        <v>-7.4481428571428407E-2</v>
      </c>
      <c r="AB439">
        <f t="shared" si="70"/>
        <v>1.2052857142857183E-2</v>
      </c>
      <c r="AC439">
        <f t="shared" si="71"/>
        <v>-4.1880000000000167E-2</v>
      </c>
      <c r="AF439">
        <f t="shared" si="72"/>
        <v>0.19626142857142859</v>
      </c>
      <c r="AG439">
        <f t="shared" si="73"/>
        <v>0.25194857142857141</v>
      </c>
      <c r="AH439">
        <f t="shared" si="74"/>
        <v>0.2031542857142857</v>
      </c>
      <c r="AI439">
        <f t="shared" si="75"/>
        <v>0.19544000000000003</v>
      </c>
      <c r="AJ439">
        <f t="shared" si="76"/>
        <v>0.21266000000000002</v>
      </c>
      <c r="AK439">
        <f t="shared" si="77"/>
        <v>0.19350428571428571</v>
      </c>
    </row>
    <row r="440" spans="1:37" x14ac:dyDescent="0.2">
      <c r="A440">
        <v>2</v>
      </c>
      <c r="B440">
        <v>24</v>
      </c>
      <c r="D440">
        <v>2745.4630999999999</v>
      </c>
      <c r="E440">
        <v>20</v>
      </c>
      <c r="F440" t="s">
        <v>618</v>
      </c>
      <c r="G440">
        <v>0.35646871428571425</v>
      </c>
      <c r="H440">
        <v>0.40441228571428578</v>
      </c>
      <c r="I440">
        <v>0.43093942857142864</v>
      </c>
      <c r="K440">
        <v>0.34601400000000004</v>
      </c>
      <c r="L440">
        <v>0.40073935714285719</v>
      </c>
      <c r="M440">
        <v>0.42557328571428577</v>
      </c>
      <c r="N440">
        <v>2</v>
      </c>
      <c r="O440">
        <v>24</v>
      </c>
      <c r="P440">
        <v>1.0454714285714255E-2</v>
      </c>
      <c r="Q440">
        <v>3.6729285714285991E-3</v>
      </c>
      <c r="R440">
        <v>5.3661428571428593E-3</v>
      </c>
      <c r="S440">
        <v>2</v>
      </c>
      <c r="T440">
        <v>24</v>
      </c>
      <c r="U440">
        <v>7.5796428571428568E-3</v>
      </c>
      <c r="V440">
        <v>1.7990214285714286E-2</v>
      </c>
      <c r="W440">
        <v>1.1464357142857144E-2</v>
      </c>
      <c r="X440">
        <v>3.0396142857142858E-2</v>
      </c>
      <c r="Y440">
        <v>6.3026428571428574E-3</v>
      </c>
      <c r="Z440">
        <v>1.0154714285714286E-2</v>
      </c>
      <c r="AA440">
        <f t="shared" si="69"/>
        <v>0.20909428571428509</v>
      </c>
      <c r="AB440">
        <f t="shared" si="70"/>
        <v>7.3458571428571984E-2</v>
      </c>
      <c r="AC440">
        <f t="shared" si="71"/>
        <v>0.10732285714285719</v>
      </c>
      <c r="AF440">
        <f t="shared" si="72"/>
        <v>0.15159285714285714</v>
      </c>
      <c r="AG440">
        <f t="shared" si="73"/>
        <v>0.35980428571428574</v>
      </c>
      <c r="AH440">
        <f t="shared" si="74"/>
        <v>0.22928714285714288</v>
      </c>
      <c r="AI440">
        <f t="shared" si="75"/>
        <v>0.60792285714285721</v>
      </c>
      <c r="AJ440">
        <f t="shared" si="76"/>
        <v>0.12605285714285713</v>
      </c>
      <c r="AK440">
        <f t="shared" si="77"/>
        <v>0.20309428571428573</v>
      </c>
    </row>
    <row r="441" spans="1:37" x14ac:dyDescent="0.2">
      <c r="A441">
        <v>38</v>
      </c>
      <c r="B441">
        <v>55</v>
      </c>
      <c r="D441">
        <v>1928.1524999999999</v>
      </c>
      <c r="E441">
        <v>14</v>
      </c>
      <c r="F441" t="s">
        <v>219</v>
      </c>
      <c r="G441">
        <v>0.66872275510204082</v>
      </c>
      <c r="H441">
        <v>0.73814806122448984</v>
      </c>
      <c r="I441">
        <v>0.79124775510204093</v>
      </c>
      <c r="K441">
        <v>0.67076846938775514</v>
      </c>
      <c r="L441">
        <v>0.74081030612244902</v>
      </c>
      <c r="M441">
        <v>0.79018704081632674</v>
      </c>
      <c r="N441">
        <v>38</v>
      </c>
      <c r="O441">
        <v>55</v>
      </c>
      <c r="P441">
        <v>-2.0457142857142926E-3</v>
      </c>
      <c r="Q441">
        <v>-2.6622448979592692E-3</v>
      </c>
      <c r="R441">
        <v>1.0607142857142788E-3</v>
      </c>
      <c r="S441">
        <v>38</v>
      </c>
      <c r="T441">
        <v>55</v>
      </c>
      <c r="U441">
        <v>6.9734693877551027E-3</v>
      </c>
      <c r="V441">
        <v>1.2605714285714286E-2</v>
      </c>
      <c r="W441">
        <v>2.383816326530612E-2</v>
      </c>
      <c r="X441">
        <v>8.3761224489795928E-3</v>
      </c>
      <c r="Y441">
        <v>7.0093877551020414E-3</v>
      </c>
      <c r="Z441">
        <v>1.5250510204081634E-2</v>
      </c>
      <c r="AA441">
        <f t="shared" si="69"/>
        <v>-2.8640000000000096E-2</v>
      </c>
      <c r="AB441">
        <f t="shared" si="70"/>
        <v>-3.7271428571429767E-2</v>
      </c>
      <c r="AC441">
        <f t="shared" si="71"/>
        <v>1.4849999999999903E-2</v>
      </c>
      <c r="AF441">
        <f t="shared" si="72"/>
        <v>9.762857142857144E-2</v>
      </c>
      <c r="AG441">
        <f t="shared" si="73"/>
        <v>0.17648</v>
      </c>
      <c r="AH441">
        <f t="shared" si="74"/>
        <v>0.33373428571428565</v>
      </c>
      <c r="AI441">
        <f t="shared" si="75"/>
        <v>0.11726571428571431</v>
      </c>
      <c r="AJ441">
        <f t="shared" si="76"/>
        <v>9.8131428571428578E-2</v>
      </c>
      <c r="AK441">
        <f t="shared" si="77"/>
        <v>0.21350714285714287</v>
      </c>
    </row>
    <row r="442" spans="1:37" x14ac:dyDescent="0.2">
      <c r="A442">
        <v>48</v>
      </c>
      <c r="B442">
        <v>54</v>
      </c>
      <c r="D442">
        <v>665.37289999999996</v>
      </c>
      <c r="E442">
        <v>3</v>
      </c>
      <c r="F442" t="s">
        <v>619</v>
      </c>
      <c r="G442">
        <v>0.13121380952380954</v>
      </c>
      <c r="H442">
        <v>0.13145857142857145</v>
      </c>
      <c r="I442">
        <v>0.12239476190476192</v>
      </c>
      <c r="K442">
        <v>0.15973571428571429</v>
      </c>
      <c r="L442">
        <v>0.11697952380952381</v>
      </c>
      <c r="M442">
        <v>0.11965333333333335</v>
      </c>
      <c r="N442">
        <v>48</v>
      </c>
      <c r="O442">
        <v>54</v>
      </c>
      <c r="P442">
        <v>-2.8521904761904766E-2</v>
      </c>
      <c r="Q442">
        <v>1.4479047619047627E-2</v>
      </c>
      <c r="R442">
        <v>2.7414285714285774E-3</v>
      </c>
      <c r="S442">
        <v>48</v>
      </c>
      <c r="T442">
        <v>54</v>
      </c>
      <c r="U442">
        <v>6.4111904761904759E-2</v>
      </c>
      <c r="V442">
        <v>4.3233333333333335E-3</v>
      </c>
      <c r="W442">
        <v>1.1196190476190478E-2</v>
      </c>
      <c r="X442">
        <v>2.1648095238095241E-2</v>
      </c>
      <c r="Y442">
        <v>6.6214285714285724E-3</v>
      </c>
      <c r="Z442">
        <v>1.4919047619047618E-2</v>
      </c>
      <c r="AA442">
        <f t="shared" si="69"/>
        <v>-8.55657142857143E-2</v>
      </c>
      <c r="AB442">
        <f t="shared" si="70"/>
        <v>4.3437142857142882E-2</v>
      </c>
      <c r="AC442">
        <f t="shared" si="71"/>
        <v>8.2242857142857326E-3</v>
      </c>
      <c r="AF442">
        <f t="shared" si="72"/>
        <v>0.19233571428571428</v>
      </c>
      <c r="AG442">
        <f t="shared" si="73"/>
        <v>1.2970000000000001E-2</v>
      </c>
      <c r="AH442">
        <f t="shared" si="74"/>
        <v>3.3588571428571433E-2</v>
      </c>
      <c r="AI442">
        <f t="shared" si="75"/>
        <v>6.4944285714285718E-2</v>
      </c>
      <c r="AJ442">
        <f t="shared" si="76"/>
        <v>1.9864285714285716E-2</v>
      </c>
      <c r="AK442">
        <f t="shared" si="77"/>
        <v>4.4757142857142856E-2</v>
      </c>
    </row>
    <row r="443" spans="1:37" x14ac:dyDescent="0.2">
      <c r="A443">
        <v>53</v>
      </c>
      <c r="B443">
        <v>65</v>
      </c>
      <c r="D443">
        <v>1463.8626999999999</v>
      </c>
      <c r="E443">
        <v>9</v>
      </c>
      <c r="F443" t="s">
        <v>620</v>
      </c>
      <c r="G443">
        <v>0.20950984126984129</v>
      </c>
      <c r="H443">
        <v>0.31765904761904762</v>
      </c>
      <c r="I443">
        <v>0.49194460317460326</v>
      </c>
      <c r="K443">
        <v>0.20594571428571432</v>
      </c>
      <c r="L443">
        <v>0.29814380952380953</v>
      </c>
      <c r="M443">
        <v>0.51248507936507937</v>
      </c>
      <c r="N443">
        <v>53</v>
      </c>
      <c r="O443">
        <v>65</v>
      </c>
      <c r="P443">
        <v>3.5641269841269799E-3</v>
      </c>
      <c r="Q443">
        <v>1.9515238095238096E-2</v>
      </c>
      <c r="R443">
        <v>-2.0540476190476154E-2</v>
      </c>
      <c r="S443">
        <v>53</v>
      </c>
      <c r="T443">
        <v>65</v>
      </c>
      <c r="U443">
        <v>1.1119682539682541E-2</v>
      </c>
      <c r="V443">
        <v>2.2802380952380952E-2</v>
      </c>
      <c r="W443">
        <v>2.2129206349206353E-2</v>
      </c>
      <c r="X443">
        <v>1.0690476190476189E-2</v>
      </c>
      <c r="Y443">
        <v>1.3356507936507937E-2</v>
      </c>
      <c r="Z443">
        <v>1.8065396825396825E-2</v>
      </c>
      <c r="AA443">
        <f t="shared" si="69"/>
        <v>3.2077142857142818E-2</v>
      </c>
      <c r="AB443">
        <f t="shared" si="70"/>
        <v>0.17563714285714285</v>
      </c>
      <c r="AC443">
        <f t="shared" si="71"/>
        <v>-0.1848642857142854</v>
      </c>
      <c r="AF443">
        <f t="shared" si="72"/>
        <v>0.10007714285714286</v>
      </c>
      <c r="AG443">
        <f t="shared" si="73"/>
        <v>0.20522142857142858</v>
      </c>
      <c r="AH443">
        <f t="shared" si="74"/>
        <v>0.19916285714285717</v>
      </c>
      <c r="AI443">
        <f t="shared" si="75"/>
        <v>9.6214285714285711E-2</v>
      </c>
      <c r="AJ443">
        <f t="shared" si="76"/>
        <v>0.12020857142857144</v>
      </c>
      <c r="AK443">
        <f t="shared" si="77"/>
        <v>0.16258857142857142</v>
      </c>
    </row>
    <row r="444" spans="1:37" x14ac:dyDescent="0.2">
      <c r="A444">
        <v>68</v>
      </c>
      <c r="B444">
        <v>87</v>
      </c>
      <c r="C444" t="s">
        <v>31</v>
      </c>
      <c r="D444">
        <v>2276.2022999999999</v>
      </c>
      <c r="E444">
        <v>19</v>
      </c>
      <c r="F444" t="s">
        <v>491</v>
      </c>
      <c r="G444">
        <v>9.6854812030075177E-2</v>
      </c>
      <c r="H444">
        <v>0.13766481203007519</v>
      </c>
      <c r="I444">
        <v>0.14947375939849625</v>
      </c>
      <c r="K444">
        <v>8.6364436090225566E-2</v>
      </c>
      <c r="L444">
        <v>0.12176338345864662</v>
      </c>
      <c r="M444">
        <v>0.13533571428571428</v>
      </c>
      <c r="N444">
        <v>68</v>
      </c>
      <c r="O444">
        <v>87</v>
      </c>
      <c r="P444">
        <v>1.049037593984962E-2</v>
      </c>
      <c r="Q444">
        <v>1.5901428571428577E-2</v>
      </c>
      <c r="R444">
        <v>1.4138045112781947E-2</v>
      </c>
      <c r="S444">
        <v>68</v>
      </c>
      <c r="T444">
        <v>87</v>
      </c>
      <c r="U444">
        <v>9.5203007518796998E-4</v>
      </c>
      <c r="V444">
        <v>2.0165413533834589E-3</v>
      </c>
      <c r="W444">
        <v>6.5258646616541353E-3</v>
      </c>
      <c r="X444">
        <v>4.663533834586466E-3</v>
      </c>
      <c r="Y444">
        <v>4.3667669172932329E-3</v>
      </c>
      <c r="Z444">
        <v>3.8597744360902258E-3</v>
      </c>
      <c r="AA444">
        <f t="shared" si="69"/>
        <v>0.19931714285714278</v>
      </c>
      <c r="AB444">
        <f t="shared" si="70"/>
        <v>0.30212714285714298</v>
      </c>
      <c r="AC444">
        <f t="shared" si="71"/>
        <v>0.268622857142857</v>
      </c>
      <c r="AF444">
        <f t="shared" si="72"/>
        <v>1.808857142857143E-2</v>
      </c>
      <c r="AG444">
        <f t="shared" si="73"/>
        <v>3.8314285714285717E-2</v>
      </c>
      <c r="AH444">
        <f t="shared" si="74"/>
        <v>0.12399142857142857</v>
      </c>
      <c r="AI444">
        <f t="shared" si="75"/>
        <v>8.8607142857142857E-2</v>
      </c>
      <c r="AJ444">
        <f t="shared" si="76"/>
        <v>8.2968571428571419E-2</v>
      </c>
      <c r="AK444">
        <f t="shared" si="77"/>
        <v>7.3335714285714296E-2</v>
      </c>
    </row>
    <row r="445" spans="1:37" x14ac:dyDescent="0.2">
      <c r="A445">
        <v>79</v>
      </c>
      <c r="B445">
        <v>96</v>
      </c>
      <c r="C445" t="s">
        <v>81</v>
      </c>
      <c r="D445">
        <v>2070.1583000000001</v>
      </c>
      <c r="E445">
        <v>17</v>
      </c>
      <c r="F445" t="s">
        <v>291</v>
      </c>
      <c r="G445">
        <v>0.2832681512605042</v>
      </c>
      <c r="H445">
        <v>0.34786109243697483</v>
      </c>
      <c r="I445">
        <v>0.49568336134453783</v>
      </c>
      <c r="K445">
        <v>0.28178142857142857</v>
      </c>
      <c r="L445">
        <v>0.34536773109243701</v>
      </c>
      <c r="M445">
        <v>0.49209621848739499</v>
      </c>
      <c r="N445">
        <v>79</v>
      </c>
      <c r="O445">
        <v>96</v>
      </c>
      <c r="P445">
        <v>1.4867226890756151E-3</v>
      </c>
      <c r="Q445">
        <v>2.493361344537853E-3</v>
      </c>
      <c r="R445">
        <v>3.5871428571428508E-3</v>
      </c>
      <c r="S445">
        <v>79</v>
      </c>
      <c r="T445">
        <v>96</v>
      </c>
      <c r="U445">
        <v>1.4857815126050422E-2</v>
      </c>
      <c r="V445">
        <v>1.5240840336134454E-2</v>
      </c>
      <c r="W445">
        <v>1.5505378151260508E-2</v>
      </c>
      <c r="X445">
        <v>1.5849411764705883E-2</v>
      </c>
      <c r="Y445">
        <v>2.2121932773109247E-2</v>
      </c>
      <c r="Z445">
        <v>2.0251848739495797E-2</v>
      </c>
      <c r="AA445">
        <f t="shared" si="69"/>
        <v>2.5274285714285458E-2</v>
      </c>
      <c r="AB445">
        <f t="shared" si="70"/>
        <v>4.2387142857143505E-2</v>
      </c>
      <c r="AC445">
        <f t="shared" si="71"/>
        <v>6.0981428571428464E-2</v>
      </c>
      <c r="AF445">
        <f t="shared" si="72"/>
        <v>0.25258285714285716</v>
      </c>
      <c r="AG445">
        <f t="shared" si="73"/>
        <v>0.25909428571428572</v>
      </c>
      <c r="AH445">
        <f t="shared" si="74"/>
        <v>0.26359142857142864</v>
      </c>
      <c r="AI445">
        <f t="shared" si="75"/>
        <v>0.26944000000000001</v>
      </c>
      <c r="AJ445">
        <f t="shared" si="76"/>
        <v>0.37607285714285721</v>
      </c>
      <c r="AK445">
        <f t="shared" si="77"/>
        <v>0.34428142857142857</v>
      </c>
    </row>
    <row r="446" spans="1:37" x14ac:dyDescent="0.2">
      <c r="A446">
        <v>82</v>
      </c>
      <c r="B446">
        <v>95</v>
      </c>
      <c r="D446">
        <v>1505.9386999999999</v>
      </c>
      <c r="E446">
        <v>13</v>
      </c>
      <c r="F446" t="s">
        <v>621</v>
      </c>
      <c r="G446">
        <v>0.27294065934065942</v>
      </c>
      <c r="H446">
        <v>0.39850714285714289</v>
      </c>
      <c r="I446">
        <v>0.48055978021978024</v>
      </c>
      <c r="K446">
        <v>0.2750293406593407</v>
      </c>
      <c r="L446">
        <v>0.39265329670329668</v>
      </c>
      <c r="M446">
        <v>0.4710668131868132</v>
      </c>
      <c r="N446">
        <v>82</v>
      </c>
      <c r="O446">
        <v>95</v>
      </c>
      <c r="P446">
        <v>-2.0886813186812942E-3</v>
      </c>
      <c r="Q446">
        <v>5.8538461538461947E-3</v>
      </c>
      <c r="R446">
        <v>9.492967032967042E-3</v>
      </c>
      <c r="S446">
        <v>82</v>
      </c>
      <c r="T446">
        <v>95</v>
      </c>
      <c r="U446">
        <v>1.0310659340659341E-2</v>
      </c>
      <c r="V446">
        <v>1.5272527472527471E-2</v>
      </c>
      <c r="W446">
        <v>1.1968351648351649E-2</v>
      </c>
      <c r="X446">
        <v>8.5453846153846161E-3</v>
      </c>
      <c r="Y446">
        <v>1.1422417582417584E-2</v>
      </c>
      <c r="Z446">
        <v>1.231934065934066E-2</v>
      </c>
      <c r="AA446">
        <f t="shared" si="69"/>
        <v>-2.7152857142856826E-2</v>
      </c>
      <c r="AB446">
        <f t="shared" si="70"/>
        <v>7.6100000000000528E-2</v>
      </c>
      <c r="AC446">
        <f t="shared" si="71"/>
        <v>0.12340857142857155</v>
      </c>
      <c r="AF446">
        <f t="shared" si="72"/>
        <v>0.13403857142857142</v>
      </c>
      <c r="AG446">
        <f t="shared" si="73"/>
        <v>0.19854285714285713</v>
      </c>
      <c r="AH446">
        <f t="shared" si="74"/>
        <v>0.15558857142857144</v>
      </c>
      <c r="AI446">
        <f t="shared" si="75"/>
        <v>0.11109000000000001</v>
      </c>
      <c r="AJ446">
        <f t="shared" si="76"/>
        <v>0.14849142857142858</v>
      </c>
      <c r="AK446">
        <f t="shared" si="77"/>
        <v>0.16015142857142858</v>
      </c>
    </row>
    <row r="447" spans="1:37" x14ac:dyDescent="0.2">
      <c r="A447">
        <v>82</v>
      </c>
      <c r="B447">
        <v>96</v>
      </c>
      <c r="D447">
        <v>1619.0228</v>
      </c>
      <c r="E447">
        <v>14</v>
      </c>
      <c r="F447" t="s">
        <v>622</v>
      </c>
      <c r="G447">
        <v>0.25108979591836733</v>
      </c>
      <c r="H447">
        <v>0.36506244897959184</v>
      </c>
      <c r="I447">
        <v>0.44687459183673467</v>
      </c>
      <c r="K447">
        <v>0.2272562244897959</v>
      </c>
      <c r="L447">
        <v>0.34518693877551021</v>
      </c>
      <c r="M447">
        <v>0.43682622448979597</v>
      </c>
      <c r="N447">
        <v>82</v>
      </c>
      <c r="O447">
        <v>96</v>
      </c>
      <c r="P447">
        <v>2.3833571428571447E-2</v>
      </c>
      <c r="Q447">
        <v>1.9875510204081608E-2</v>
      </c>
      <c r="R447">
        <v>1.0048367346938725E-2</v>
      </c>
      <c r="S447">
        <v>82</v>
      </c>
      <c r="T447">
        <v>96</v>
      </c>
      <c r="U447">
        <v>3.2535000000000001E-2</v>
      </c>
      <c r="V447">
        <v>1.0953979591836737E-2</v>
      </c>
      <c r="W447">
        <v>6.7912244897959193E-3</v>
      </c>
      <c r="X447">
        <v>1.7208367346938775E-2</v>
      </c>
      <c r="Y447">
        <v>1.7050000000000004E-3</v>
      </c>
      <c r="Z447">
        <v>1.116122448979592E-3</v>
      </c>
      <c r="AA447">
        <f t="shared" si="69"/>
        <v>0.33367000000000024</v>
      </c>
      <c r="AB447">
        <f t="shared" si="70"/>
        <v>0.27825714285714254</v>
      </c>
      <c r="AC447">
        <f t="shared" si="71"/>
        <v>0.14067714285714214</v>
      </c>
      <c r="AF447">
        <f t="shared" si="72"/>
        <v>0.45549000000000001</v>
      </c>
      <c r="AG447">
        <f t="shared" si="73"/>
        <v>0.15335571428571432</v>
      </c>
      <c r="AH447">
        <f t="shared" si="74"/>
        <v>9.5077142857142874E-2</v>
      </c>
      <c r="AI447">
        <f t="shared" si="75"/>
        <v>0.24091714285714286</v>
      </c>
      <c r="AJ447">
        <f t="shared" si="76"/>
        <v>2.3870000000000006E-2</v>
      </c>
      <c r="AK447">
        <f t="shared" si="77"/>
        <v>1.5625714285714288E-2</v>
      </c>
    </row>
    <row r="448" spans="1:37" x14ac:dyDescent="0.2">
      <c r="A448">
        <v>87</v>
      </c>
      <c r="B448">
        <v>113</v>
      </c>
      <c r="C448" t="s">
        <v>24</v>
      </c>
      <c r="D448">
        <v>3141.6752999999999</v>
      </c>
      <c r="E448">
        <v>25</v>
      </c>
      <c r="F448" t="s">
        <v>623</v>
      </c>
      <c r="G448">
        <v>0.17215000000000003</v>
      </c>
      <c r="H448">
        <v>0.2684560571428572</v>
      </c>
      <c r="I448">
        <v>0.45158994285714288</v>
      </c>
      <c r="K448">
        <v>0.17176788571428572</v>
      </c>
      <c r="L448">
        <v>0.2618432</v>
      </c>
      <c r="M448">
        <v>0.44846439999999999</v>
      </c>
      <c r="N448">
        <v>87</v>
      </c>
      <c r="O448">
        <v>113</v>
      </c>
      <c r="P448">
        <v>3.821142857142793E-4</v>
      </c>
      <c r="Q448">
        <v>6.6128571428571599E-3</v>
      </c>
      <c r="R448">
        <v>3.1255428571428569E-3</v>
      </c>
      <c r="S448">
        <v>87</v>
      </c>
      <c r="T448">
        <v>113</v>
      </c>
      <c r="U448">
        <v>8.8758857142857139E-3</v>
      </c>
      <c r="V448">
        <v>9.3125142857142865E-3</v>
      </c>
      <c r="W448">
        <v>1.3257714285714286E-2</v>
      </c>
      <c r="X448">
        <v>4.4832571428571428E-3</v>
      </c>
      <c r="Y448">
        <v>1.7537485714285716E-2</v>
      </c>
      <c r="Z448">
        <v>6.1103428571428571E-3</v>
      </c>
      <c r="AA448">
        <f t="shared" si="69"/>
        <v>9.5528571428569829E-3</v>
      </c>
      <c r="AB448">
        <f t="shared" si="70"/>
        <v>0.16532142857142901</v>
      </c>
      <c r="AC448">
        <f t="shared" si="71"/>
        <v>7.8138571428571418E-2</v>
      </c>
      <c r="AF448">
        <f t="shared" si="72"/>
        <v>0.22189714285714285</v>
      </c>
      <c r="AG448">
        <f t="shared" si="73"/>
        <v>0.23281285714285715</v>
      </c>
      <c r="AH448">
        <f t="shared" si="74"/>
        <v>0.33144285714285715</v>
      </c>
      <c r="AI448">
        <f t="shared" si="75"/>
        <v>0.11208142857142857</v>
      </c>
      <c r="AJ448">
        <f t="shared" si="76"/>
        <v>0.43843714285714291</v>
      </c>
      <c r="AK448">
        <f t="shared" si="77"/>
        <v>0.15275857142857144</v>
      </c>
    </row>
    <row r="449" spans="1:37" x14ac:dyDescent="0.2">
      <c r="A449">
        <v>93</v>
      </c>
      <c r="B449">
        <v>103</v>
      </c>
      <c r="D449">
        <v>1269.7385999999999</v>
      </c>
      <c r="E449">
        <v>9</v>
      </c>
      <c r="F449" t="s">
        <v>624</v>
      </c>
      <c r="G449">
        <v>0.17146634920634923</v>
      </c>
      <c r="H449">
        <v>0.27235619047619047</v>
      </c>
      <c r="I449">
        <v>0.33275984126984126</v>
      </c>
      <c r="K449">
        <v>0.16405365079365083</v>
      </c>
      <c r="L449">
        <v>0.27618190476190474</v>
      </c>
      <c r="M449">
        <v>0.32726428571428573</v>
      </c>
      <c r="N449">
        <v>93</v>
      </c>
      <c r="O449">
        <v>103</v>
      </c>
      <c r="P449">
        <v>7.4126984126984081E-3</v>
      </c>
      <c r="Q449">
        <v>-3.8257142857142969E-3</v>
      </c>
      <c r="R449">
        <v>5.4955555555555799E-3</v>
      </c>
      <c r="S449">
        <v>93</v>
      </c>
      <c r="T449">
        <v>103</v>
      </c>
      <c r="U449">
        <v>1.4678253968253971E-2</v>
      </c>
      <c r="V449">
        <v>2.6258412698412698E-2</v>
      </c>
      <c r="W449">
        <v>8.7606349206349205E-3</v>
      </c>
      <c r="X449">
        <v>2.7203650793650794E-2</v>
      </c>
      <c r="Y449">
        <v>2.8702857142857145E-2</v>
      </c>
      <c r="Z449">
        <v>1.2699841269841269E-2</v>
      </c>
      <c r="AA449">
        <f t="shared" si="69"/>
        <v>6.671428571428567E-2</v>
      </c>
      <c r="AB449">
        <f t="shared" si="70"/>
        <v>-3.4431428571428668E-2</v>
      </c>
      <c r="AC449">
        <f t="shared" si="71"/>
        <v>4.9460000000000219E-2</v>
      </c>
      <c r="AF449">
        <f t="shared" si="72"/>
        <v>0.13210428571428573</v>
      </c>
      <c r="AG449">
        <f t="shared" si="73"/>
        <v>0.23632571428571428</v>
      </c>
      <c r="AH449">
        <f t="shared" si="74"/>
        <v>7.8845714285714283E-2</v>
      </c>
      <c r="AI449">
        <f t="shared" si="75"/>
        <v>0.24483285714285713</v>
      </c>
      <c r="AJ449">
        <f t="shared" si="76"/>
        <v>0.25832571428571433</v>
      </c>
      <c r="AK449">
        <f t="shared" si="77"/>
        <v>0.11429857142857142</v>
      </c>
    </row>
    <row r="450" spans="1:37" x14ac:dyDescent="0.2">
      <c r="A450">
        <v>110</v>
      </c>
      <c r="B450">
        <v>127</v>
      </c>
      <c r="D450">
        <v>2205.2865999999999</v>
      </c>
      <c r="E450">
        <v>17</v>
      </c>
      <c r="F450" t="s">
        <v>405</v>
      </c>
      <c r="G450">
        <v>0.21659403361344537</v>
      </c>
      <c r="H450">
        <v>0.27492554621848742</v>
      </c>
      <c r="I450">
        <v>0.42846789915966388</v>
      </c>
      <c r="K450">
        <v>0.2101272268907563</v>
      </c>
      <c r="L450">
        <v>0.28080268907563027</v>
      </c>
      <c r="M450">
        <v>0.42390436974789919</v>
      </c>
      <c r="N450">
        <v>110</v>
      </c>
      <c r="O450">
        <v>127</v>
      </c>
      <c r="P450">
        <v>6.4668067226890669E-3</v>
      </c>
      <c r="Q450">
        <v>-5.877142857142862E-3</v>
      </c>
      <c r="R450">
        <v>4.563529411764666E-3</v>
      </c>
      <c r="S450">
        <v>110</v>
      </c>
      <c r="T450">
        <v>127</v>
      </c>
      <c r="U450">
        <v>1.1807478991596638E-2</v>
      </c>
      <c r="V450">
        <v>1.1363949579831932E-2</v>
      </c>
      <c r="W450">
        <v>7.072689075630253E-3</v>
      </c>
      <c r="X450">
        <v>1.1046218487394959E-2</v>
      </c>
      <c r="Y450">
        <v>7.5996638655462185E-3</v>
      </c>
      <c r="Z450">
        <v>2.1530672268907567E-2</v>
      </c>
      <c r="AA450">
        <f t="shared" si="69"/>
        <v>0.10993571428571414</v>
      </c>
      <c r="AB450">
        <f t="shared" si="70"/>
        <v>-9.9911428571428651E-2</v>
      </c>
      <c r="AC450">
        <f t="shared" si="71"/>
        <v>7.7579999999999316E-2</v>
      </c>
      <c r="AF450">
        <f t="shared" si="72"/>
        <v>0.20072714285714285</v>
      </c>
      <c r="AG450">
        <f t="shared" si="73"/>
        <v>0.19318714285714286</v>
      </c>
      <c r="AH450">
        <f t="shared" si="74"/>
        <v>0.12023571428571431</v>
      </c>
      <c r="AI450">
        <f t="shared" si="75"/>
        <v>0.18778571428571431</v>
      </c>
      <c r="AJ450">
        <f t="shared" si="76"/>
        <v>0.12919428571428571</v>
      </c>
      <c r="AK450">
        <f t="shared" si="77"/>
        <v>0.36602142857142866</v>
      </c>
    </row>
    <row r="451" spans="1:37" x14ac:dyDescent="0.2">
      <c r="A451">
        <v>113</v>
      </c>
      <c r="B451">
        <v>119</v>
      </c>
      <c r="D451">
        <v>886.51049999999998</v>
      </c>
      <c r="E451">
        <v>6</v>
      </c>
      <c r="F451" t="s">
        <v>625</v>
      </c>
      <c r="G451">
        <v>9.1916666666666674E-2</v>
      </c>
      <c r="H451">
        <v>0.18735976190476192</v>
      </c>
      <c r="I451">
        <v>0.32688357142857144</v>
      </c>
      <c r="K451">
        <v>7.4967380952380952E-2</v>
      </c>
      <c r="L451">
        <v>0.19603380952380953</v>
      </c>
      <c r="M451">
        <v>0.30949023809523812</v>
      </c>
      <c r="N451">
        <v>113</v>
      </c>
      <c r="O451">
        <v>119</v>
      </c>
      <c r="P451">
        <v>1.6949285714285715E-2</v>
      </c>
      <c r="Q451">
        <v>-8.6740476190476177E-3</v>
      </c>
      <c r="R451">
        <v>1.7393333333333309E-2</v>
      </c>
      <c r="S451">
        <v>113</v>
      </c>
      <c r="T451">
        <v>119</v>
      </c>
      <c r="U451">
        <v>2.8353571428571433E-2</v>
      </c>
      <c r="V451">
        <v>1.4338571428571428E-2</v>
      </c>
      <c r="W451">
        <v>3.1389523809523812E-2</v>
      </c>
      <c r="X451">
        <v>2.375261904761905E-2</v>
      </c>
      <c r="Y451">
        <v>1.5251904761904765E-2</v>
      </c>
      <c r="Z451">
        <v>2.3505000000000002E-2</v>
      </c>
      <c r="AA451">
        <f t="shared" si="69"/>
        <v>0.10169571428571429</v>
      </c>
      <c r="AB451">
        <f t="shared" si="70"/>
        <v>-5.204428571428571E-2</v>
      </c>
      <c r="AC451">
        <f t="shared" si="71"/>
        <v>0.10435999999999986</v>
      </c>
      <c r="AF451">
        <f t="shared" si="72"/>
        <v>0.17012142857142859</v>
      </c>
      <c r="AG451">
        <f t="shared" si="73"/>
        <v>8.6031428571428564E-2</v>
      </c>
      <c r="AH451">
        <f t="shared" si="74"/>
        <v>0.18833714285714287</v>
      </c>
      <c r="AI451">
        <f t="shared" si="75"/>
        <v>0.1425157142857143</v>
      </c>
      <c r="AJ451">
        <f t="shared" si="76"/>
        <v>9.1511428571428591E-2</v>
      </c>
      <c r="AK451">
        <f t="shared" si="77"/>
        <v>0.14103000000000002</v>
      </c>
    </row>
    <row r="452" spans="1:37" x14ac:dyDescent="0.2">
      <c r="A452">
        <v>125</v>
      </c>
      <c r="B452">
        <v>143</v>
      </c>
      <c r="D452">
        <v>2043.0869</v>
      </c>
      <c r="E452">
        <v>15</v>
      </c>
      <c r="F452" t="s">
        <v>165</v>
      </c>
      <c r="G452">
        <v>0.58082647619047623</v>
      </c>
      <c r="H452">
        <v>0.60057390476190486</v>
      </c>
      <c r="I452">
        <v>0.61277209523809528</v>
      </c>
      <c r="K452">
        <v>0.57493409523809524</v>
      </c>
      <c r="L452">
        <v>0.58635609523809529</v>
      </c>
      <c r="M452">
        <v>0.6057568571428571</v>
      </c>
      <c r="N452">
        <v>125</v>
      </c>
      <c r="O452">
        <v>143</v>
      </c>
      <c r="P452">
        <v>5.8923809523809398E-3</v>
      </c>
      <c r="Q452">
        <v>1.4217809523809542E-2</v>
      </c>
      <c r="R452">
        <v>7.015238095238123E-3</v>
      </c>
      <c r="S452">
        <v>125</v>
      </c>
      <c r="T452">
        <v>143</v>
      </c>
      <c r="U452">
        <v>1.3851142857142859E-2</v>
      </c>
      <c r="V452">
        <v>2.2507238095238098E-2</v>
      </c>
      <c r="W452">
        <v>1.5996571428571429E-2</v>
      </c>
      <c r="X452">
        <v>1.4287714285714286E-2</v>
      </c>
      <c r="Y452">
        <v>1.8336571428571431E-2</v>
      </c>
      <c r="Z452">
        <v>1.8452571428571429E-2</v>
      </c>
      <c r="AA452">
        <f t="shared" si="69"/>
        <v>8.8385714285714095E-2</v>
      </c>
      <c r="AB452">
        <f t="shared" si="70"/>
        <v>0.21326714285714313</v>
      </c>
      <c r="AC452">
        <f t="shared" si="71"/>
        <v>0.10522857142857184</v>
      </c>
      <c r="AF452">
        <f t="shared" si="72"/>
        <v>0.20776714285714287</v>
      </c>
      <c r="AG452">
        <f t="shared" si="73"/>
        <v>0.33760857142857148</v>
      </c>
      <c r="AH452">
        <f t="shared" si="74"/>
        <v>0.23994857142857146</v>
      </c>
      <c r="AI452">
        <f t="shared" si="75"/>
        <v>0.21431571428571428</v>
      </c>
      <c r="AJ452">
        <f t="shared" si="76"/>
        <v>0.27504857142857148</v>
      </c>
      <c r="AK452">
        <f t="shared" si="77"/>
        <v>0.27678857142857144</v>
      </c>
    </row>
    <row r="453" spans="1:37" x14ac:dyDescent="0.2">
      <c r="A453">
        <v>134</v>
      </c>
      <c r="B453">
        <v>144</v>
      </c>
      <c r="D453">
        <v>1160.5794000000001</v>
      </c>
      <c r="E453">
        <v>9</v>
      </c>
      <c r="F453" t="s">
        <v>232</v>
      </c>
      <c r="G453">
        <v>0.11248952380952382</v>
      </c>
      <c r="H453">
        <v>0.15658984126984127</v>
      </c>
      <c r="I453">
        <v>0.21489238095238097</v>
      </c>
      <c r="K453">
        <v>0.11204746031746032</v>
      </c>
      <c r="L453">
        <v>0.15165365079365081</v>
      </c>
      <c r="M453">
        <v>0.20187111111111108</v>
      </c>
      <c r="N453">
        <v>134</v>
      </c>
      <c r="O453">
        <v>144</v>
      </c>
      <c r="P453">
        <v>4.4206349206348037E-4</v>
      </c>
      <c r="Q453">
        <v>4.9361904761904699E-3</v>
      </c>
      <c r="R453">
        <v>1.3021269841269868E-2</v>
      </c>
      <c r="S453">
        <v>134</v>
      </c>
      <c r="T453">
        <v>144</v>
      </c>
      <c r="U453">
        <v>7.3806349206349204E-3</v>
      </c>
      <c r="V453">
        <v>9.3712698412698418E-3</v>
      </c>
      <c r="W453">
        <v>8.297460317460318E-3</v>
      </c>
      <c r="X453">
        <v>9.6023809523809525E-3</v>
      </c>
      <c r="Y453">
        <v>5.6795238095238097E-3</v>
      </c>
      <c r="Z453">
        <v>1.4266666666666667E-2</v>
      </c>
      <c r="AA453">
        <f t="shared" si="69"/>
        <v>3.9785714285713236E-3</v>
      </c>
      <c r="AB453">
        <f t="shared" si="70"/>
        <v>4.4425714285714228E-2</v>
      </c>
      <c r="AC453">
        <f t="shared" si="71"/>
        <v>0.11719142857142881</v>
      </c>
      <c r="AF453">
        <f t="shared" si="72"/>
        <v>6.6425714285714282E-2</v>
      </c>
      <c r="AG453">
        <f t="shared" si="73"/>
        <v>8.4341428571428581E-2</v>
      </c>
      <c r="AH453">
        <f t="shared" si="74"/>
        <v>7.4677142857142859E-2</v>
      </c>
      <c r="AI453">
        <f t="shared" si="75"/>
        <v>8.6421428571428566E-2</v>
      </c>
      <c r="AJ453">
        <f t="shared" si="76"/>
        <v>5.1115714285714285E-2</v>
      </c>
      <c r="AK453">
        <f t="shared" si="77"/>
        <v>0.12840000000000001</v>
      </c>
    </row>
    <row r="454" spans="1:37" x14ac:dyDescent="0.2">
      <c r="A454">
        <v>141</v>
      </c>
      <c r="B454">
        <v>169</v>
      </c>
      <c r="D454">
        <v>3279.8973000000001</v>
      </c>
      <c r="E454">
        <v>26</v>
      </c>
      <c r="F454" t="s">
        <v>626</v>
      </c>
      <c r="G454">
        <v>0.18574615384615384</v>
      </c>
      <c r="H454">
        <v>0.22272241758241759</v>
      </c>
      <c r="I454">
        <v>0.26380296703296707</v>
      </c>
      <c r="K454">
        <v>0.18347741758241762</v>
      </c>
      <c r="L454">
        <v>0.22174620879120882</v>
      </c>
      <c r="M454">
        <v>0.25938208791208794</v>
      </c>
      <c r="N454">
        <v>141</v>
      </c>
      <c r="O454">
        <v>169</v>
      </c>
      <c r="P454">
        <v>2.2687362637362741E-3</v>
      </c>
      <c r="Q454">
        <v>9.7620879120879607E-4</v>
      </c>
      <c r="R454">
        <v>4.4208791208790957E-3</v>
      </c>
      <c r="S454">
        <v>141</v>
      </c>
      <c r="T454">
        <v>169</v>
      </c>
      <c r="U454">
        <v>9.7554395604395622E-3</v>
      </c>
      <c r="V454">
        <v>3.889615384615385E-3</v>
      </c>
      <c r="W454">
        <v>1.3524945054945057E-2</v>
      </c>
      <c r="X454">
        <v>9.2596153846153852E-3</v>
      </c>
      <c r="Y454">
        <v>1.0802142857142857E-2</v>
      </c>
      <c r="Z454">
        <v>4.0275824175824183E-3</v>
      </c>
      <c r="AA454">
        <f t="shared" si="69"/>
        <v>5.8987142857143127E-2</v>
      </c>
      <c r="AB454">
        <f t="shared" si="70"/>
        <v>2.5381428571428697E-2</v>
      </c>
      <c r="AC454">
        <f t="shared" si="71"/>
        <v>0.11494285714285649</v>
      </c>
      <c r="AF454">
        <f t="shared" si="72"/>
        <v>0.25364142857142863</v>
      </c>
      <c r="AG454">
        <f t="shared" si="73"/>
        <v>0.10113000000000001</v>
      </c>
      <c r="AH454">
        <f t="shared" si="74"/>
        <v>0.35164857142857148</v>
      </c>
      <c r="AI454">
        <f t="shared" si="75"/>
        <v>0.24075000000000002</v>
      </c>
      <c r="AJ454">
        <f t="shared" si="76"/>
        <v>0.28085571428571432</v>
      </c>
      <c r="AK454">
        <f t="shared" si="77"/>
        <v>0.10471714285714287</v>
      </c>
    </row>
    <row r="455" spans="1:37" x14ac:dyDescent="0.2">
      <c r="A455">
        <v>143</v>
      </c>
      <c r="B455">
        <v>158</v>
      </c>
      <c r="D455">
        <v>1767.0197000000001</v>
      </c>
      <c r="E455">
        <v>13</v>
      </c>
      <c r="F455" t="s">
        <v>604</v>
      </c>
      <c r="G455">
        <v>0.50624032967032961</v>
      </c>
      <c r="H455">
        <v>0.52624000000000004</v>
      </c>
      <c r="I455">
        <v>0.53025307692307699</v>
      </c>
      <c r="K455">
        <v>0.50857549450549455</v>
      </c>
      <c r="L455">
        <v>0.50523208791208796</v>
      </c>
      <c r="M455">
        <v>0.53082747252747264</v>
      </c>
      <c r="N455">
        <v>143</v>
      </c>
      <c r="O455">
        <v>158</v>
      </c>
      <c r="P455">
        <v>-2.3351648351648585E-3</v>
      </c>
      <c r="Q455">
        <v>2.1007912087912077E-2</v>
      </c>
      <c r="R455">
        <v>-5.7439560439566341E-4</v>
      </c>
      <c r="S455">
        <v>143</v>
      </c>
      <c r="T455">
        <v>158</v>
      </c>
      <c r="U455">
        <v>6.2256043956043956E-3</v>
      </c>
      <c r="V455">
        <v>7.7497802197802204E-3</v>
      </c>
      <c r="W455">
        <v>8.5318681318681325E-3</v>
      </c>
      <c r="X455">
        <v>5.3586813186813197E-3</v>
      </c>
      <c r="Y455">
        <v>1.1065934065934067E-2</v>
      </c>
      <c r="Z455">
        <v>0</v>
      </c>
      <c r="AA455">
        <f t="shared" ref="AA455:AA518" si="78">P455*$E455</f>
        <v>-3.0357142857143162E-2</v>
      </c>
      <c r="AB455">
        <f t="shared" si="70"/>
        <v>0.27310285714285698</v>
      </c>
      <c r="AC455">
        <f t="shared" si="71"/>
        <v>-7.4671428571436247E-3</v>
      </c>
      <c r="AF455">
        <f t="shared" si="72"/>
        <v>8.093285714285714E-2</v>
      </c>
      <c r="AG455">
        <f t="shared" si="73"/>
        <v>0.10074714285714287</v>
      </c>
      <c r="AH455">
        <f t="shared" si="74"/>
        <v>0.11091428571428572</v>
      </c>
      <c r="AI455">
        <f t="shared" si="75"/>
        <v>6.9662857142857151E-2</v>
      </c>
      <c r="AJ455">
        <f t="shared" si="76"/>
        <v>0.14385714285714288</v>
      </c>
      <c r="AK455">
        <f t="shared" si="77"/>
        <v>0</v>
      </c>
    </row>
    <row r="456" spans="1:37" x14ac:dyDescent="0.2">
      <c r="A456">
        <v>144</v>
      </c>
      <c r="B456">
        <v>153</v>
      </c>
      <c r="D456">
        <v>1041.6303</v>
      </c>
      <c r="E456">
        <v>8</v>
      </c>
      <c r="F456" t="s">
        <v>627</v>
      </c>
      <c r="G456">
        <v>0.17692607142857142</v>
      </c>
      <c r="H456">
        <v>8.9627321428571438E-2</v>
      </c>
      <c r="I456">
        <v>0.21802017857142858</v>
      </c>
      <c r="K456">
        <v>0.17594000000000001</v>
      </c>
      <c r="L456">
        <v>8.8867857142857151E-2</v>
      </c>
      <c r="M456">
        <v>0.19946589285714286</v>
      </c>
      <c r="N456">
        <v>144</v>
      </c>
      <c r="O456">
        <v>153</v>
      </c>
      <c r="P456">
        <v>9.8607142857141364E-4</v>
      </c>
      <c r="Q456">
        <v>7.594642857142969E-4</v>
      </c>
      <c r="R456">
        <v>1.8554285714285714E-2</v>
      </c>
      <c r="S456">
        <v>144</v>
      </c>
      <c r="T456">
        <v>153</v>
      </c>
      <c r="U456">
        <v>8.8866071428571423E-3</v>
      </c>
      <c r="V456">
        <v>3.4250000000000003E-4</v>
      </c>
      <c r="W456">
        <v>1.0189464285714286E-2</v>
      </c>
      <c r="X456">
        <v>1.9511607142857143E-2</v>
      </c>
      <c r="Y456">
        <v>7.2794642857142867E-3</v>
      </c>
      <c r="Z456">
        <v>5.4892857142857148E-3</v>
      </c>
      <c r="AA456">
        <f t="shared" si="78"/>
        <v>7.8885714285713091E-3</v>
      </c>
      <c r="AB456">
        <f t="shared" ref="AB456:AB519" si="79">Q456*$E456</f>
        <v>6.0757142857143752E-3</v>
      </c>
      <c r="AC456">
        <f t="shared" ref="AC456:AC519" si="80">R456*$E456</f>
        <v>0.14843428571428571</v>
      </c>
      <c r="AF456">
        <f t="shared" ref="AF456:AF519" si="81">U456*$E456</f>
        <v>7.1092857142857138E-2</v>
      </c>
      <c r="AG456">
        <f t="shared" ref="AG456:AG519" si="82">V456*$E456</f>
        <v>2.7400000000000002E-3</v>
      </c>
      <c r="AH456">
        <f t="shared" ref="AH456:AH519" si="83">W456*$E456</f>
        <v>8.1515714285714289E-2</v>
      </c>
      <c r="AI456">
        <f t="shared" ref="AI456:AI519" si="84">X456*$E456</f>
        <v>0.15609285714285714</v>
      </c>
      <c r="AJ456">
        <f t="shared" ref="AJ456:AJ519" si="85">Y456*$E456</f>
        <v>5.8235714285714293E-2</v>
      </c>
      <c r="AK456">
        <f t="shared" ref="AK456:AK519" si="86">Z456*$E456</f>
        <v>4.3914285714285718E-2</v>
      </c>
    </row>
    <row r="457" spans="1:37" x14ac:dyDescent="0.2">
      <c r="A457">
        <v>145</v>
      </c>
      <c r="B457">
        <v>152</v>
      </c>
      <c r="C457" t="s">
        <v>24</v>
      </c>
      <c r="D457">
        <v>911.4597</v>
      </c>
      <c r="E457">
        <v>7</v>
      </c>
      <c r="F457" t="s">
        <v>628</v>
      </c>
      <c r="G457">
        <v>0.34459387755102044</v>
      </c>
      <c r="H457">
        <v>0.35706367346938778</v>
      </c>
      <c r="I457">
        <v>0.38117510204081634</v>
      </c>
      <c r="K457">
        <v>0.32783816326530613</v>
      </c>
      <c r="L457">
        <v>0.35001469387755102</v>
      </c>
      <c r="M457">
        <v>0.35479244897959189</v>
      </c>
      <c r="N457">
        <v>145</v>
      </c>
      <c r="O457">
        <v>152</v>
      </c>
      <c r="P457">
        <v>1.6755714285714294E-2</v>
      </c>
      <c r="Q457">
        <v>7.0489795918367388E-3</v>
      </c>
      <c r="R457">
        <v>2.6382653061224497E-2</v>
      </c>
      <c r="S457">
        <v>145</v>
      </c>
      <c r="T457">
        <v>152</v>
      </c>
      <c r="U457">
        <v>1.5921020408163265E-2</v>
      </c>
      <c r="V457">
        <v>1.692816326530612E-2</v>
      </c>
      <c r="W457">
        <v>2.3440612244897959E-2</v>
      </c>
      <c r="X457">
        <v>1.41065306122449E-2</v>
      </c>
      <c r="Y457">
        <v>1.6754489795918367E-2</v>
      </c>
      <c r="Z457">
        <v>1.0007346938775511E-2</v>
      </c>
      <c r="AA457">
        <f t="shared" si="78"/>
        <v>0.11729000000000006</v>
      </c>
      <c r="AB457">
        <f t="shared" si="79"/>
        <v>4.9342857142857174E-2</v>
      </c>
      <c r="AC457">
        <f t="shared" si="80"/>
        <v>0.18467857142857147</v>
      </c>
      <c r="AF457">
        <f t="shared" si="81"/>
        <v>0.11144714285714286</v>
      </c>
      <c r="AG457">
        <f t="shared" si="82"/>
        <v>0.11849714285714284</v>
      </c>
      <c r="AH457">
        <f t="shared" si="83"/>
        <v>0.16408428571428571</v>
      </c>
      <c r="AI457">
        <f t="shared" si="84"/>
        <v>9.8745714285714298E-2</v>
      </c>
      <c r="AJ457">
        <f t="shared" si="85"/>
        <v>0.11728142857142856</v>
      </c>
      <c r="AK457">
        <f t="shared" si="86"/>
        <v>7.005142857142857E-2</v>
      </c>
    </row>
    <row r="458" spans="1:37" x14ac:dyDescent="0.2">
      <c r="A458">
        <v>147</v>
      </c>
      <c r="B458">
        <v>155</v>
      </c>
      <c r="D458">
        <v>917.47609999999997</v>
      </c>
      <c r="E458">
        <v>7</v>
      </c>
      <c r="F458" t="s">
        <v>469</v>
      </c>
      <c r="G458">
        <v>0.76254142857142859</v>
      </c>
      <c r="H458">
        <v>0.75501755102040824</v>
      </c>
      <c r="I458">
        <v>0.77019387755102042</v>
      </c>
      <c r="K458">
        <v>0.75216061224489794</v>
      </c>
      <c r="L458">
        <v>0.7787646938775511</v>
      </c>
      <c r="M458">
        <v>0.7406365306122451</v>
      </c>
      <c r="N458">
        <v>147</v>
      </c>
      <c r="O458">
        <v>155</v>
      </c>
      <c r="P458">
        <v>1.038081632653063E-2</v>
      </c>
      <c r="Q458">
        <v>-2.3747142857142849E-2</v>
      </c>
      <c r="R458">
        <v>2.95573469387755E-2</v>
      </c>
      <c r="S458">
        <v>147</v>
      </c>
      <c r="T458">
        <v>155</v>
      </c>
      <c r="U458">
        <v>1.3864489795918368E-2</v>
      </c>
      <c r="V458">
        <v>2.1192653061224493E-2</v>
      </c>
      <c r="W458">
        <v>1.874061224489796E-2</v>
      </c>
      <c r="X458">
        <v>1.4989183673469388E-2</v>
      </c>
      <c r="Y458">
        <v>1.1930612244897959E-3</v>
      </c>
      <c r="Z458">
        <v>1.4026122448979592E-2</v>
      </c>
      <c r="AA458">
        <f t="shared" si="78"/>
        <v>7.2665714285714417E-2</v>
      </c>
      <c r="AB458">
        <f t="shared" si="79"/>
        <v>-0.16622999999999993</v>
      </c>
      <c r="AC458">
        <f t="shared" si="80"/>
        <v>0.20690142857142851</v>
      </c>
      <c r="AF458">
        <f t="shared" si="81"/>
        <v>9.705142857142858E-2</v>
      </c>
      <c r="AG458">
        <f t="shared" si="82"/>
        <v>0.14834857142857144</v>
      </c>
      <c r="AH458">
        <f t="shared" si="83"/>
        <v>0.13118428571428573</v>
      </c>
      <c r="AI458">
        <f t="shared" si="84"/>
        <v>0.10492428571428572</v>
      </c>
      <c r="AJ458">
        <f t="shared" si="85"/>
        <v>8.3514285714285721E-3</v>
      </c>
      <c r="AK458">
        <f t="shared" si="86"/>
        <v>9.8182857142857141E-2</v>
      </c>
    </row>
    <row r="459" spans="1:37" x14ac:dyDescent="0.2">
      <c r="A459">
        <v>147</v>
      </c>
      <c r="B459">
        <v>161</v>
      </c>
      <c r="D459">
        <v>1643.8938000000001</v>
      </c>
      <c r="E459">
        <v>12</v>
      </c>
      <c r="F459" t="s">
        <v>629</v>
      </c>
      <c r="G459">
        <v>0.80399726190476195</v>
      </c>
      <c r="H459">
        <v>0.82018869047619047</v>
      </c>
      <c r="I459">
        <v>0.81392738095238093</v>
      </c>
      <c r="K459">
        <v>0.79097035714285713</v>
      </c>
      <c r="L459">
        <v>0.80056345238095239</v>
      </c>
      <c r="M459">
        <v>0.79044119047619055</v>
      </c>
      <c r="N459">
        <v>147</v>
      </c>
      <c r="O459">
        <v>161</v>
      </c>
      <c r="P459">
        <v>1.3026904761904764E-2</v>
      </c>
      <c r="Q459">
        <v>1.9625238095238178E-2</v>
      </c>
      <c r="R459">
        <v>2.3486190476190456E-2</v>
      </c>
      <c r="S459">
        <v>147</v>
      </c>
      <c r="T459">
        <v>161</v>
      </c>
      <c r="U459">
        <v>2.3427261904761902E-2</v>
      </c>
      <c r="V459">
        <v>7.8641666666666686E-3</v>
      </c>
      <c r="W459">
        <v>4.5991666666666672E-3</v>
      </c>
      <c r="X459">
        <v>6.7785714285714289E-3</v>
      </c>
      <c r="Y459">
        <v>2.1685714285714286E-3</v>
      </c>
      <c r="Z459">
        <v>1.8468333333333333E-2</v>
      </c>
      <c r="AA459">
        <f t="shared" si="78"/>
        <v>0.15632285714285715</v>
      </c>
      <c r="AB459">
        <f t="shared" si="79"/>
        <v>0.23550285714285812</v>
      </c>
      <c r="AC459">
        <f t="shared" si="80"/>
        <v>0.28183428571428548</v>
      </c>
      <c r="AF459">
        <f t="shared" si="81"/>
        <v>0.2811271428571428</v>
      </c>
      <c r="AG459">
        <f t="shared" si="82"/>
        <v>9.4370000000000023E-2</v>
      </c>
      <c r="AH459">
        <f t="shared" si="83"/>
        <v>5.5190000000000003E-2</v>
      </c>
      <c r="AI459">
        <f t="shared" si="84"/>
        <v>8.1342857142857147E-2</v>
      </c>
      <c r="AJ459">
        <f t="shared" si="85"/>
        <v>2.6022857142857143E-2</v>
      </c>
      <c r="AK459">
        <f t="shared" si="86"/>
        <v>0.22161999999999998</v>
      </c>
    </row>
    <row r="460" spans="1:37" x14ac:dyDescent="0.2">
      <c r="A460">
        <v>151</v>
      </c>
      <c r="B460">
        <v>160</v>
      </c>
      <c r="D460">
        <v>1083.5979</v>
      </c>
      <c r="E460">
        <v>7</v>
      </c>
      <c r="F460" t="s">
        <v>146</v>
      </c>
      <c r="G460">
        <v>0.22800244897959185</v>
      </c>
      <c r="H460">
        <v>0.25877387755102044</v>
      </c>
      <c r="I460">
        <v>0.33769408163265308</v>
      </c>
      <c r="K460">
        <v>0.22909836734693881</v>
      </c>
      <c r="L460">
        <v>0.26909</v>
      </c>
      <c r="M460">
        <v>0.33032326530612249</v>
      </c>
      <c r="N460">
        <v>151</v>
      </c>
      <c r="O460">
        <v>160</v>
      </c>
      <c r="P460">
        <v>-1.0959183673469133E-3</v>
      </c>
      <c r="Q460">
        <v>-1.0316122448979583E-2</v>
      </c>
      <c r="R460">
        <v>7.3708163265306034E-3</v>
      </c>
      <c r="S460">
        <v>151</v>
      </c>
      <c r="T460">
        <v>160</v>
      </c>
      <c r="U460">
        <v>6.8634693877551028E-3</v>
      </c>
      <c r="V460">
        <v>1.3857142857142858E-2</v>
      </c>
      <c r="W460">
        <v>1.125673469387755E-2</v>
      </c>
      <c r="X460">
        <v>2.135387755102041E-2</v>
      </c>
      <c r="Y460">
        <v>2.1129591836734695E-2</v>
      </c>
      <c r="Z460">
        <v>1.7084081632653063E-2</v>
      </c>
      <c r="AA460">
        <f t="shared" si="78"/>
        <v>-7.6714285714283934E-3</v>
      </c>
      <c r="AB460">
        <f t="shared" si="79"/>
        <v>-7.2212857142857079E-2</v>
      </c>
      <c r="AC460">
        <f t="shared" si="80"/>
        <v>5.1595714285714224E-2</v>
      </c>
      <c r="AF460">
        <f t="shared" si="81"/>
        <v>4.804428571428572E-2</v>
      </c>
      <c r="AG460">
        <f t="shared" si="82"/>
        <v>9.7000000000000003E-2</v>
      </c>
      <c r="AH460">
        <f t="shared" si="83"/>
        <v>7.8797142857142843E-2</v>
      </c>
      <c r="AI460">
        <f t="shared" si="84"/>
        <v>0.14947714285714286</v>
      </c>
      <c r="AJ460">
        <f t="shared" si="85"/>
        <v>0.14790714285714288</v>
      </c>
      <c r="AK460">
        <f t="shared" si="86"/>
        <v>0.11958857142857143</v>
      </c>
    </row>
    <row r="461" spans="1:37" x14ac:dyDescent="0.2">
      <c r="A461">
        <v>160</v>
      </c>
      <c r="B461">
        <v>171</v>
      </c>
      <c r="D461">
        <v>1447.8631</v>
      </c>
      <c r="E461">
        <v>11</v>
      </c>
      <c r="F461" t="s">
        <v>630</v>
      </c>
      <c r="G461">
        <v>7.8094025974025968E-2</v>
      </c>
      <c r="H461">
        <v>7.0651558441558446E-2</v>
      </c>
      <c r="I461">
        <v>8.1940909090909092E-2</v>
      </c>
      <c r="K461">
        <v>6.0205844155844158E-2</v>
      </c>
      <c r="L461">
        <v>8.2661688311688325E-2</v>
      </c>
      <c r="M461">
        <v>8.9946753246753261E-2</v>
      </c>
      <c r="N461">
        <v>160</v>
      </c>
      <c r="O461">
        <v>171</v>
      </c>
      <c r="P461">
        <v>1.7888181818181813E-2</v>
      </c>
      <c r="Q461">
        <v>-1.2010129870129879E-2</v>
      </c>
      <c r="R461">
        <v>-8.0058441558441638E-3</v>
      </c>
      <c r="S461">
        <v>160</v>
      </c>
      <c r="T461">
        <v>171</v>
      </c>
      <c r="U461">
        <v>4.1107142857142856E-2</v>
      </c>
      <c r="V461">
        <v>3.4472207792207797E-2</v>
      </c>
      <c r="W461">
        <v>4.4138181818181819E-2</v>
      </c>
      <c r="X461">
        <v>1.6703116883116886E-2</v>
      </c>
      <c r="Y461">
        <v>3.9327532467532469E-2</v>
      </c>
      <c r="Z461">
        <v>2.7855064935064937E-2</v>
      </c>
      <c r="AA461">
        <f t="shared" si="78"/>
        <v>0.19676999999999994</v>
      </c>
      <c r="AB461">
        <f t="shared" si="79"/>
        <v>-0.13211142857142866</v>
      </c>
      <c r="AC461">
        <f t="shared" si="80"/>
        <v>-8.8064285714285803E-2</v>
      </c>
      <c r="AF461">
        <f t="shared" si="81"/>
        <v>0.45217857142857143</v>
      </c>
      <c r="AG461">
        <f t="shared" si="82"/>
        <v>0.37919428571428576</v>
      </c>
      <c r="AH461">
        <f t="shared" si="83"/>
        <v>0.48552000000000001</v>
      </c>
      <c r="AI461">
        <f t="shared" si="84"/>
        <v>0.18373428571428574</v>
      </c>
      <c r="AJ461">
        <f t="shared" si="85"/>
        <v>0.43260285714285718</v>
      </c>
      <c r="AK461">
        <f t="shared" si="86"/>
        <v>0.30640571428571434</v>
      </c>
    </row>
    <row r="462" spans="1:37" x14ac:dyDescent="0.2">
      <c r="A462">
        <v>162</v>
      </c>
      <c r="B462">
        <v>171</v>
      </c>
      <c r="D462">
        <v>1201.7263</v>
      </c>
      <c r="E462">
        <v>9</v>
      </c>
      <c r="F462" t="s">
        <v>631</v>
      </c>
      <c r="G462">
        <v>0.5252742857142858</v>
      </c>
      <c r="H462">
        <v>0.60763031746031748</v>
      </c>
      <c r="I462">
        <v>0.6606334920634922</v>
      </c>
      <c r="K462">
        <v>0.53534968253968251</v>
      </c>
      <c r="L462">
        <v>0.61331952380952381</v>
      </c>
      <c r="M462">
        <v>0.6941222222222222</v>
      </c>
      <c r="N462">
        <v>162</v>
      </c>
      <c r="O462">
        <v>171</v>
      </c>
      <c r="P462">
        <v>-1.0075396825396819E-2</v>
      </c>
      <c r="Q462">
        <v>-5.6892063492063735E-3</v>
      </c>
      <c r="R462">
        <v>-3.3488730158730023E-2</v>
      </c>
      <c r="S462">
        <v>162</v>
      </c>
      <c r="T462">
        <v>171</v>
      </c>
      <c r="U462">
        <v>6.1095238095238112E-3</v>
      </c>
      <c r="V462">
        <v>2.0633809523809526E-2</v>
      </c>
      <c r="W462">
        <v>3.4670317460317464E-2</v>
      </c>
      <c r="X462">
        <v>6.6371428571428571E-3</v>
      </c>
      <c r="Y462">
        <v>1.8954761904761905E-2</v>
      </c>
      <c r="Z462">
        <v>1.7695396825396826E-2</v>
      </c>
      <c r="AA462">
        <f t="shared" si="78"/>
        <v>-9.0678571428571372E-2</v>
      </c>
      <c r="AB462">
        <f t="shared" si="79"/>
        <v>-5.1202857142857362E-2</v>
      </c>
      <c r="AC462">
        <f t="shared" si="80"/>
        <v>-0.30139857142857018</v>
      </c>
      <c r="AF462">
        <f t="shared" si="81"/>
        <v>5.4985714285714304E-2</v>
      </c>
      <c r="AG462">
        <f t="shared" si="82"/>
        <v>0.18570428571428574</v>
      </c>
      <c r="AH462">
        <f t="shared" si="83"/>
        <v>0.31203285714285717</v>
      </c>
      <c r="AI462">
        <f t="shared" si="84"/>
        <v>5.9734285714285712E-2</v>
      </c>
      <c r="AJ462">
        <f t="shared" si="85"/>
        <v>0.17059285714285716</v>
      </c>
      <c r="AK462">
        <f t="shared" si="86"/>
        <v>0.15925857142857144</v>
      </c>
    </row>
    <row r="463" spans="1:37" x14ac:dyDescent="0.2">
      <c r="A463">
        <v>171</v>
      </c>
      <c r="B463">
        <v>178</v>
      </c>
      <c r="D463">
        <v>994.48400000000004</v>
      </c>
      <c r="E463">
        <v>7</v>
      </c>
      <c r="F463" t="s">
        <v>632</v>
      </c>
      <c r="G463">
        <v>1.6042653061224491E-2</v>
      </c>
      <c r="H463">
        <v>1.3785510204081633E-2</v>
      </c>
      <c r="I463">
        <v>9.7579591836734706E-3</v>
      </c>
      <c r="K463">
        <v>1.4571224489795922E-2</v>
      </c>
      <c r="L463">
        <v>6.7189795918367358E-3</v>
      </c>
      <c r="M463">
        <v>2.1175510204081631E-3</v>
      </c>
      <c r="N463">
        <v>171</v>
      </c>
      <c r="O463">
        <v>178</v>
      </c>
      <c r="P463">
        <v>1.4714285714285704E-3</v>
      </c>
      <c r="Q463">
        <v>7.0665306122448977E-3</v>
      </c>
      <c r="R463">
        <v>7.6404081632653062E-3</v>
      </c>
      <c r="S463">
        <v>171</v>
      </c>
      <c r="T463">
        <v>178</v>
      </c>
      <c r="U463">
        <v>5.3689795918367353E-3</v>
      </c>
      <c r="V463">
        <v>7.2330612244897964E-3</v>
      </c>
      <c r="W463">
        <v>1.0985510204081634E-2</v>
      </c>
      <c r="X463">
        <v>5.433061224489796E-3</v>
      </c>
      <c r="Y463">
        <v>7.3110204081632667E-3</v>
      </c>
      <c r="Z463">
        <v>8.0153061224489796E-3</v>
      </c>
      <c r="AA463">
        <f t="shared" si="78"/>
        <v>1.0299999999999993E-2</v>
      </c>
      <c r="AB463">
        <f t="shared" si="79"/>
        <v>4.9465714285714286E-2</v>
      </c>
      <c r="AC463">
        <f t="shared" si="80"/>
        <v>5.3482857142857144E-2</v>
      </c>
      <c r="AF463">
        <f t="shared" si="81"/>
        <v>3.7582857142857147E-2</v>
      </c>
      <c r="AG463">
        <f t="shared" si="82"/>
        <v>5.0631428571428577E-2</v>
      </c>
      <c r="AH463">
        <f t="shared" si="83"/>
        <v>7.6898571428571441E-2</v>
      </c>
      <c r="AI463">
        <f t="shared" si="84"/>
        <v>3.803142857142857E-2</v>
      </c>
      <c r="AJ463">
        <f t="shared" si="85"/>
        <v>5.1177142857142865E-2</v>
      </c>
      <c r="AK463">
        <f t="shared" si="86"/>
        <v>5.6107142857142855E-2</v>
      </c>
    </row>
    <row r="464" spans="1:37" x14ac:dyDescent="0.2">
      <c r="A464">
        <v>172</v>
      </c>
      <c r="B464">
        <v>185</v>
      </c>
      <c r="D464">
        <v>1641.8416999999999</v>
      </c>
      <c r="E464">
        <v>13</v>
      </c>
      <c r="F464" t="s">
        <v>337</v>
      </c>
      <c r="G464">
        <v>0.22250714285714285</v>
      </c>
      <c r="H464">
        <v>0.27711879120879118</v>
      </c>
      <c r="I464">
        <v>0.36630241758241766</v>
      </c>
      <c r="K464">
        <v>0.22232153846153849</v>
      </c>
      <c r="L464">
        <v>0.28085516483516487</v>
      </c>
      <c r="M464">
        <v>0.36168670329670333</v>
      </c>
      <c r="N464">
        <v>172</v>
      </c>
      <c r="O464">
        <v>185</v>
      </c>
      <c r="P464">
        <v>1.8560439560437689E-4</v>
      </c>
      <c r="Q464">
        <v>-3.7363736263736698E-3</v>
      </c>
      <c r="R464">
        <v>4.6157142857143115E-3</v>
      </c>
      <c r="S464">
        <v>172</v>
      </c>
      <c r="T464">
        <v>185</v>
      </c>
      <c r="U464">
        <v>2.0725274725274727E-3</v>
      </c>
      <c r="V464">
        <v>6.0534065934065946E-3</v>
      </c>
      <c r="W464">
        <v>1.7724175824175826E-3</v>
      </c>
      <c r="X464">
        <v>1.4041098901098902E-2</v>
      </c>
      <c r="Y464">
        <v>8.9300000000000004E-3</v>
      </c>
      <c r="Z464">
        <v>8.2172527472527471E-3</v>
      </c>
      <c r="AA464">
        <f t="shared" si="78"/>
        <v>2.4128571428568995E-3</v>
      </c>
      <c r="AB464">
        <f t="shared" si="79"/>
        <v>-4.8572857142857709E-2</v>
      </c>
      <c r="AC464">
        <f t="shared" si="80"/>
        <v>6.0004285714286051E-2</v>
      </c>
      <c r="AF464">
        <f t="shared" si="81"/>
        <v>2.6942857142857143E-2</v>
      </c>
      <c r="AG464">
        <f t="shared" si="82"/>
        <v>7.869428571428573E-2</v>
      </c>
      <c r="AH464">
        <f t="shared" si="83"/>
        <v>2.3041428571428574E-2</v>
      </c>
      <c r="AI464">
        <f t="shared" si="84"/>
        <v>0.18253428571428573</v>
      </c>
      <c r="AJ464">
        <f t="shared" si="85"/>
        <v>0.11609</v>
      </c>
      <c r="AK464">
        <f t="shared" si="86"/>
        <v>0.1068242857142857</v>
      </c>
    </row>
    <row r="465" spans="1:37" x14ac:dyDescent="0.2">
      <c r="A465">
        <v>187</v>
      </c>
      <c r="B465">
        <v>201</v>
      </c>
      <c r="D465">
        <v>1701.0030999999999</v>
      </c>
      <c r="E465">
        <v>14</v>
      </c>
      <c r="F465" t="s">
        <v>633</v>
      </c>
      <c r="G465">
        <v>0.64786622448979592</v>
      </c>
      <c r="H465">
        <v>0.5821628571428572</v>
      </c>
      <c r="I465">
        <v>0.61538887755102045</v>
      </c>
      <c r="K465">
        <v>0.64408030612244904</v>
      </c>
      <c r="L465">
        <v>0.60480132653061225</v>
      </c>
      <c r="M465">
        <v>0.59810387755102035</v>
      </c>
      <c r="N465">
        <v>187</v>
      </c>
      <c r="O465">
        <v>201</v>
      </c>
      <c r="P465">
        <v>3.7859183673469355E-3</v>
      </c>
      <c r="Q465">
        <v>-2.2638469387755104E-2</v>
      </c>
      <c r="R465">
        <v>1.7285000000000036E-2</v>
      </c>
      <c r="S465">
        <v>187</v>
      </c>
      <c r="T465">
        <v>201</v>
      </c>
      <c r="U465">
        <v>5.1768367346938784E-3</v>
      </c>
      <c r="V465">
        <v>2.1873469387755102E-2</v>
      </c>
      <c r="W465">
        <v>1.4948265306122451E-2</v>
      </c>
      <c r="X465">
        <v>3.2252040816326535E-3</v>
      </c>
      <c r="Y465">
        <v>2.1613979591836738E-2</v>
      </c>
      <c r="Z465">
        <v>1.5747551020408163E-2</v>
      </c>
      <c r="AA465">
        <f t="shared" si="78"/>
        <v>5.3002857142857095E-2</v>
      </c>
      <c r="AB465">
        <f t="shared" si="79"/>
        <v>-0.31693857142857146</v>
      </c>
      <c r="AC465">
        <f t="shared" si="80"/>
        <v>0.24199000000000051</v>
      </c>
      <c r="AF465">
        <f t="shared" si="81"/>
        <v>7.2475714285714296E-2</v>
      </c>
      <c r="AG465">
        <f t="shared" si="82"/>
        <v>0.30622857142857141</v>
      </c>
      <c r="AH465">
        <f t="shared" si="83"/>
        <v>0.20927571428571431</v>
      </c>
      <c r="AI465">
        <f t="shared" si="84"/>
        <v>4.5152857142857147E-2</v>
      </c>
      <c r="AJ465">
        <f t="shared" si="85"/>
        <v>0.3025957142857143</v>
      </c>
      <c r="AK465">
        <f t="shared" si="86"/>
        <v>0.22046571428571429</v>
      </c>
    </row>
    <row r="466" spans="1:37" x14ac:dyDescent="0.2">
      <c r="A466">
        <v>9</v>
      </c>
      <c r="B466">
        <v>18</v>
      </c>
      <c r="D466">
        <v>1054.568</v>
      </c>
      <c r="E466">
        <v>9</v>
      </c>
      <c r="F466" t="s">
        <v>396</v>
      </c>
      <c r="G466">
        <v>0.25560619047619054</v>
      </c>
      <c r="H466">
        <v>0.31701079365079365</v>
      </c>
      <c r="I466">
        <v>0.37459063492063494</v>
      </c>
      <c r="K466">
        <v>0.23133126984126984</v>
      </c>
      <c r="L466">
        <v>0.3036625396825397</v>
      </c>
      <c r="M466">
        <v>0.36659190476190479</v>
      </c>
      <c r="N466">
        <v>9</v>
      </c>
      <c r="O466">
        <v>18</v>
      </c>
      <c r="P466">
        <v>2.4274920634920649E-2</v>
      </c>
      <c r="Q466">
        <v>1.3348253968253988E-2</v>
      </c>
      <c r="R466">
        <v>7.9987301587301583E-3</v>
      </c>
      <c r="S466">
        <v>9</v>
      </c>
      <c r="T466">
        <v>18</v>
      </c>
      <c r="U466">
        <v>4.8495238095238096E-3</v>
      </c>
      <c r="V466">
        <v>4.4863492063492065E-3</v>
      </c>
      <c r="W466">
        <v>6.9573015873015884E-3</v>
      </c>
      <c r="X466">
        <v>1.3289365079365081E-2</v>
      </c>
      <c r="Y466">
        <v>4.5085714285714286E-3</v>
      </c>
      <c r="Z466">
        <v>8.2253968253968249E-3</v>
      </c>
      <c r="AA466">
        <f t="shared" si="78"/>
        <v>0.21847428571428584</v>
      </c>
      <c r="AB466">
        <f t="shared" si="79"/>
        <v>0.12013428571428589</v>
      </c>
      <c r="AC466">
        <f t="shared" si="80"/>
        <v>7.198857142857143E-2</v>
      </c>
      <c r="AF466">
        <f t="shared" si="81"/>
        <v>4.3645714285714288E-2</v>
      </c>
      <c r="AG466">
        <f t="shared" si="82"/>
        <v>4.0377142857142861E-2</v>
      </c>
      <c r="AH466">
        <f t="shared" si="83"/>
        <v>6.2615714285714302E-2</v>
      </c>
      <c r="AI466">
        <f t="shared" si="84"/>
        <v>0.11960428571428573</v>
      </c>
      <c r="AJ466">
        <f t="shared" si="85"/>
        <v>4.057714285714286E-2</v>
      </c>
      <c r="AK466">
        <f t="shared" si="86"/>
        <v>7.402857142857143E-2</v>
      </c>
    </row>
    <row r="467" spans="1:37" x14ac:dyDescent="0.2">
      <c r="A467">
        <v>13</v>
      </c>
      <c r="B467">
        <v>31</v>
      </c>
      <c r="C467" t="s">
        <v>89</v>
      </c>
      <c r="D467">
        <v>2036.0616</v>
      </c>
      <c r="E467">
        <v>17</v>
      </c>
      <c r="F467" t="s">
        <v>635</v>
      </c>
      <c r="G467">
        <v>0.43437907563025213</v>
      </c>
      <c r="H467">
        <v>0.55130621848739503</v>
      </c>
      <c r="I467">
        <v>0.65318966386554633</v>
      </c>
      <c r="K467">
        <v>0.42429504201680673</v>
      </c>
      <c r="L467">
        <v>0.54002647058823527</v>
      </c>
      <c r="M467">
        <v>0.64340890756302527</v>
      </c>
      <c r="N467">
        <v>13</v>
      </c>
      <c r="O467">
        <v>31</v>
      </c>
      <c r="P467">
        <v>1.0084033613445387E-2</v>
      </c>
      <c r="Q467">
        <v>1.1279747899159696E-2</v>
      </c>
      <c r="R467">
        <v>9.7807563025210202E-3</v>
      </c>
      <c r="S467">
        <v>13</v>
      </c>
      <c r="T467">
        <v>31</v>
      </c>
      <c r="U467">
        <v>1.7510252100840337E-2</v>
      </c>
      <c r="V467">
        <v>3.2410756302521007E-2</v>
      </c>
      <c r="W467">
        <v>1.7786470588235296E-2</v>
      </c>
      <c r="X467">
        <v>1.7474621848739495E-2</v>
      </c>
      <c r="Y467">
        <v>1.8643949579831936E-2</v>
      </c>
      <c r="Z467">
        <v>1.7483109243697482E-2</v>
      </c>
      <c r="AA467">
        <f t="shared" si="78"/>
        <v>0.1714285714285716</v>
      </c>
      <c r="AB467">
        <f t="shared" si="79"/>
        <v>0.19175571428571483</v>
      </c>
      <c r="AC467">
        <f t="shared" si="80"/>
        <v>0.16627285714285733</v>
      </c>
      <c r="AF467">
        <f t="shared" si="81"/>
        <v>0.29767428571428572</v>
      </c>
      <c r="AG467">
        <f t="shared" si="82"/>
        <v>0.55098285714285711</v>
      </c>
      <c r="AH467">
        <f t="shared" si="83"/>
        <v>0.30237000000000003</v>
      </c>
      <c r="AI467">
        <f t="shared" si="84"/>
        <v>0.2970685714285714</v>
      </c>
      <c r="AJ467">
        <f t="shared" si="85"/>
        <v>0.31694714285714293</v>
      </c>
      <c r="AK467">
        <f t="shared" si="86"/>
        <v>0.29721285714285722</v>
      </c>
    </row>
    <row r="468" spans="1:37" x14ac:dyDescent="0.2">
      <c r="A468">
        <v>15</v>
      </c>
      <c r="B468">
        <v>26</v>
      </c>
      <c r="D468">
        <v>1182.663</v>
      </c>
      <c r="E468">
        <v>10</v>
      </c>
      <c r="F468" t="s">
        <v>208</v>
      </c>
      <c r="G468">
        <v>0.18696457142857142</v>
      </c>
      <c r="H468">
        <v>0.262125</v>
      </c>
      <c r="I468">
        <v>0.28752785714285717</v>
      </c>
      <c r="K468">
        <v>0.18414142857142859</v>
      </c>
      <c r="L468">
        <v>0.26741985714285715</v>
      </c>
      <c r="M468">
        <v>0.281024</v>
      </c>
      <c r="N468">
        <v>15</v>
      </c>
      <c r="O468">
        <v>26</v>
      </c>
      <c r="P468">
        <v>2.823142857142834E-3</v>
      </c>
      <c r="Q468">
        <v>-5.2948571428571411E-3</v>
      </c>
      <c r="R468">
        <v>6.5038571428571255E-3</v>
      </c>
      <c r="S468">
        <v>15</v>
      </c>
      <c r="T468">
        <v>26</v>
      </c>
      <c r="U468">
        <v>9.5085714285714287E-3</v>
      </c>
      <c r="V468">
        <v>6.5620000000000001E-3</v>
      </c>
      <c r="W468">
        <v>8.9268571428571444E-3</v>
      </c>
      <c r="X468">
        <v>1.0139857142857143E-2</v>
      </c>
      <c r="Y468">
        <v>1.4576857142857145E-2</v>
      </c>
      <c r="Z468">
        <v>1.1129857142857144E-2</v>
      </c>
      <c r="AA468">
        <f t="shared" si="78"/>
        <v>2.8231428571428338E-2</v>
      </c>
      <c r="AB468">
        <f t="shared" si="79"/>
        <v>-5.2948571428571414E-2</v>
      </c>
      <c r="AC468">
        <f t="shared" si="80"/>
        <v>6.5038571428571251E-2</v>
      </c>
      <c r="AF468">
        <f t="shared" si="81"/>
        <v>9.5085714285714287E-2</v>
      </c>
      <c r="AG468">
        <f t="shared" si="82"/>
        <v>6.5619999999999998E-2</v>
      </c>
      <c r="AH468">
        <f t="shared" si="83"/>
        <v>8.9268571428571447E-2</v>
      </c>
      <c r="AI468">
        <f t="shared" si="84"/>
        <v>0.10139857142857144</v>
      </c>
      <c r="AJ468">
        <f t="shared" si="85"/>
        <v>0.14576857142857144</v>
      </c>
      <c r="AK468">
        <f t="shared" si="86"/>
        <v>0.11129857142857144</v>
      </c>
    </row>
    <row r="469" spans="1:37" x14ac:dyDescent="0.2">
      <c r="A469">
        <v>36</v>
      </c>
      <c r="B469">
        <v>52</v>
      </c>
      <c r="D469">
        <v>1916.9946</v>
      </c>
      <c r="E469">
        <v>14</v>
      </c>
      <c r="F469" t="s">
        <v>636</v>
      </c>
      <c r="G469">
        <v>0.30121397959183677</v>
      </c>
      <c r="H469">
        <v>0.4189501020408164</v>
      </c>
      <c r="I469">
        <v>0.61087183673469392</v>
      </c>
      <c r="K469">
        <v>0.30946520408163269</v>
      </c>
      <c r="L469">
        <v>0.39993163265306125</v>
      </c>
      <c r="M469">
        <v>0.59070704081632663</v>
      </c>
      <c r="N469">
        <v>36</v>
      </c>
      <c r="O469">
        <v>52</v>
      </c>
      <c r="P469">
        <v>-8.2512244897958945E-3</v>
      </c>
      <c r="Q469">
        <v>1.901846938775514E-2</v>
      </c>
      <c r="R469">
        <v>2.0164795918367336E-2</v>
      </c>
      <c r="S469">
        <v>36</v>
      </c>
      <c r="T469">
        <v>52</v>
      </c>
      <c r="U469">
        <v>7.1129591836734708E-3</v>
      </c>
      <c r="V469">
        <v>5.0145918367346942E-3</v>
      </c>
      <c r="W469">
        <v>1.0954795918367347E-2</v>
      </c>
      <c r="X469">
        <v>1.2668571428571428E-2</v>
      </c>
      <c r="Y469">
        <v>1.4852448979591837E-2</v>
      </c>
      <c r="Z469">
        <v>1.9854081632653064E-3</v>
      </c>
      <c r="AA469">
        <f t="shared" si="78"/>
        <v>-0.11551714285714253</v>
      </c>
      <c r="AB469">
        <f t="shared" si="79"/>
        <v>0.26625857142857196</v>
      </c>
      <c r="AC469">
        <f t="shared" si="80"/>
        <v>0.2823071428571427</v>
      </c>
      <c r="AF469">
        <f t="shared" si="81"/>
        <v>9.9581428571428598E-2</v>
      </c>
      <c r="AG469">
        <f t="shared" si="82"/>
        <v>7.0204285714285719E-2</v>
      </c>
      <c r="AH469">
        <f t="shared" si="83"/>
        <v>0.15336714285714287</v>
      </c>
      <c r="AI469">
        <f t="shared" si="84"/>
        <v>0.17735999999999999</v>
      </c>
      <c r="AJ469">
        <f t="shared" si="85"/>
        <v>0.20793428571428571</v>
      </c>
      <c r="AK469">
        <f t="shared" si="86"/>
        <v>2.7795714285714288E-2</v>
      </c>
    </row>
    <row r="470" spans="1:37" x14ac:dyDescent="0.2">
      <c r="A470">
        <v>51</v>
      </c>
      <c r="B470">
        <v>62</v>
      </c>
      <c r="D470">
        <v>1455.7375</v>
      </c>
      <c r="E470">
        <v>10</v>
      </c>
      <c r="F470" t="s">
        <v>637</v>
      </c>
      <c r="G470">
        <v>0.25853957142857142</v>
      </c>
      <c r="H470">
        <v>0.24185571428571431</v>
      </c>
      <c r="I470">
        <v>0.30896042857142864</v>
      </c>
      <c r="K470">
        <v>0.23572371428571431</v>
      </c>
      <c r="L470">
        <v>0.22548257142857145</v>
      </c>
      <c r="M470">
        <v>0.26967400000000002</v>
      </c>
      <c r="N470">
        <v>51</v>
      </c>
      <c r="O470">
        <v>62</v>
      </c>
      <c r="P470">
        <v>2.2815857142857138E-2</v>
      </c>
      <c r="Q470">
        <v>1.637314285714285E-2</v>
      </c>
      <c r="R470">
        <v>3.9286428571428597E-2</v>
      </c>
      <c r="S470">
        <v>51</v>
      </c>
      <c r="T470">
        <v>62</v>
      </c>
      <c r="U470">
        <v>2.7827142857142859E-3</v>
      </c>
      <c r="V470">
        <v>5.9042857142857143E-3</v>
      </c>
      <c r="W470">
        <v>8.2521428571428572E-3</v>
      </c>
      <c r="X470">
        <v>3.6802857142857145E-3</v>
      </c>
      <c r="Y470">
        <v>1.0656285714285715E-2</v>
      </c>
      <c r="Z470">
        <v>9.9722857142857165E-3</v>
      </c>
      <c r="AA470">
        <f t="shared" si="78"/>
        <v>0.22815857142857138</v>
      </c>
      <c r="AB470">
        <f t="shared" si="79"/>
        <v>0.1637314285714285</v>
      </c>
      <c r="AC470">
        <f t="shared" si="80"/>
        <v>0.392864285714286</v>
      </c>
      <c r="AF470">
        <f t="shared" si="81"/>
        <v>2.7827142857142859E-2</v>
      </c>
      <c r="AG470">
        <f t="shared" si="82"/>
        <v>5.9042857142857147E-2</v>
      </c>
      <c r="AH470">
        <f t="shared" si="83"/>
        <v>8.2521428571428579E-2</v>
      </c>
      <c r="AI470">
        <f t="shared" si="84"/>
        <v>3.6802857142857144E-2</v>
      </c>
      <c r="AJ470">
        <f t="shared" si="85"/>
        <v>0.10656285714285715</v>
      </c>
      <c r="AK470">
        <f t="shared" si="86"/>
        <v>9.9722857142857169E-2</v>
      </c>
    </row>
    <row r="471" spans="1:37" x14ac:dyDescent="0.2">
      <c r="A471">
        <v>68</v>
      </c>
      <c r="B471">
        <v>81</v>
      </c>
      <c r="D471">
        <v>1748.9555</v>
      </c>
      <c r="E471">
        <v>13</v>
      </c>
      <c r="F471" t="s">
        <v>638</v>
      </c>
      <c r="G471">
        <v>0.42765197802197802</v>
      </c>
      <c r="H471">
        <v>0.50140560439560444</v>
      </c>
      <c r="I471">
        <v>0.61202230769230781</v>
      </c>
      <c r="K471">
        <v>0.44039549450549453</v>
      </c>
      <c r="L471">
        <v>0.51347857142857145</v>
      </c>
      <c r="M471">
        <v>0.59683087912087918</v>
      </c>
      <c r="N471">
        <v>68</v>
      </c>
      <c r="O471">
        <v>81</v>
      </c>
      <c r="P471">
        <v>-1.2743516483516463E-2</v>
      </c>
      <c r="Q471">
        <v>-1.2072967032967031E-2</v>
      </c>
      <c r="R471">
        <v>1.5191428571428569E-2</v>
      </c>
      <c r="S471">
        <v>68</v>
      </c>
      <c r="T471">
        <v>81</v>
      </c>
      <c r="U471">
        <v>2.6916373626373623E-2</v>
      </c>
      <c r="V471">
        <v>7.0958901098901114E-2</v>
      </c>
      <c r="W471">
        <v>4.0213846153846156E-2</v>
      </c>
      <c r="X471">
        <v>1.2292527472527475E-2</v>
      </c>
      <c r="Y471">
        <v>4.8742747252747257E-2</v>
      </c>
      <c r="Z471">
        <v>3.501824175824176E-2</v>
      </c>
      <c r="AA471">
        <f t="shared" si="78"/>
        <v>-0.16566571428571403</v>
      </c>
      <c r="AB471">
        <f t="shared" si="79"/>
        <v>-0.15694857142857141</v>
      </c>
      <c r="AC471">
        <f t="shared" si="80"/>
        <v>0.1974885714285714</v>
      </c>
      <c r="AF471">
        <f t="shared" si="81"/>
        <v>0.34991285714285708</v>
      </c>
      <c r="AG471">
        <f t="shared" si="82"/>
        <v>0.92246571428571444</v>
      </c>
      <c r="AH471">
        <f t="shared" si="83"/>
        <v>0.52278000000000002</v>
      </c>
      <c r="AI471">
        <f t="shared" si="84"/>
        <v>0.15980285714285716</v>
      </c>
      <c r="AJ471">
        <f t="shared" si="85"/>
        <v>0.63365571428571432</v>
      </c>
      <c r="AK471">
        <f t="shared" si="86"/>
        <v>0.4552371428571429</v>
      </c>
    </row>
    <row r="472" spans="1:37" x14ac:dyDescent="0.2">
      <c r="A472">
        <v>80</v>
      </c>
      <c r="B472">
        <v>97</v>
      </c>
      <c r="C472" t="s">
        <v>101</v>
      </c>
      <c r="D472">
        <v>2153.0902999999998</v>
      </c>
      <c r="E472">
        <v>17</v>
      </c>
      <c r="F472" t="s">
        <v>639</v>
      </c>
      <c r="G472">
        <v>0.5944161344537815</v>
      </c>
      <c r="H472">
        <v>0.58119890756302528</v>
      </c>
      <c r="I472">
        <v>0.57448218487394953</v>
      </c>
      <c r="K472">
        <v>0.56354134453781513</v>
      </c>
      <c r="L472">
        <v>0.55537890756302521</v>
      </c>
      <c r="M472">
        <v>0.56268134453781515</v>
      </c>
      <c r="N472">
        <v>80</v>
      </c>
      <c r="O472">
        <v>97</v>
      </c>
      <c r="P472">
        <v>3.0874789915966431E-2</v>
      </c>
      <c r="Q472">
        <v>2.5820000000000006E-2</v>
      </c>
      <c r="R472">
        <v>1.1800840336134403E-2</v>
      </c>
      <c r="S472">
        <v>80</v>
      </c>
      <c r="T472">
        <v>97</v>
      </c>
      <c r="U472">
        <v>7.4701680672268908E-3</v>
      </c>
      <c r="V472">
        <v>1.4868739495798321E-2</v>
      </c>
      <c r="W472">
        <v>5.5548739495798315E-3</v>
      </c>
      <c r="X472">
        <v>2.6003361344537818E-3</v>
      </c>
      <c r="Y472">
        <v>6.062605042016808E-3</v>
      </c>
      <c r="Z472">
        <v>1.8713445378151265E-3</v>
      </c>
      <c r="AA472">
        <f t="shared" si="78"/>
        <v>0.52487142857142932</v>
      </c>
      <c r="AB472">
        <f t="shared" si="79"/>
        <v>0.43894000000000011</v>
      </c>
      <c r="AC472">
        <f t="shared" si="80"/>
        <v>0.20061428571428486</v>
      </c>
      <c r="AF472">
        <f t="shared" si="81"/>
        <v>0.12699285714285716</v>
      </c>
      <c r="AG472">
        <f t="shared" si="82"/>
        <v>0.25276857142857145</v>
      </c>
      <c r="AH472">
        <f t="shared" si="83"/>
        <v>9.4432857142857138E-2</v>
      </c>
      <c r="AI472">
        <f t="shared" si="84"/>
        <v>4.4205714285714293E-2</v>
      </c>
      <c r="AJ472">
        <f t="shared" si="85"/>
        <v>0.10306428571428573</v>
      </c>
      <c r="AK472">
        <f t="shared" si="86"/>
        <v>3.181285714285715E-2</v>
      </c>
    </row>
    <row r="473" spans="1:37" x14ac:dyDescent="0.2">
      <c r="A473">
        <v>90</v>
      </c>
      <c r="B473">
        <v>102</v>
      </c>
      <c r="D473">
        <v>1641.9659999999999</v>
      </c>
      <c r="E473">
        <v>12</v>
      </c>
      <c r="F473" t="s">
        <v>135</v>
      </c>
      <c r="G473">
        <v>0.11048464285714286</v>
      </c>
      <c r="H473">
        <v>0.14756904761904763</v>
      </c>
      <c r="I473">
        <v>0.22217714285714288</v>
      </c>
      <c r="K473">
        <v>0.11187392857142858</v>
      </c>
      <c r="L473">
        <v>0.13696583333333331</v>
      </c>
      <c r="M473">
        <v>0.21866750000000004</v>
      </c>
      <c r="N473">
        <v>90</v>
      </c>
      <c r="O473">
        <v>102</v>
      </c>
      <c r="P473">
        <v>-1.3892857142857227E-3</v>
      </c>
      <c r="Q473">
        <v>1.0603214285714287E-2</v>
      </c>
      <c r="R473">
        <v>3.5096428571428414E-3</v>
      </c>
      <c r="S473">
        <v>90</v>
      </c>
      <c r="T473">
        <v>102</v>
      </c>
      <c r="U473">
        <v>1.0486785714285716E-2</v>
      </c>
      <c r="V473">
        <v>1.0937738095238096E-2</v>
      </c>
      <c r="W473">
        <v>1.1247261904761907E-2</v>
      </c>
      <c r="X473">
        <v>7.5708333333333339E-3</v>
      </c>
      <c r="Y473">
        <v>1.0367619047619049E-2</v>
      </c>
      <c r="Z473">
        <v>7.0923809523809533E-3</v>
      </c>
      <c r="AA473">
        <f t="shared" si="78"/>
        <v>-1.667142857142867E-2</v>
      </c>
      <c r="AB473">
        <f t="shared" si="79"/>
        <v>0.12723857142857145</v>
      </c>
      <c r="AC473">
        <f t="shared" si="80"/>
        <v>4.2115714285714097E-2</v>
      </c>
      <c r="AF473">
        <f t="shared" si="81"/>
        <v>0.1258414285714286</v>
      </c>
      <c r="AG473">
        <f t="shared" si="82"/>
        <v>0.13125285714285714</v>
      </c>
      <c r="AH473">
        <f t="shared" si="83"/>
        <v>0.1349671428571429</v>
      </c>
      <c r="AI473">
        <f t="shared" si="84"/>
        <v>9.0850000000000014E-2</v>
      </c>
      <c r="AJ473">
        <f t="shared" si="85"/>
        <v>0.12441142857142859</v>
      </c>
      <c r="AK473">
        <f t="shared" si="86"/>
        <v>8.5108571428571436E-2</v>
      </c>
    </row>
    <row r="474" spans="1:37" x14ac:dyDescent="0.2">
      <c r="A474">
        <v>108</v>
      </c>
      <c r="B474">
        <v>133</v>
      </c>
      <c r="D474">
        <v>3244.9085</v>
      </c>
      <c r="E474">
        <v>25</v>
      </c>
      <c r="F474" t="s">
        <v>640</v>
      </c>
      <c r="G474">
        <v>0.26681800000000006</v>
      </c>
      <c r="H474">
        <v>0.36615857142857144</v>
      </c>
      <c r="I474">
        <v>0.42813068571428575</v>
      </c>
      <c r="K474">
        <v>0.25703291428571429</v>
      </c>
      <c r="L474">
        <v>0.37893954285714287</v>
      </c>
      <c r="M474">
        <v>0.41476405714285725</v>
      </c>
      <c r="N474">
        <v>108</v>
      </c>
      <c r="O474">
        <v>133</v>
      </c>
      <c r="P474">
        <v>9.7850857142857111E-3</v>
      </c>
      <c r="Q474">
        <v>-1.278097142857142E-2</v>
      </c>
      <c r="R474">
        <v>1.3366628571428561E-2</v>
      </c>
      <c r="S474">
        <v>108</v>
      </c>
      <c r="T474">
        <v>133</v>
      </c>
      <c r="U474">
        <v>1.6166E-2</v>
      </c>
      <c r="V474">
        <v>1.4438285714285716E-2</v>
      </c>
      <c r="W474">
        <v>1.2917828571428572E-2</v>
      </c>
      <c r="X474">
        <v>7.7846285714285712E-3</v>
      </c>
      <c r="Y474">
        <v>5.4257142857142863E-3</v>
      </c>
      <c r="Z474">
        <v>2.5765028571428573E-2</v>
      </c>
      <c r="AA474">
        <f t="shared" si="78"/>
        <v>0.24462714285714277</v>
      </c>
      <c r="AB474">
        <f t="shared" si="79"/>
        <v>-0.31952428571428548</v>
      </c>
      <c r="AC474">
        <f t="shared" si="80"/>
        <v>0.33416571428571401</v>
      </c>
      <c r="AF474">
        <f t="shared" si="81"/>
        <v>0.40415000000000001</v>
      </c>
      <c r="AG474">
        <f t="shared" si="82"/>
        <v>0.36095714285714292</v>
      </c>
      <c r="AH474">
        <f t="shared" si="83"/>
        <v>0.32294571428571428</v>
      </c>
      <c r="AI474">
        <f t="shared" si="84"/>
        <v>0.19461571428571428</v>
      </c>
      <c r="AJ474">
        <f t="shared" si="85"/>
        <v>0.13564285714285715</v>
      </c>
      <c r="AK474">
        <f t="shared" si="86"/>
        <v>0.6441257142857143</v>
      </c>
    </row>
    <row r="475" spans="1:37" x14ac:dyDescent="0.2">
      <c r="A475">
        <v>110</v>
      </c>
      <c r="B475">
        <v>122</v>
      </c>
      <c r="D475">
        <v>1665.9766999999999</v>
      </c>
      <c r="E475">
        <v>12</v>
      </c>
      <c r="F475" t="s">
        <v>209</v>
      </c>
      <c r="G475">
        <v>0.27930904761904762</v>
      </c>
      <c r="H475">
        <v>0.32550416666666665</v>
      </c>
      <c r="I475">
        <v>0.42449750000000003</v>
      </c>
      <c r="K475">
        <v>0.27170047619047621</v>
      </c>
      <c r="L475">
        <v>0.31775190476190474</v>
      </c>
      <c r="M475">
        <v>0.41281690476190475</v>
      </c>
      <c r="N475">
        <v>110</v>
      </c>
      <c r="O475">
        <v>122</v>
      </c>
      <c r="P475">
        <v>7.6085714285713995E-3</v>
      </c>
      <c r="Q475">
        <v>7.7522619047619232E-3</v>
      </c>
      <c r="R475">
        <v>1.1680595238095266E-2</v>
      </c>
      <c r="S475">
        <v>110</v>
      </c>
      <c r="T475">
        <v>122</v>
      </c>
      <c r="U475">
        <v>1.8805000000000002E-2</v>
      </c>
      <c r="V475">
        <v>1.0233095238095241E-2</v>
      </c>
      <c r="W475">
        <v>1.7219642857142857E-2</v>
      </c>
      <c r="X475">
        <v>7.5886904761904754E-3</v>
      </c>
      <c r="Y475">
        <v>1.0751428571428573E-2</v>
      </c>
      <c r="Z475">
        <v>1.2110000000000001E-2</v>
      </c>
      <c r="AA475">
        <f t="shared" si="78"/>
        <v>9.1302857142856797E-2</v>
      </c>
      <c r="AB475">
        <f t="shared" si="79"/>
        <v>9.3027142857143086E-2</v>
      </c>
      <c r="AC475">
        <f t="shared" si="80"/>
        <v>0.14016714285714318</v>
      </c>
      <c r="AF475">
        <f t="shared" si="81"/>
        <v>0.22566000000000003</v>
      </c>
      <c r="AG475">
        <f t="shared" si="82"/>
        <v>0.12279714285714288</v>
      </c>
      <c r="AH475">
        <f t="shared" si="83"/>
        <v>0.20663571428571428</v>
      </c>
      <c r="AI475">
        <f t="shared" si="84"/>
        <v>9.1064285714285709E-2</v>
      </c>
      <c r="AJ475">
        <f t="shared" si="85"/>
        <v>0.12901714285714289</v>
      </c>
      <c r="AK475">
        <f t="shared" si="86"/>
        <v>0.14532</v>
      </c>
    </row>
    <row r="476" spans="1:37" x14ac:dyDescent="0.2">
      <c r="A476">
        <v>128</v>
      </c>
      <c r="B476">
        <v>135</v>
      </c>
      <c r="D476">
        <v>927.60979999999995</v>
      </c>
      <c r="E476">
        <v>7</v>
      </c>
      <c r="F476" t="s">
        <v>641</v>
      </c>
      <c r="G476">
        <v>6.5277142857142853E-2</v>
      </c>
      <c r="H476">
        <v>0.10672020408163266</v>
      </c>
      <c r="I476">
        <v>0.29179326530612243</v>
      </c>
      <c r="K476">
        <v>7.183959183673469E-2</v>
      </c>
      <c r="L476">
        <v>9.6321836734693883E-2</v>
      </c>
      <c r="M476">
        <v>0.26601448979591835</v>
      </c>
      <c r="N476">
        <v>128</v>
      </c>
      <c r="O476">
        <v>135</v>
      </c>
      <c r="P476">
        <v>-6.562448979591841E-3</v>
      </c>
      <c r="Q476">
        <v>1.0398367346938775E-2</v>
      </c>
      <c r="R476">
        <v>2.5778775510204056E-2</v>
      </c>
      <c r="S476">
        <v>128</v>
      </c>
      <c r="T476">
        <v>135</v>
      </c>
      <c r="U476">
        <v>9.2928571428571426E-3</v>
      </c>
      <c r="V476">
        <v>2.2253877551020412E-2</v>
      </c>
      <c r="W476">
        <v>1.6270204081632655E-2</v>
      </c>
      <c r="X476">
        <v>2.0424081632653062E-2</v>
      </c>
      <c r="Y476">
        <v>2.4496938775510204E-2</v>
      </c>
      <c r="Z476">
        <v>3.0898979591836739E-2</v>
      </c>
      <c r="AA476">
        <f t="shared" si="78"/>
        <v>-4.5937142857142885E-2</v>
      </c>
      <c r="AB476">
        <f t="shared" si="79"/>
        <v>7.2788571428571425E-2</v>
      </c>
      <c r="AC476">
        <f t="shared" si="80"/>
        <v>0.1804514285714284</v>
      </c>
      <c r="AF476">
        <f t="shared" si="81"/>
        <v>6.5049999999999997E-2</v>
      </c>
      <c r="AG476">
        <f t="shared" si="82"/>
        <v>0.15577714285714289</v>
      </c>
      <c r="AH476">
        <f t="shared" si="83"/>
        <v>0.11389142857142859</v>
      </c>
      <c r="AI476">
        <f t="shared" si="84"/>
        <v>0.14296857142857144</v>
      </c>
      <c r="AJ476">
        <f t="shared" si="85"/>
        <v>0.17147857142857142</v>
      </c>
      <c r="AK476">
        <f t="shared" si="86"/>
        <v>0.21629285714285718</v>
      </c>
    </row>
    <row r="477" spans="1:37" x14ac:dyDescent="0.2">
      <c r="A477">
        <v>136</v>
      </c>
      <c r="B477">
        <v>159</v>
      </c>
      <c r="C477" t="s">
        <v>70</v>
      </c>
      <c r="D477">
        <v>2269.3155000000002</v>
      </c>
      <c r="E477">
        <v>21</v>
      </c>
      <c r="F477" t="s">
        <v>456</v>
      </c>
      <c r="G477">
        <v>0.37593040816326528</v>
      </c>
      <c r="H477">
        <v>0.42586068027210888</v>
      </c>
      <c r="I477">
        <v>0.45641408163265312</v>
      </c>
      <c r="K477">
        <v>0.38138959183673471</v>
      </c>
      <c r="L477">
        <v>0.44390748299319727</v>
      </c>
      <c r="M477">
        <v>0.44415210884353745</v>
      </c>
      <c r="N477">
        <v>136</v>
      </c>
      <c r="O477">
        <v>159</v>
      </c>
      <c r="P477">
        <v>-5.4591836734694133E-3</v>
      </c>
      <c r="Q477">
        <v>-1.8046802721088436E-2</v>
      </c>
      <c r="R477">
        <v>1.2261972789115658E-2</v>
      </c>
      <c r="S477">
        <v>136</v>
      </c>
      <c r="T477">
        <v>159</v>
      </c>
      <c r="U477">
        <v>1.5332448979591838E-2</v>
      </c>
      <c r="V477">
        <v>1.2240816326530613E-2</v>
      </c>
      <c r="W477">
        <v>6.6414965986394559E-3</v>
      </c>
      <c r="X477">
        <v>6.4254421768707489E-3</v>
      </c>
      <c r="Y477">
        <v>2.1589455782312927E-2</v>
      </c>
      <c r="Z477">
        <v>5.9912925170068024E-3</v>
      </c>
      <c r="AA477">
        <f t="shared" si="78"/>
        <v>-0.11464285714285768</v>
      </c>
      <c r="AB477">
        <f t="shared" si="79"/>
        <v>-0.37898285714285718</v>
      </c>
      <c r="AC477">
        <f t="shared" si="80"/>
        <v>0.25750142857142883</v>
      </c>
      <c r="AF477">
        <f t="shared" si="81"/>
        <v>0.32198142857142859</v>
      </c>
      <c r="AG477">
        <f t="shared" si="82"/>
        <v>0.25705714285714287</v>
      </c>
      <c r="AH477">
        <f t="shared" si="83"/>
        <v>0.13947142857142858</v>
      </c>
      <c r="AI477">
        <f t="shared" si="84"/>
        <v>0.13493428571428573</v>
      </c>
      <c r="AJ477">
        <f t="shared" si="85"/>
        <v>0.45337857142857146</v>
      </c>
      <c r="AK477">
        <f t="shared" si="86"/>
        <v>0.12581714285714285</v>
      </c>
    </row>
    <row r="478" spans="1:37" x14ac:dyDescent="0.2">
      <c r="A478">
        <v>138</v>
      </c>
      <c r="B478">
        <v>158</v>
      </c>
      <c r="D478">
        <v>1849.1017999999999</v>
      </c>
      <c r="E478">
        <v>18</v>
      </c>
      <c r="F478" t="s">
        <v>289</v>
      </c>
      <c r="G478">
        <v>0.21841738095238095</v>
      </c>
      <c r="H478">
        <v>0.31882539682539685</v>
      </c>
      <c r="I478">
        <v>0.39486365079365082</v>
      </c>
      <c r="K478">
        <v>0.20964912698412699</v>
      </c>
      <c r="L478">
        <v>0.32288650793650797</v>
      </c>
      <c r="M478">
        <v>0.38278484126984136</v>
      </c>
      <c r="N478">
        <v>138</v>
      </c>
      <c r="O478">
        <v>158</v>
      </c>
      <c r="P478">
        <v>8.7682539682539615E-3</v>
      </c>
      <c r="Q478">
        <v>-4.0611111111111065E-3</v>
      </c>
      <c r="R478">
        <v>1.2078809523809492E-2</v>
      </c>
      <c r="S478">
        <v>138</v>
      </c>
      <c r="T478">
        <v>158</v>
      </c>
      <c r="U478">
        <v>1.0321190476190477E-2</v>
      </c>
      <c r="V478">
        <v>1.0054285714285714E-2</v>
      </c>
      <c r="W478">
        <v>1.0362698412698414E-2</v>
      </c>
      <c r="X478">
        <v>9.3321428571428583E-3</v>
      </c>
      <c r="Y478">
        <v>1.6673730158730162E-2</v>
      </c>
      <c r="Z478">
        <v>1.0826349206349208E-2</v>
      </c>
      <c r="AA478">
        <f t="shared" si="78"/>
        <v>0.15782857142857132</v>
      </c>
      <c r="AB478">
        <f t="shared" si="79"/>
        <v>-7.3099999999999915E-2</v>
      </c>
      <c r="AC478">
        <f t="shared" si="80"/>
        <v>0.21741857142857085</v>
      </c>
      <c r="AF478">
        <f t="shared" si="81"/>
        <v>0.1857814285714286</v>
      </c>
      <c r="AG478">
        <f t="shared" si="82"/>
        <v>0.18097714285714284</v>
      </c>
      <c r="AH478">
        <f t="shared" si="83"/>
        <v>0.18652857142857143</v>
      </c>
      <c r="AI478">
        <f t="shared" si="84"/>
        <v>0.16797857142857145</v>
      </c>
      <c r="AJ478">
        <f t="shared" si="85"/>
        <v>0.30012714285714293</v>
      </c>
      <c r="AK478">
        <f t="shared" si="86"/>
        <v>0.19487428571428572</v>
      </c>
    </row>
    <row r="479" spans="1:37" x14ac:dyDescent="0.2">
      <c r="A479">
        <v>142</v>
      </c>
      <c r="B479">
        <v>151</v>
      </c>
      <c r="D479">
        <v>911.56730000000005</v>
      </c>
      <c r="E479">
        <v>8</v>
      </c>
      <c r="F479" t="s">
        <v>578</v>
      </c>
      <c r="G479">
        <v>8.365125000000001E-2</v>
      </c>
      <c r="H479">
        <v>0.11164517857142858</v>
      </c>
      <c r="I479">
        <v>0.26170767857142857</v>
      </c>
      <c r="K479">
        <v>8.1754464285714284E-2</v>
      </c>
      <c r="L479">
        <v>0.11787928571428573</v>
      </c>
      <c r="M479">
        <v>0.25252714285714289</v>
      </c>
      <c r="N479">
        <v>142</v>
      </c>
      <c r="O479">
        <v>151</v>
      </c>
      <c r="P479">
        <v>1.896785714285718E-3</v>
      </c>
      <c r="Q479">
        <v>-6.234107142857148E-3</v>
      </c>
      <c r="R479">
        <v>9.1805357142856914E-3</v>
      </c>
      <c r="S479">
        <v>142</v>
      </c>
      <c r="T479">
        <v>151</v>
      </c>
      <c r="U479">
        <v>1.7132857142857144E-2</v>
      </c>
      <c r="V479">
        <v>2.1645535714285718E-2</v>
      </c>
      <c r="W479">
        <v>1.9432857142857144E-2</v>
      </c>
      <c r="X479">
        <v>1.8607142857142857E-2</v>
      </c>
      <c r="Y479">
        <v>3.3578928571428572E-2</v>
      </c>
      <c r="Z479">
        <v>1.7869285714285716E-2</v>
      </c>
      <c r="AA479">
        <f t="shared" si="78"/>
        <v>1.5174285714285744E-2</v>
      </c>
      <c r="AB479">
        <f t="shared" si="79"/>
        <v>-4.9872857142857184E-2</v>
      </c>
      <c r="AC479">
        <f t="shared" si="80"/>
        <v>7.3444285714285532E-2</v>
      </c>
      <c r="AF479">
        <f t="shared" si="81"/>
        <v>0.13706285714285715</v>
      </c>
      <c r="AG479">
        <f t="shared" si="82"/>
        <v>0.17316428571428574</v>
      </c>
      <c r="AH479">
        <f t="shared" si="83"/>
        <v>0.15546285714285715</v>
      </c>
      <c r="AI479">
        <f t="shared" si="84"/>
        <v>0.14885714285714285</v>
      </c>
      <c r="AJ479">
        <f t="shared" si="85"/>
        <v>0.26863142857142858</v>
      </c>
      <c r="AK479">
        <f t="shared" si="86"/>
        <v>0.14295428571428573</v>
      </c>
    </row>
    <row r="480" spans="1:37" x14ac:dyDescent="0.2">
      <c r="A480">
        <v>143</v>
      </c>
      <c r="B480">
        <v>161</v>
      </c>
      <c r="D480">
        <v>1604.9483</v>
      </c>
      <c r="E480">
        <v>16</v>
      </c>
      <c r="F480" t="s">
        <v>262</v>
      </c>
      <c r="G480">
        <v>6.2085714285714286E-2</v>
      </c>
      <c r="H480">
        <v>0.135464375</v>
      </c>
      <c r="I480">
        <v>0.24855964285714288</v>
      </c>
      <c r="K480">
        <v>6.7501071428571438E-2</v>
      </c>
      <c r="L480">
        <v>0.14279366071428573</v>
      </c>
      <c r="M480">
        <v>0.25060303571428577</v>
      </c>
      <c r="N480">
        <v>143</v>
      </c>
      <c r="O480">
        <v>161</v>
      </c>
      <c r="P480">
        <v>-5.4153571428571471E-3</v>
      </c>
      <c r="Q480">
        <v>-7.3292857142857092E-3</v>
      </c>
      <c r="R480">
        <v>-2.0433928571428738E-3</v>
      </c>
      <c r="S480">
        <v>143</v>
      </c>
      <c r="T480">
        <v>161</v>
      </c>
      <c r="U480">
        <v>7.2341964285714292E-3</v>
      </c>
      <c r="V480">
        <v>9.9352678571428578E-3</v>
      </c>
      <c r="W480">
        <v>1.7768392857142858E-2</v>
      </c>
      <c r="X480">
        <v>9.3660714285714285E-3</v>
      </c>
      <c r="Y480">
        <v>1.4871875E-2</v>
      </c>
      <c r="Z480">
        <v>1.322044642857143E-2</v>
      </c>
      <c r="AA480">
        <f t="shared" si="78"/>
        <v>-8.6645714285714354E-2</v>
      </c>
      <c r="AB480">
        <f t="shared" si="79"/>
        <v>-0.11726857142857135</v>
      </c>
      <c r="AC480">
        <f t="shared" si="80"/>
        <v>-3.2694285714285981E-2</v>
      </c>
      <c r="AF480">
        <f t="shared" si="81"/>
        <v>0.11574714285714287</v>
      </c>
      <c r="AG480">
        <f t="shared" si="82"/>
        <v>0.15896428571428572</v>
      </c>
      <c r="AH480">
        <f t="shared" si="83"/>
        <v>0.28429428571428572</v>
      </c>
      <c r="AI480">
        <f t="shared" si="84"/>
        <v>0.14985714285714286</v>
      </c>
      <c r="AJ480">
        <f t="shared" si="85"/>
        <v>0.23794999999999999</v>
      </c>
      <c r="AK480">
        <f t="shared" si="86"/>
        <v>0.21152714285714289</v>
      </c>
    </row>
    <row r="481" spans="1:37" x14ac:dyDescent="0.2">
      <c r="A481">
        <v>145</v>
      </c>
      <c r="B481">
        <v>155</v>
      </c>
      <c r="D481">
        <v>899.53089999999997</v>
      </c>
      <c r="E481">
        <v>10</v>
      </c>
      <c r="F481" t="s">
        <v>567</v>
      </c>
      <c r="G481">
        <v>0.17917257142857143</v>
      </c>
      <c r="H481">
        <v>0.16615328571428573</v>
      </c>
      <c r="I481">
        <v>0.17478957142857146</v>
      </c>
      <c r="K481">
        <v>0.17500014285714288</v>
      </c>
      <c r="L481">
        <v>0.17574757142857142</v>
      </c>
      <c r="M481">
        <v>0.18950100000000003</v>
      </c>
      <c r="N481">
        <v>145</v>
      </c>
      <c r="O481">
        <v>155</v>
      </c>
      <c r="P481">
        <v>4.1724285714285691E-3</v>
      </c>
      <c r="Q481">
        <v>-9.5942857142856976E-3</v>
      </c>
      <c r="R481">
        <v>-1.4711428571428582E-2</v>
      </c>
      <c r="S481">
        <v>145</v>
      </c>
      <c r="T481">
        <v>155</v>
      </c>
      <c r="U481">
        <v>2.3699571428571427E-2</v>
      </c>
      <c r="V481">
        <v>1.2010857142857143E-2</v>
      </c>
      <c r="W481">
        <v>1.8499714285714289E-2</v>
      </c>
      <c r="X481">
        <v>2.9652714285714289E-2</v>
      </c>
      <c r="Y481">
        <v>2.4515285714285719E-2</v>
      </c>
      <c r="Z481">
        <v>3.5288285714285716E-2</v>
      </c>
      <c r="AA481">
        <f t="shared" si="78"/>
        <v>4.1724285714285693E-2</v>
      </c>
      <c r="AB481">
        <f t="shared" si="79"/>
        <v>-9.5942857142856969E-2</v>
      </c>
      <c r="AC481">
        <f t="shared" si="80"/>
        <v>-0.14711428571428581</v>
      </c>
      <c r="AF481">
        <f t="shared" si="81"/>
        <v>0.23699571428571428</v>
      </c>
      <c r="AG481">
        <f t="shared" si="82"/>
        <v>0.12010857142857143</v>
      </c>
      <c r="AH481">
        <f t="shared" si="83"/>
        <v>0.18499714285714289</v>
      </c>
      <c r="AI481">
        <f t="shared" si="84"/>
        <v>0.29652714285714288</v>
      </c>
      <c r="AJ481">
        <f t="shared" si="85"/>
        <v>0.24515285714285717</v>
      </c>
      <c r="AK481">
        <f t="shared" si="86"/>
        <v>0.35288285714285716</v>
      </c>
    </row>
    <row r="482" spans="1:37" x14ac:dyDescent="0.2">
      <c r="A482">
        <v>146</v>
      </c>
      <c r="B482">
        <v>156</v>
      </c>
      <c r="D482">
        <v>871.49959999999999</v>
      </c>
      <c r="E482">
        <v>10</v>
      </c>
      <c r="F482" t="s">
        <v>418</v>
      </c>
      <c r="G482">
        <v>0.41414328571428571</v>
      </c>
      <c r="H482">
        <v>0.46505085714285715</v>
      </c>
      <c r="I482">
        <v>0.48237185714285713</v>
      </c>
      <c r="K482">
        <v>0.41575642857142858</v>
      </c>
      <c r="L482">
        <v>0.46493942857142861</v>
      </c>
      <c r="M482">
        <v>0.48275085714285715</v>
      </c>
      <c r="N482">
        <v>146</v>
      </c>
      <c r="O482">
        <v>156</v>
      </c>
      <c r="P482">
        <v>-1.6131428571428685E-3</v>
      </c>
      <c r="Q482">
        <v>1.1142857142854012E-4</v>
      </c>
      <c r="R482">
        <v>-3.7900000000000233E-4</v>
      </c>
      <c r="S482">
        <v>146</v>
      </c>
      <c r="T482">
        <v>156</v>
      </c>
      <c r="U482">
        <v>8.3277142857142872E-3</v>
      </c>
      <c r="V482">
        <v>1.9999000000000003E-2</v>
      </c>
      <c r="W482">
        <v>7.689428571428571E-3</v>
      </c>
      <c r="X482">
        <v>7.6717142857142869E-3</v>
      </c>
      <c r="Y482">
        <v>8.8642857142857152E-3</v>
      </c>
      <c r="Z482">
        <v>1.1171142857142859E-2</v>
      </c>
      <c r="AA482">
        <f t="shared" si="78"/>
        <v>-1.6131428571428685E-2</v>
      </c>
      <c r="AB482">
        <f t="shared" si="79"/>
        <v>1.1142857142854012E-3</v>
      </c>
      <c r="AC482">
        <f t="shared" si="80"/>
        <v>-3.7900000000000234E-3</v>
      </c>
      <c r="AF482">
        <f t="shared" si="81"/>
        <v>8.3277142857142869E-2</v>
      </c>
      <c r="AG482">
        <f t="shared" si="82"/>
        <v>0.19999000000000003</v>
      </c>
      <c r="AH482">
        <f t="shared" si="83"/>
        <v>7.6894285714285707E-2</v>
      </c>
      <c r="AI482">
        <f t="shared" si="84"/>
        <v>7.6717142857142873E-2</v>
      </c>
      <c r="AJ482">
        <f t="shared" si="85"/>
        <v>8.8642857142857148E-2</v>
      </c>
      <c r="AK482">
        <f t="shared" si="86"/>
        <v>0.11171142857142859</v>
      </c>
    </row>
    <row r="483" spans="1:37" x14ac:dyDescent="0.2">
      <c r="A483">
        <v>147</v>
      </c>
      <c r="B483">
        <v>159</v>
      </c>
      <c r="D483">
        <v>1098.663</v>
      </c>
      <c r="E483">
        <v>12</v>
      </c>
      <c r="F483" t="s">
        <v>165</v>
      </c>
      <c r="G483">
        <v>9.9404761904761923E-3</v>
      </c>
      <c r="H483">
        <v>1.3745595238095237E-2</v>
      </c>
      <c r="I483">
        <v>1.6659642857142859E-2</v>
      </c>
      <c r="K483">
        <v>1.020202380952381E-2</v>
      </c>
      <c r="L483">
        <v>7.7601190476190487E-3</v>
      </c>
      <c r="M483">
        <v>1.7704404761904761E-2</v>
      </c>
      <c r="N483">
        <v>147</v>
      </c>
      <c r="O483">
        <v>159</v>
      </c>
      <c r="P483">
        <v>-2.6154761904761796E-4</v>
      </c>
      <c r="Q483">
        <v>5.9854761904761904E-3</v>
      </c>
      <c r="R483">
        <v>-1.0447619047619023E-3</v>
      </c>
      <c r="S483">
        <v>147</v>
      </c>
      <c r="T483">
        <v>159</v>
      </c>
      <c r="U483">
        <v>7.7452380952380967E-3</v>
      </c>
      <c r="V483">
        <v>1.0319047619047618E-2</v>
      </c>
      <c r="W483">
        <v>7.8036904761904762E-3</v>
      </c>
      <c r="X483">
        <v>9.8471428571428581E-3</v>
      </c>
      <c r="Y483">
        <v>9.0515476190476188E-3</v>
      </c>
      <c r="Z483">
        <v>1.6116190476190475E-2</v>
      </c>
      <c r="AA483">
        <f t="shared" si="78"/>
        <v>-3.1385714285714155E-3</v>
      </c>
      <c r="AB483">
        <f t="shared" si="79"/>
        <v>7.1825714285714284E-2</v>
      </c>
      <c r="AC483">
        <f t="shared" si="80"/>
        <v>-1.2537142857142827E-2</v>
      </c>
      <c r="AF483">
        <f t="shared" si="81"/>
        <v>9.294285714285716E-2</v>
      </c>
      <c r="AG483">
        <f t="shared" si="82"/>
        <v>0.12382857142857143</v>
      </c>
      <c r="AH483">
        <f t="shared" si="83"/>
        <v>9.3644285714285708E-2</v>
      </c>
      <c r="AI483">
        <f t="shared" si="84"/>
        <v>0.11816571428571429</v>
      </c>
      <c r="AJ483">
        <f t="shared" si="85"/>
        <v>0.10861857142857143</v>
      </c>
      <c r="AK483">
        <f t="shared" si="86"/>
        <v>0.19339428571428569</v>
      </c>
    </row>
    <row r="484" spans="1:37" x14ac:dyDescent="0.2">
      <c r="A484">
        <v>159</v>
      </c>
      <c r="B484">
        <v>173</v>
      </c>
      <c r="D484">
        <v>1382.8478</v>
      </c>
      <c r="E484">
        <v>13</v>
      </c>
      <c r="F484" t="s">
        <v>642</v>
      </c>
      <c r="G484">
        <v>0.13492505494505497</v>
      </c>
      <c r="H484">
        <v>0.18696956043956045</v>
      </c>
      <c r="I484">
        <v>0.21618648351648354</v>
      </c>
      <c r="K484">
        <v>0.11911813186813186</v>
      </c>
      <c r="L484">
        <v>0.17888186813186818</v>
      </c>
      <c r="M484">
        <v>0.20438219780219782</v>
      </c>
      <c r="N484">
        <v>159</v>
      </c>
      <c r="O484">
        <v>173</v>
      </c>
      <c r="P484">
        <v>1.5806923076923097E-2</v>
      </c>
      <c r="Q484">
        <v>8.0876923076922888E-3</v>
      </c>
      <c r="R484">
        <v>1.1804285714285732E-2</v>
      </c>
      <c r="S484">
        <v>159</v>
      </c>
      <c r="T484">
        <v>173</v>
      </c>
      <c r="U484">
        <v>3.8701978021978022E-2</v>
      </c>
      <c r="V484">
        <v>7.837912087912088E-3</v>
      </c>
      <c r="W484">
        <v>3.9821428571428577E-2</v>
      </c>
      <c r="X484">
        <v>1.2772527472527474E-2</v>
      </c>
      <c r="Y484">
        <v>5.4095384615384622E-2</v>
      </c>
      <c r="Z484">
        <v>2.1989670329670332E-2</v>
      </c>
      <c r="AA484">
        <f t="shared" si="78"/>
        <v>0.20549000000000026</v>
      </c>
      <c r="AB484">
        <f t="shared" si="79"/>
        <v>0.10513999999999976</v>
      </c>
      <c r="AC484">
        <f t="shared" si="80"/>
        <v>0.15345571428571453</v>
      </c>
      <c r="AF484">
        <f t="shared" si="81"/>
        <v>0.50312571428571429</v>
      </c>
      <c r="AG484">
        <f t="shared" si="82"/>
        <v>0.10189285714285715</v>
      </c>
      <c r="AH484">
        <f t="shared" si="83"/>
        <v>0.51767857142857154</v>
      </c>
      <c r="AI484">
        <f t="shared" si="84"/>
        <v>0.16604285714285716</v>
      </c>
      <c r="AJ484">
        <f t="shared" si="85"/>
        <v>0.70324000000000009</v>
      </c>
      <c r="AK484">
        <f t="shared" si="86"/>
        <v>0.28586571428571433</v>
      </c>
    </row>
    <row r="485" spans="1:37" x14ac:dyDescent="0.2">
      <c r="A485">
        <v>160</v>
      </c>
      <c r="B485">
        <v>169</v>
      </c>
      <c r="D485">
        <v>942.57309999999995</v>
      </c>
      <c r="E485">
        <v>8</v>
      </c>
      <c r="F485" t="s">
        <v>248</v>
      </c>
      <c r="G485">
        <v>0.25504017857142858</v>
      </c>
      <c r="H485">
        <v>0.46851553571428572</v>
      </c>
      <c r="I485">
        <v>0.70474392857142854</v>
      </c>
      <c r="K485">
        <v>0.23045250000000003</v>
      </c>
      <c r="L485">
        <v>0.46679053571428575</v>
      </c>
      <c r="M485">
        <v>0.69018339285714292</v>
      </c>
      <c r="N485">
        <v>160</v>
      </c>
      <c r="O485">
        <v>169</v>
      </c>
      <c r="P485">
        <v>2.4587678571428573E-2</v>
      </c>
      <c r="Q485">
        <v>1.7249999999999607E-3</v>
      </c>
      <c r="R485">
        <v>1.456053571428568E-2</v>
      </c>
      <c r="S485">
        <v>160</v>
      </c>
      <c r="T485">
        <v>169</v>
      </c>
      <c r="U485">
        <v>1.8362857142857146E-2</v>
      </c>
      <c r="V485">
        <v>9.0687500000000004E-3</v>
      </c>
      <c r="W485">
        <v>8.2437499999999993E-3</v>
      </c>
      <c r="X485">
        <v>1.4593035714285716E-2</v>
      </c>
      <c r="Y485">
        <v>7.0048214285714288E-3</v>
      </c>
      <c r="Z485">
        <v>1.6843392857142859E-2</v>
      </c>
      <c r="AA485">
        <f t="shared" si="78"/>
        <v>0.19670142857142858</v>
      </c>
      <c r="AB485">
        <f t="shared" si="79"/>
        <v>1.3799999999999686E-2</v>
      </c>
      <c r="AC485">
        <f t="shared" si="80"/>
        <v>0.11648428571428544</v>
      </c>
      <c r="AF485">
        <f t="shared" si="81"/>
        <v>0.14690285714285717</v>
      </c>
      <c r="AG485">
        <f t="shared" si="82"/>
        <v>7.2550000000000003E-2</v>
      </c>
      <c r="AH485">
        <f t="shared" si="83"/>
        <v>6.5949999999999995E-2</v>
      </c>
      <c r="AI485">
        <f t="shared" si="84"/>
        <v>0.11674428571428573</v>
      </c>
      <c r="AJ485">
        <f t="shared" si="85"/>
        <v>5.6038571428571431E-2</v>
      </c>
      <c r="AK485">
        <f t="shared" si="86"/>
        <v>0.13474714285714287</v>
      </c>
    </row>
    <row r="486" spans="1:37" x14ac:dyDescent="0.2">
      <c r="A486">
        <v>168</v>
      </c>
      <c r="B486">
        <v>189</v>
      </c>
      <c r="D486">
        <v>2119.2094000000002</v>
      </c>
      <c r="E486">
        <v>19</v>
      </c>
      <c r="F486" t="s">
        <v>643</v>
      </c>
      <c r="G486">
        <v>0.19016827067669176</v>
      </c>
      <c r="H486">
        <v>0.22186458646616544</v>
      </c>
      <c r="I486">
        <v>0.28201947368421054</v>
      </c>
      <c r="K486">
        <v>0.19148157894736845</v>
      </c>
      <c r="L486">
        <v>0.22327000000000002</v>
      </c>
      <c r="M486">
        <v>0.2699557142857143</v>
      </c>
      <c r="N486">
        <v>168</v>
      </c>
      <c r="O486">
        <v>189</v>
      </c>
      <c r="P486">
        <v>-1.3133082706767176E-3</v>
      </c>
      <c r="Q486">
        <v>-1.4054135338345979E-3</v>
      </c>
      <c r="R486">
        <v>1.2063759398496252E-2</v>
      </c>
      <c r="S486">
        <v>168</v>
      </c>
      <c r="T486">
        <v>189</v>
      </c>
      <c r="U486">
        <v>1.3749924812030075E-2</v>
      </c>
      <c r="V486">
        <v>1.3250225563909774E-2</v>
      </c>
      <c r="W486">
        <v>7.5206015037593988E-3</v>
      </c>
      <c r="X486">
        <v>1.7441654135338349E-2</v>
      </c>
      <c r="Y486">
        <v>1.694781954887218E-2</v>
      </c>
      <c r="Z486">
        <v>2.4008947368421053E-2</v>
      </c>
      <c r="AA486">
        <f t="shared" si="78"/>
        <v>-2.4952857142857634E-2</v>
      </c>
      <c r="AB486">
        <f t="shared" si="79"/>
        <v>-2.6702857142857361E-2</v>
      </c>
      <c r="AC486">
        <f t="shared" si="80"/>
        <v>0.22921142857142879</v>
      </c>
      <c r="AF486">
        <f t="shared" si="81"/>
        <v>0.26124857142857144</v>
      </c>
      <c r="AG486">
        <f t="shared" si="82"/>
        <v>0.25175428571428571</v>
      </c>
      <c r="AH486">
        <f t="shared" si="83"/>
        <v>0.14289142857142859</v>
      </c>
      <c r="AI486">
        <f t="shared" si="84"/>
        <v>0.33139142857142861</v>
      </c>
      <c r="AJ486">
        <f t="shared" si="85"/>
        <v>0.32200857142857142</v>
      </c>
      <c r="AK486">
        <f t="shared" si="86"/>
        <v>0.45617000000000002</v>
      </c>
    </row>
    <row r="487" spans="1:37" x14ac:dyDescent="0.2">
      <c r="A487">
        <v>187</v>
      </c>
      <c r="B487">
        <v>211</v>
      </c>
      <c r="D487">
        <v>2493.4049</v>
      </c>
      <c r="E487">
        <v>18</v>
      </c>
      <c r="F487" t="s">
        <v>226</v>
      </c>
      <c r="G487">
        <v>5.8393174603174607E-2</v>
      </c>
      <c r="H487">
        <v>5.5965238095238096E-2</v>
      </c>
      <c r="I487">
        <v>7.2250317460317459E-2</v>
      </c>
      <c r="K487">
        <v>4.7733730158730156E-2</v>
      </c>
      <c r="L487">
        <v>5.6946269841269846E-2</v>
      </c>
      <c r="M487">
        <v>7.5441428571428576E-2</v>
      </c>
      <c r="N487">
        <v>187</v>
      </c>
      <c r="O487">
        <v>211</v>
      </c>
      <c r="P487">
        <v>1.0659444444444445E-2</v>
      </c>
      <c r="Q487">
        <v>-9.810317460317514E-4</v>
      </c>
      <c r="R487">
        <v>-3.1911111111111129E-3</v>
      </c>
      <c r="S487">
        <v>187</v>
      </c>
      <c r="T487">
        <v>211</v>
      </c>
      <c r="U487">
        <v>6.0236507936507928E-3</v>
      </c>
      <c r="V487">
        <v>3.9317460317460319E-3</v>
      </c>
      <c r="W487">
        <v>1.5161746031746035E-2</v>
      </c>
      <c r="X487">
        <v>4.8033333333333339E-3</v>
      </c>
      <c r="Y487">
        <v>8.4312698412698419E-3</v>
      </c>
      <c r="Z487">
        <v>6.0680952380952387E-3</v>
      </c>
      <c r="AA487">
        <f t="shared" si="78"/>
        <v>0.19187000000000001</v>
      </c>
      <c r="AB487">
        <f t="shared" si="79"/>
        <v>-1.7658571428571523E-2</v>
      </c>
      <c r="AC487">
        <f t="shared" si="80"/>
        <v>-5.7440000000000033E-2</v>
      </c>
      <c r="AF487">
        <f t="shared" si="81"/>
        <v>0.10842571428571426</v>
      </c>
      <c r="AG487">
        <f t="shared" si="82"/>
        <v>7.0771428571428568E-2</v>
      </c>
      <c r="AH487">
        <f t="shared" si="83"/>
        <v>0.27291142857142864</v>
      </c>
      <c r="AI487">
        <f t="shared" si="84"/>
        <v>8.6460000000000009E-2</v>
      </c>
      <c r="AJ487">
        <f t="shared" si="85"/>
        <v>0.15176285714285714</v>
      </c>
      <c r="AK487">
        <f t="shared" si="86"/>
        <v>0.1092257142857143</v>
      </c>
    </row>
    <row r="488" spans="1:37" x14ac:dyDescent="0.2">
      <c r="A488">
        <v>197</v>
      </c>
      <c r="B488">
        <v>210</v>
      </c>
      <c r="D488">
        <v>1419.8067000000001</v>
      </c>
      <c r="E488">
        <v>10</v>
      </c>
      <c r="F488" t="s">
        <v>644</v>
      </c>
      <c r="G488">
        <v>0.12131628571428574</v>
      </c>
      <c r="H488">
        <v>0.20341999999999999</v>
      </c>
      <c r="I488">
        <v>0.30463142857142861</v>
      </c>
      <c r="K488">
        <v>0.134411</v>
      </c>
      <c r="L488">
        <v>0.19922557142857145</v>
      </c>
      <c r="M488">
        <v>0.31946700000000006</v>
      </c>
      <c r="N488">
        <v>197</v>
      </c>
      <c r="O488">
        <v>210</v>
      </c>
      <c r="P488">
        <v>-1.3094714285714277E-2</v>
      </c>
      <c r="Q488">
        <v>4.1944285714285677E-3</v>
      </c>
      <c r="R488">
        <v>-1.4835571428571408E-2</v>
      </c>
      <c r="S488">
        <v>197</v>
      </c>
      <c r="T488">
        <v>210</v>
      </c>
      <c r="U488">
        <v>4.1527285714285711E-2</v>
      </c>
      <c r="V488">
        <v>4.0690285714285714E-2</v>
      </c>
      <c r="W488">
        <v>6.8972857142857155E-2</v>
      </c>
      <c r="X488">
        <v>3.9949428571428573E-2</v>
      </c>
      <c r="Y488">
        <v>4.959828571428572E-2</v>
      </c>
      <c r="Z488">
        <v>9.4827714285714293E-2</v>
      </c>
      <c r="AA488">
        <f t="shared" si="78"/>
        <v>-0.13094714285714276</v>
      </c>
      <c r="AB488">
        <f t="shared" si="79"/>
        <v>4.1944285714285677E-2</v>
      </c>
      <c r="AC488">
        <f t="shared" si="80"/>
        <v>-0.14835571428571409</v>
      </c>
      <c r="AF488">
        <f t="shared" si="81"/>
        <v>0.41527285714285711</v>
      </c>
      <c r="AG488">
        <f t="shared" si="82"/>
        <v>0.40690285714285712</v>
      </c>
      <c r="AH488">
        <f t="shared" si="83"/>
        <v>0.68972857142857158</v>
      </c>
      <c r="AI488">
        <f t="shared" si="84"/>
        <v>0.39949428571428575</v>
      </c>
      <c r="AJ488">
        <f t="shared" si="85"/>
        <v>0.49598285714285717</v>
      </c>
      <c r="AK488">
        <f t="shared" si="86"/>
        <v>0.94827714285714293</v>
      </c>
    </row>
    <row r="489" spans="1:37" x14ac:dyDescent="0.2">
      <c r="A489">
        <v>198</v>
      </c>
      <c r="B489">
        <v>212</v>
      </c>
      <c r="D489">
        <v>1573.9173000000001</v>
      </c>
      <c r="E489">
        <v>10</v>
      </c>
      <c r="F489" t="s">
        <v>433</v>
      </c>
      <c r="G489">
        <v>0.16619885714285715</v>
      </c>
      <c r="H489">
        <v>0.21799214285714291</v>
      </c>
      <c r="I489">
        <v>0.29820057142857143</v>
      </c>
      <c r="K489">
        <v>0.15352514285714286</v>
      </c>
      <c r="L489">
        <v>0.22473557142857142</v>
      </c>
      <c r="M489">
        <v>0.28911085714285717</v>
      </c>
      <c r="N489">
        <v>198</v>
      </c>
      <c r="O489">
        <v>212</v>
      </c>
      <c r="P489">
        <v>1.267371428571429E-2</v>
      </c>
      <c r="Q489">
        <v>-6.7434285714285443E-3</v>
      </c>
      <c r="R489">
        <v>9.0897142857142895E-3</v>
      </c>
      <c r="S489">
        <v>198</v>
      </c>
      <c r="T489">
        <v>212</v>
      </c>
      <c r="U489">
        <v>1.8768857142857143E-2</v>
      </c>
      <c r="V489">
        <v>1.9002857142857144E-2</v>
      </c>
      <c r="W489">
        <v>2.6914714285714285E-2</v>
      </c>
      <c r="X489">
        <v>2.055257142857143E-2</v>
      </c>
      <c r="Y489">
        <v>2.6946000000000005E-2</v>
      </c>
      <c r="Z489">
        <v>2.0022571428571431E-2</v>
      </c>
      <c r="AA489">
        <f t="shared" si="78"/>
        <v>0.12673714285714291</v>
      </c>
      <c r="AB489">
        <f t="shared" si="79"/>
        <v>-6.7434285714285447E-2</v>
      </c>
      <c r="AC489">
        <f t="shared" si="80"/>
        <v>9.0897142857142899E-2</v>
      </c>
      <c r="AF489">
        <f t="shared" si="81"/>
        <v>0.18768857142857143</v>
      </c>
      <c r="AG489">
        <f t="shared" si="82"/>
        <v>0.19002857142857144</v>
      </c>
      <c r="AH489">
        <f t="shared" si="83"/>
        <v>0.26914714285714286</v>
      </c>
      <c r="AI489">
        <f t="shared" si="84"/>
        <v>0.20552571428571431</v>
      </c>
      <c r="AJ489">
        <f t="shared" si="85"/>
        <v>0.26946000000000003</v>
      </c>
      <c r="AK489">
        <f t="shared" si="86"/>
        <v>0.20022571428571431</v>
      </c>
    </row>
    <row r="490" spans="1:37" x14ac:dyDescent="0.2">
      <c r="A490">
        <v>208</v>
      </c>
      <c r="B490">
        <v>214</v>
      </c>
      <c r="D490">
        <v>641.36170000000004</v>
      </c>
      <c r="E490">
        <v>4</v>
      </c>
      <c r="F490" t="s">
        <v>455</v>
      </c>
      <c r="G490">
        <v>8.5887500000000006E-2</v>
      </c>
      <c r="H490">
        <v>0.13452928571428574</v>
      </c>
      <c r="I490">
        <v>0.2975032142857143</v>
      </c>
      <c r="K490">
        <v>9.5173928571428562E-2</v>
      </c>
      <c r="L490">
        <v>0.1440282142857143</v>
      </c>
      <c r="M490">
        <v>0.2802082142857143</v>
      </c>
      <c r="N490">
        <v>208</v>
      </c>
      <c r="O490">
        <v>214</v>
      </c>
      <c r="P490">
        <v>-9.2864285714285618E-3</v>
      </c>
      <c r="Q490">
        <v>-9.4989285714285662E-3</v>
      </c>
      <c r="R490">
        <v>1.7294999999999991E-2</v>
      </c>
      <c r="S490">
        <v>208</v>
      </c>
      <c r="T490">
        <v>214</v>
      </c>
      <c r="U490">
        <v>3.8905357142857144E-2</v>
      </c>
      <c r="V490">
        <v>3.18125E-2</v>
      </c>
      <c r="W490">
        <v>3.0901785714285718E-2</v>
      </c>
      <c r="X490">
        <v>3.6006428571428578E-2</v>
      </c>
      <c r="Y490">
        <v>3.1270357142857141E-2</v>
      </c>
      <c r="Z490">
        <v>4.7416785714285717E-2</v>
      </c>
      <c r="AA490">
        <f t="shared" si="78"/>
        <v>-3.7145714285714247E-2</v>
      </c>
      <c r="AB490">
        <f t="shared" si="79"/>
        <v>-3.7995714285714265E-2</v>
      </c>
      <c r="AC490">
        <f t="shared" si="80"/>
        <v>6.9179999999999964E-2</v>
      </c>
      <c r="AF490">
        <f t="shared" si="81"/>
        <v>0.15562142857142858</v>
      </c>
      <c r="AG490">
        <f t="shared" si="82"/>
        <v>0.12725</v>
      </c>
      <c r="AH490">
        <f t="shared" si="83"/>
        <v>0.12360714285714287</v>
      </c>
      <c r="AI490">
        <f t="shared" si="84"/>
        <v>0.14402571428571431</v>
      </c>
      <c r="AJ490">
        <f t="shared" si="85"/>
        <v>0.12508142857142857</v>
      </c>
      <c r="AK490">
        <f t="shared" si="86"/>
        <v>0.18966714285714287</v>
      </c>
    </row>
    <row r="491" spans="1:37" x14ac:dyDescent="0.2">
      <c r="A491">
        <v>25</v>
      </c>
      <c r="B491">
        <v>41</v>
      </c>
      <c r="C491" t="s">
        <v>31</v>
      </c>
      <c r="D491">
        <v>2220.1120000000001</v>
      </c>
      <c r="E491">
        <v>15</v>
      </c>
      <c r="F491" t="s">
        <v>384</v>
      </c>
      <c r="G491">
        <v>0.1457404761904762</v>
      </c>
      <c r="H491">
        <v>0.18935371428571429</v>
      </c>
      <c r="I491">
        <v>0.26431961904761908</v>
      </c>
      <c r="K491">
        <v>0.12058895238095239</v>
      </c>
      <c r="L491">
        <v>0.18660533333333337</v>
      </c>
      <c r="M491">
        <v>0.25865790476190481</v>
      </c>
      <c r="N491">
        <v>25</v>
      </c>
      <c r="O491">
        <v>41</v>
      </c>
      <c r="P491">
        <v>2.5151523809523822E-2</v>
      </c>
      <c r="Q491">
        <v>2.7483809523809362E-3</v>
      </c>
      <c r="R491">
        <v>5.6617142857142604E-3</v>
      </c>
      <c r="S491">
        <v>25</v>
      </c>
      <c r="T491">
        <v>41</v>
      </c>
      <c r="U491">
        <v>2.2208095238095242E-2</v>
      </c>
      <c r="V491">
        <v>7.9480000000000002E-3</v>
      </c>
      <c r="W491">
        <v>1.1084E-2</v>
      </c>
      <c r="X491">
        <v>7.1853333333333335E-3</v>
      </c>
      <c r="Y491">
        <v>2.0322095238095236E-2</v>
      </c>
      <c r="Z491">
        <v>1.6371714285714288E-2</v>
      </c>
      <c r="AA491">
        <f t="shared" si="78"/>
        <v>0.3772728571428573</v>
      </c>
      <c r="AB491">
        <f t="shared" si="79"/>
        <v>4.1225714285714046E-2</v>
      </c>
      <c r="AC491">
        <f t="shared" si="80"/>
        <v>8.492571428571391E-2</v>
      </c>
      <c r="AF491">
        <f t="shared" si="81"/>
        <v>0.33312142857142862</v>
      </c>
      <c r="AG491">
        <f t="shared" si="82"/>
        <v>0.11922000000000001</v>
      </c>
      <c r="AH491">
        <f t="shared" si="83"/>
        <v>0.16625999999999999</v>
      </c>
      <c r="AI491">
        <f t="shared" si="84"/>
        <v>0.10778</v>
      </c>
      <c r="AJ491">
        <f t="shared" si="85"/>
        <v>0.30483142857142853</v>
      </c>
      <c r="AK491">
        <f t="shared" si="86"/>
        <v>0.24557571428571431</v>
      </c>
    </row>
    <row r="492" spans="1:37" x14ac:dyDescent="0.2">
      <c r="A492">
        <v>35</v>
      </c>
      <c r="B492">
        <v>53</v>
      </c>
      <c r="D492">
        <v>2231.2743999999998</v>
      </c>
      <c r="E492">
        <v>15</v>
      </c>
      <c r="F492" t="s">
        <v>352</v>
      </c>
      <c r="G492">
        <v>0.68512247619047628</v>
      </c>
      <c r="H492">
        <v>0.68209257142857138</v>
      </c>
      <c r="I492">
        <v>0.75414838095238101</v>
      </c>
      <c r="K492">
        <v>0.69454390476190486</v>
      </c>
      <c r="L492">
        <v>0.69691219047619046</v>
      </c>
      <c r="M492">
        <v>0.71342914285714287</v>
      </c>
      <c r="N492">
        <v>35</v>
      </c>
      <c r="O492">
        <v>53</v>
      </c>
      <c r="P492">
        <v>-9.4214285714285233E-3</v>
      </c>
      <c r="Q492">
        <v>-1.4819619047619104E-2</v>
      </c>
      <c r="R492">
        <v>4.0719238095238135E-2</v>
      </c>
      <c r="S492">
        <v>35</v>
      </c>
      <c r="T492">
        <v>53</v>
      </c>
      <c r="U492">
        <v>1.7571047619047622E-2</v>
      </c>
      <c r="V492">
        <v>3.619085714285715E-2</v>
      </c>
      <c r="W492">
        <v>2.5309428571428576E-2</v>
      </c>
      <c r="X492">
        <v>1.4469142857142859E-2</v>
      </c>
      <c r="Y492">
        <v>1.9994285714285714E-2</v>
      </c>
      <c r="Z492">
        <v>2.3032761904761903E-2</v>
      </c>
      <c r="AA492">
        <f t="shared" si="78"/>
        <v>-0.14132142857142785</v>
      </c>
      <c r="AB492">
        <f t="shared" si="79"/>
        <v>-0.22229428571428655</v>
      </c>
      <c r="AC492">
        <f t="shared" si="80"/>
        <v>0.61078857142857201</v>
      </c>
      <c r="AF492">
        <f t="shared" si="81"/>
        <v>0.26356571428571435</v>
      </c>
      <c r="AG492">
        <f t="shared" si="82"/>
        <v>0.5428628571428572</v>
      </c>
      <c r="AH492">
        <f t="shared" si="83"/>
        <v>0.37964142857142863</v>
      </c>
      <c r="AI492">
        <f t="shared" si="84"/>
        <v>0.2170371428571429</v>
      </c>
      <c r="AJ492">
        <f t="shared" si="85"/>
        <v>0.29991428571428569</v>
      </c>
      <c r="AK492">
        <f t="shared" si="86"/>
        <v>0.34549142857142856</v>
      </c>
    </row>
    <row r="493" spans="1:37" x14ac:dyDescent="0.2">
      <c r="A493">
        <v>43</v>
      </c>
      <c r="B493">
        <v>63</v>
      </c>
      <c r="D493">
        <v>2539.4367999999999</v>
      </c>
      <c r="E493">
        <v>19</v>
      </c>
      <c r="F493" t="s">
        <v>646</v>
      </c>
      <c r="G493">
        <v>0.21342774436090226</v>
      </c>
      <c r="H493">
        <v>0.27604766917293233</v>
      </c>
      <c r="I493">
        <v>0.35896774436090229</v>
      </c>
      <c r="K493">
        <v>0.21396654135338347</v>
      </c>
      <c r="L493">
        <v>0.28406804511278194</v>
      </c>
      <c r="M493">
        <v>0.36200669172932343</v>
      </c>
      <c r="N493">
        <v>43</v>
      </c>
      <c r="O493">
        <v>63</v>
      </c>
      <c r="P493">
        <v>-5.3879699248122017E-4</v>
      </c>
      <c r="Q493">
        <v>-8.0203759398496215E-3</v>
      </c>
      <c r="R493">
        <v>-3.0389473684211076E-3</v>
      </c>
      <c r="S493">
        <v>43</v>
      </c>
      <c r="T493">
        <v>63</v>
      </c>
      <c r="U493">
        <v>7.3916541353383457E-3</v>
      </c>
      <c r="V493">
        <v>1.1404135338345866E-2</v>
      </c>
      <c r="W493">
        <v>5.2658646616541354E-3</v>
      </c>
      <c r="X493">
        <v>3.9707518796992481E-3</v>
      </c>
      <c r="Y493">
        <v>1.5439248120300753E-2</v>
      </c>
      <c r="Z493">
        <v>7.145563909774437E-3</v>
      </c>
      <c r="AA493">
        <f t="shared" si="78"/>
        <v>-1.0237142857143184E-2</v>
      </c>
      <c r="AB493">
        <f t="shared" si="79"/>
        <v>-0.1523871428571428</v>
      </c>
      <c r="AC493">
        <f t="shared" si="80"/>
        <v>-5.7740000000001047E-2</v>
      </c>
      <c r="AF493">
        <f t="shared" si="81"/>
        <v>0.14044142857142858</v>
      </c>
      <c r="AG493">
        <f t="shared" si="82"/>
        <v>0.21667857142857147</v>
      </c>
      <c r="AH493">
        <f t="shared" si="83"/>
        <v>0.10005142857142857</v>
      </c>
      <c r="AI493">
        <f t="shared" si="84"/>
        <v>7.5444285714285714E-2</v>
      </c>
      <c r="AJ493">
        <f t="shared" si="85"/>
        <v>0.29334571428571432</v>
      </c>
      <c r="AK493">
        <f t="shared" si="86"/>
        <v>0.1357657142857143</v>
      </c>
    </row>
    <row r="494" spans="1:37" x14ac:dyDescent="0.2">
      <c r="A494">
        <v>57</v>
      </c>
      <c r="B494">
        <v>77</v>
      </c>
      <c r="C494" t="s">
        <v>31</v>
      </c>
      <c r="D494">
        <v>2634.5093000000002</v>
      </c>
      <c r="E494">
        <v>18</v>
      </c>
      <c r="F494" t="s">
        <v>647</v>
      </c>
      <c r="G494">
        <v>0.37670793650793655</v>
      </c>
      <c r="H494">
        <v>0.38216103174603178</v>
      </c>
      <c r="I494">
        <v>0.4155996031746032</v>
      </c>
      <c r="K494">
        <v>0.38977357142857139</v>
      </c>
      <c r="L494">
        <v>0.42766293650793652</v>
      </c>
      <c r="M494">
        <v>0.46217531746031748</v>
      </c>
      <c r="N494">
        <v>57</v>
      </c>
      <c r="O494">
        <v>77</v>
      </c>
      <c r="P494">
        <v>-1.3065634920634873E-2</v>
      </c>
      <c r="Q494">
        <v>-4.550190476190473E-2</v>
      </c>
      <c r="R494">
        <v>-4.6575714285714269E-2</v>
      </c>
      <c r="S494">
        <v>57</v>
      </c>
      <c r="T494">
        <v>77</v>
      </c>
      <c r="U494">
        <v>2.0689682539682539E-2</v>
      </c>
      <c r="V494">
        <v>2.7469603174603178E-2</v>
      </c>
      <c r="W494">
        <v>2.2134682539682541E-2</v>
      </c>
      <c r="X494">
        <v>3.0096428571428576E-2</v>
      </c>
      <c r="Y494">
        <v>2.3880952380952385E-2</v>
      </c>
      <c r="Z494">
        <v>1.2879285714285716E-2</v>
      </c>
      <c r="AA494">
        <f t="shared" si="78"/>
        <v>-0.23518142857142771</v>
      </c>
      <c r="AB494">
        <f t="shared" si="79"/>
        <v>-0.81903428571428516</v>
      </c>
      <c r="AC494">
        <f t="shared" si="80"/>
        <v>-0.83836285714285685</v>
      </c>
      <c r="AF494">
        <f t="shared" si="81"/>
        <v>0.3724142857142857</v>
      </c>
      <c r="AG494">
        <f t="shared" si="82"/>
        <v>0.49445285714285719</v>
      </c>
      <c r="AH494">
        <f t="shared" si="83"/>
        <v>0.39842428571428573</v>
      </c>
      <c r="AI494">
        <f t="shared" si="84"/>
        <v>0.54173571428571432</v>
      </c>
      <c r="AJ494">
        <f t="shared" si="85"/>
        <v>0.42985714285714294</v>
      </c>
      <c r="AK494">
        <f t="shared" si="86"/>
        <v>0.2318271428571429</v>
      </c>
    </row>
    <row r="495" spans="1:37" x14ac:dyDescent="0.2">
      <c r="A495">
        <v>61</v>
      </c>
      <c r="B495">
        <v>79</v>
      </c>
      <c r="D495">
        <v>2235.3897999999999</v>
      </c>
      <c r="E495">
        <v>16</v>
      </c>
      <c r="F495" t="s">
        <v>273</v>
      </c>
      <c r="G495">
        <v>0.23664116071428573</v>
      </c>
      <c r="H495">
        <v>0.29003142857142861</v>
      </c>
      <c r="I495">
        <v>0.35564196428571432</v>
      </c>
      <c r="K495">
        <v>0.22409008928571431</v>
      </c>
      <c r="L495">
        <v>0.28508955357142857</v>
      </c>
      <c r="M495">
        <v>0.34709500000000004</v>
      </c>
      <c r="N495">
        <v>61</v>
      </c>
      <c r="O495">
        <v>79</v>
      </c>
      <c r="P495">
        <v>1.2551071428571403E-2</v>
      </c>
      <c r="Q495">
        <v>4.9418750000000088E-3</v>
      </c>
      <c r="R495">
        <v>8.5469642857142845E-3</v>
      </c>
      <c r="S495">
        <v>61</v>
      </c>
      <c r="T495">
        <v>79</v>
      </c>
      <c r="U495">
        <v>7.2858928571428571E-3</v>
      </c>
      <c r="V495">
        <v>8.2486607142857136E-3</v>
      </c>
      <c r="W495">
        <v>1.2381875000000001E-2</v>
      </c>
      <c r="X495">
        <v>2.2242857142857142E-3</v>
      </c>
      <c r="Y495">
        <v>1.5954821428571429E-2</v>
      </c>
      <c r="Z495">
        <v>7.2868750000000008E-3</v>
      </c>
      <c r="AA495">
        <f t="shared" si="78"/>
        <v>0.20081714285714244</v>
      </c>
      <c r="AB495">
        <f t="shared" si="79"/>
        <v>7.907000000000014E-2</v>
      </c>
      <c r="AC495">
        <f t="shared" si="80"/>
        <v>0.13675142857142855</v>
      </c>
      <c r="AF495">
        <f t="shared" si="81"/>
        <v>0.11657428571428571</v>
      </c>
      <c r="AG495">
        <f t="shared" si="82"/>
        <v>0.13197857142857142</v>
      </c>
      <c r="AH495">
        <f t="shared" si="83"/>
        <v>0.19811000000000001</v>
      </c>
      <c r="AI495">
        <f t="shared" si="84"/>
        <v>3.5588571428571428E-2</v>
      </c>
      <c r="AJ495">
        <f t="shared" si="85"/>
        <v>0.25527714285714287</v>
      </c>
      <c r="AK495">
        <f t="shared" si="86"/>
        <v>0.11659000000000001</v>
      </c>
    </row>
    <row r="496" spans="1:37" x14ac:dyDescent="0.2">
      <c r="A496">
        <v>74</v>
      </c>
      <c r="B496">
        <v>89</v>
      </c>
      <c r="D496">
        <v>1643.9015999999999</v>
      </c>
      <c r="E496">
        <v>12</v>
      </c>
      <c r="F496" t="s">
        <v>382</v>
      </c>
      <c r="G496">
        <v>0.35516226190476197</v>
      </c>
      <c r="H496">
        <v>0.46205130952380952</v>
      </c>
      <c r="I496">
        <v>0.53785785714285717</v>
      </c>
      <c r="K496">
        <v>0.35500785714285721</v>
      </c>
      <c r="L496">
        <v>0.44971702380952389</v>
      </c>
      <c r="M496">
        <v>0.53798392857142863</v>
      </c>
      <c r="N496">
        <v>74</v>
      </c>
      <c r="O496">
        <v>89</v>
      </c>
      <c r="P496">
        <v>1.5440476190477426E-4</v>
      </c>
      <c r="Q496">
        <v>1.2334285714285707E-2</v>
      </c>
      <c r="R496">
        <v>-1.260714285714985E-4</v>
      </c>
      <c r="S496">
        <v>74</v>
      </c>
      <c r="T496">
        <v>89</v>
      </c>
      <c r="U496">
        <v>6.5541666666666665E-3</v>
      </c>
      <c r="V496">
        <v>1.4535952380952384E-2</v>
      </c>
      <c r="W496">
        <v>2.788452380952381E-3</v>
      </c>
      <c r="X496">
        <v>1.0849880952380953E-2</v>
      </c>
      <c r="Y496">
        <v>1.0347857142857143E-2</v>
      </c>
      <c r="Z496">
        <v>6.1522619047619052E-3</v>
      </c>
      <c r="AA496">
        <f t="shared" si="78"/>
        <v>1.8528571428572912E-3</v>
      </c>
      <c r="AB496">
        <f t="shared" si="79"/>
        <v>0.14801142857142849</v>
      </c>
      <c r="AC496">
        <f t="shared" si="80"/>
        <v>-1.512857142857982E-3</v>
      </c>
      <c r="AF496">
        <f t="shared" si="81"/>
        <v>7.8649999999999998E-2</v>
      </c>
      <c r="AG496">
        <f t="shared" si="82"/>
        <v>0.1744314285714286</v>
      </c>
      <c r="AH496">
        <f t="shared" si="83"/>
        <v>3.3461428571428573E-2</v>
      </c>
      <c r="AI496">
        <f t="shared" si="84"/>
        <v>0.13019857142857144</v>
      </c>
      <c r="AJ496">
        <f t="shared" si="85"/>
        <v>0.12417428571428571</v>
      </c>
      <c r="AK496">
        <f t="shared" si="86"/>
        <v>7.3827142857142869E-2</v>
      </c>
    </row>
    <row r="497" spans="1:37" x14ac:dyDescent="0.2">
      <c r="A497">
        <v>75</v>
      </c>
      <c r="B497">
        <v>91</v>
      </c>
      <c r="D497">
        <v>1788.9503999999999</v>
      </c>
      <c r="E497">
        <v>14</v>
      </c>
      <c r="F497" t="s">
        <v>648</v>
      </c>
      <c r="G497">
        <v>0.16621224489795922</v>
      </c>
      <c r="H497">
        <v>0.25221051020408164</v>
      </c>
      <c r="I497">
        <v>0.29664612244897959</v>
      </c>
      <c r="K497">
        <v>0.16441346938775511</v>
      </c>
      <c r="L497">
        <v>0.22489887755102045</v>
      </c>
      <c r="M497">
        <v>0.27026683673469387</v>
      </c>
      <c r="N497">
        <v>75</v>
      </c>
      <c r="O497">
        <v>91</v>
      </c>
      <c r="P497">
        <v>1.7987755102041021E-3</v>
      </c>
      <c r="Q497">
        <v>2.7311632653061208E-2</v>
      </c>
      <c r="R497">
        <v>2.6379285714285706E-2</v>
      </c>
      <c r="S497">
        <v>75</v>
      </c>
      <c r="T497">
        <v>91</v>
      </c>
      <c r="U497">
        <v>1.4399183673469387E-2</v>
      </c>
      <c r="V497">
        <v>4.9897959183673466E-3</v>
      </c>
      <c r="W497">
        <v>8.6892857142857136E-3</v>
      </c>
      <c r="X497">
        <v>0</v>
      </c>
      <c r="Y497">
        <v>4.9724489795918373E-3</v>
      </c>
      <c r="Z497">
        <v>6.8821428571428584E-3</v>
      </c>
      <c r="AA497">
        <f t="shared" si="78"/>
        <v>2.518285714285743E-2</v>
      </c>
      <c r="AB497">
        <f t="shared" si="79"/>
        <v>0.38236285714285689</v>
      </c>
      <c r="AC497">
        <f t="shared" si="80"/>
        <v>0.36930999999999986</v>
      </c>
      <c r="AF497">
        <f t="shared" si="81"/>
        <v>0.20158857142857142</v>
      </c>
      <c r="AG497">
        <f t="shared" si="82"/>
        <v>6.9857142857142854E-2</v>
      </c>
      <c r="AH497">
        <f t="shared" si="83"/>
        <v>0.12164999999999999</v>
      </c>
      <c r="AI497">
        <f t="shared" si="84"/>
        <v>0</v>
      </c>
      <c r="AJ497">
        <f t="shared" si="85"/>
        <v>6.9614285714285726E-2</v>
      </c>
      <c r="AK497">
        <f t="shared" si="86"/>
        <v>9.6350000000000019E-2</v>
      </c>
    </row>
    <row r="498" spans="1:37" x14ac:dyDescent="0.2">
      <c r="A498">
        <v>75</v>
      </c>
      <c r="B498">
        <v>94</v>
      </c>
      <c r="C498" t="s">
        <v>31</v>
      </c>
      <c r="D498">
        <v>2257.1641</v>
      </c>
      <c r="E498">
        <v>17</v>
      </c>
      <c r="F498" t="s">
        <v>649</v>
      </c>
      <c r="G498">
        <v>0.19931630252100843</v>
      </c>
      <c r="H498">
        <v>0.23593092436974789</v>
      </c>
      <c r="I498">
        <v>0.24146579831932777</v>
      </c>
      <c r="K498">
        <v>0.1959490756302521</v>
      </c>
      <c r="L498">
        <v>0.23295605042016809</v>
      </c>
      <c r="M498">
        <v>0.23690226890756305</v>
      </c>
      <c r="N498">
        <v>75</v>
      </c>
      <c r="O498">
        <v>94</v>
      </c>
      <c r="P498">
        <v>3.3672268907563069E-3</v>
      </c>
      <c r="Q498">
        <v>2.9748739495798152E-3</v>
      </c>
      <c r="R498">
        <v>4.5635294117647033E-3</v>
      </c>
      <c r="S498">
        <v>75</v>
      </c>
      <c r="T498">
        <v>94</v>
      </c>
      <c r="U498">
        <v>1.0161512605042018E-2</v>
      </c>
      <c r="V498">
        <v>8.6789915966386556E-3</v>
      </c>
      <c r="W498">
        <v>8.0026050420168061E-3</v>
      </c>
      <c r="X498">
        <v>1.0874453781512606E-2</v>
      </c>
      <c r="Y498">
        <v>7.8907563025210087E-3</v>
      </c>
      <c r="Z498">
        <v>7.8963865546218485E-3</v>
      </c>
      <c r="AA498">
        <f t="shared" si="78"/>
        <v>5.724285714285722E-2</v>
      </c>
      <c r="AB498">
        <f t="shared" si="79"/>
        <v>5.0572857142856857E-2</v>
      </c>
      <c r="AC498">
        <f t="shared" si="80"/>
        <v>7.7579999999999955E-2</v>
      </c>
      <c r="AF498">
        <f t="shared" si="81"/>
        <v>0.17274571428571431</v>
      </c>
      <c r="AG498">
        <f t="shared" si="82"/>
        <v>0.14754285714285714</v>
      </c>
      <c r="AH498">
        <f t="shared" si="83"/>
        <v>0.1360442857142857</v>
      </c>
      <c r="AI498">
        <f t="shared" si="84"/>
        <v>0.1848657142857143</v>
      </c>
      <c r="AJ498">
        <f t="shared" si="85"/>
        <v>0.13414285714285715</v>
      </c>
      <c r="AK498">
        <f t="shared" si="86"/>
        <v>0.13423857142857143</v>
      </c>
    </row>
    <row r="499" spans="1:37" x14ac:dyDescent="0.2">
      <c r="A499">
        <v>84</v>
      </c>
      <c r="B499">
        <v>94</v>
      </c>
      <c r="D499">
        <v>1275.6957</v>
      </c>
      <c r="E499">
        <v>9</v>
      </c>
      <c r="F499" t="s">
        <v>454</v>
      </c>
      <c r="G499">
        <v>9.2740158730158728E-2</v>
      </c>
      <c r="H499">
        <v>0.11996793650793651</v>
      </c>
      <c r="I499">
        <v>0.14402857142857142</v>
      </c>
      <c r="K499">
        <v>9.9847142857142857E-2</v>
      </c>
      <c r="L499">
        <v>0.10615777777777778</v>
      </c>
      <c r="M499">
        <v>0.14180079365079365</v>
      </c>
      <c r="N499">
        <v>84</v>
      </c>
      <c r="O499">
        <v>94</v>
      </c>
      <c r="P499">
        <v>-7.106984126984124E-3</v>
      </c>
      <c r="Q499">
        <v>1.3810158730158726E-2</v>
      </c>
      <c r="R499">
        <v>2.2277777777777812E-3</v>
      </c>
      <c r="S499">
        <v>84</v>
      </c>
      <c r="T499">
        <v>94</v>
      </c>
      <c r="U499">
        <v>1.2003968253968255E-2</v>
      </c>
      <c r="V499">
        <v>2.2960317460317464E-3</v>
      </c>
      <c r="W499">
        <v>6.8279365079365077E-3</v>
      </c>
      <c r="X499">
        <v>4.3261904761904765E-3</v>
      </c>
      <c r="Y499">
        <v>8.1204761904761918E-3</v>
      </c>
      <c r="Z499">
        <v>7.0325396825396827E-3</v>
      </c>
      <c r="AA499">
        <f t="shared" si="78"/>
        <v>-6.3962857142857113E-2</v>
      </c>
      <c r="AB499">
        <f t="shared" si="79"/>
        <v>0.12429142857142854</v>
      </c>
      <c r="AC499">
        <f t="shared" si="80"/>
        <v>2.005000000000003E-2</v>
      </c>
      <c r="AF499">
        <f t="shared" si="81"/>
        <v>0.10803571428571429</v>
      </c>
      <c r="AG499">
        <f t="shared" si="82"/>
        <v>2.0664285714285718E-2</v>
      </c>
      <c r="AH499">
        <f t="shared" si="83"/>
        <v>6.1451428571428567E-2</v>
      </c>
      <c r="AI499">
        <f t="shared" si="84"/>
        <v>3.8935714285714289E-2</v>
      </c>
      <c r="AJ499">
        <f t="shared" si="85"/>
        <v>7.3084285714285727E-2</v>
      </c>
      <c r="AK499">
        <f t="shared" si="86"/>
        <v>6.3292857142857151E-2</v>
      </c>
    </row>
    <row r="500" spans="1:37" x14ac:dyDescent="0.2">
      <c r="A500">
        <v>101</v>
      </c>
      <c r="B500">
        <v>116</v>
      </c>
      <c r="D500">
        <v>1736.9337</v>
      </c>
      <c r="E500">
        <v>15</v>
      </c>
      <c r="F500" t="s">
        <v>639</v>
      </c>
      <c r="G500">
        <v>0.18325314285714289</v>
      </c>
      <c r="H500">
        <v>0.20527809523809526</v>
      </c>
      <c r="I500">
        <v>0.21893247619047621</v>
      </c>
      <c r="K500">
        <v>0.17646095238095238</v>
      </c>
      <c r="L500">
        <v>0.1884629523809524</v>
      </c>
      <c r="M500">
        <v>0.19903304761904761</v>
      </c>
      <c r="N500">
        <v>101</v>
      </c>
      <c r="O500">
        <v>116</v>
      </c>
      <c r="P500">
        <v>6.792190476190476E-3</v>
      </c>
      <c r="Q500">
        <v>1.6815142857142848E-2</v>
      </c>
      <c r="R500">
        <v>1.9899428571428596E-2</v>
      </c>
      <c r="S500">
        <v>101</v>
      </c>
      <c r="T500">
        <v>116</v>
      </c>
      <c r="U500">
        <v>1.7295904761904762E-2</v>
      </c>
      <c r="V500">
        <v>1.301095238095238E-2</v>
      </c>
      <c r="W500">
        <v>1.3124476190476193E-2</v>
      </c>
      <c r="X500">
        <v>1.8664952380952379E-2</v>
      </c>
      <c r="Y500">
        <v>7.7668571428571439E-3</v>
      </c>
      <c r="Z500">
        <v>8.3703809523809521E-3</v>
      </c>
      <c r="AA500">
        <f t="shared" si="78"/>
        <v>0.10188285714285714</v>
      </c>
      <c r="AB500">
        <f t="shared" si="79"/>
        <v>0.25222714285714271</v>
      </c>
      <c r="AC500">
        <f t="shared" si="80"/>
        <v>0.29849142857142896</v>
      </c>
      <c r="AF500">
        <f t="shared" si="81"/>
        <v>0.25943857142857141</v>
      </c>
      <c r="AG500">
        <f t="shared" si="82"/>
        <v>0.19516428571428571</v>
      </c>
      <c r="AH500">
        <f t="shared" si="83"/>
        <v>0.19686714285714291</v>
      </c>
      <c r="AI500">
        <f t="shared" si="84"/>
        <v>0.27997428571428568</v>
      </c>
      <c r="AJ500">
        <f t="shared" si="85"/>
        <v>0.11650285714285716</v>
      </c>
      <c r="AK500">
        <f t="shared" si="86"/>
        <v>0.12555571428571427</v>
      </c>
    </row>
    <row r="501" spans="1:37" x14ac:dyDescent="0.2">
      <c r="A501">
        <v>107</v>
      </c>
      <c r="B501">
        <v>118</v>
      </c>
      <c r="D501">
        <v>1282.6796999999999</v>
      </c>
      <c r="E501">
        <v>11</v>
      </c>
      <c r="F501" t="s">
        <v>135</v>
      </c>
      <c r="G501">
        <v>0.58443207792207796</v>
      </c>
      <c r="H501">
        <v>0.64289025974025982</v>
      </c>
      <c r="I501">
        <v>0.66787506493506499</v>
      </c>
      <c r="K501">
        <v>0.56679207792207797</v>
      </c>
      <c r="L501">
        <v>0.62550883116883116</v>
      </c>
      <c r="M501">
        <v>0.66570415584415599</v>
      </c>
      <c r="N501">
        <v>107</v>
      </c>
      <c r="O501">
        <v>118</v>
      </c>
      <c r="P501">
        <v>1.7640000000000006E-2</v>
      </c>
      <c r="Q501">
        <v>1.7381428571428659E-2</v>
      </c>
      <c r="R501">
        <v>2.1709090909090558E-3</v>
      </c>
      <c r="S501">
        <v>107</v>
      </c>
      <c r="T501">
        <v>118</v>
      </c>
      <c r="U501">
        <v>6.6294805194805203E-3</v>
      </c>
      <c r="V501">
        <v>8.2468831168831178E-3</v>
      </c>
      <c r="W501">
        <v>8.9141558441558442E-3</v>
      </c>
      <c r="X501">
        <v>1.3028831168831169E-2</v>
      </c>
      <c r="Y501">
        <v>2.1172337662337663E-2</v>
      </c>
      <c r="Z501">
        <v>8.9228571428571438E-3</v>
      </c>
      <c r="AA501">
        <f t="shared" si="78"/>
        <v>0.19404000000000007</v>
      </c>
      <c r="AB501">
        <f t="shared" si="79"/>
        <v>0.19119571428571525</v>
      </c>
      <c r="AC501">
        <f t="shared" si="80"/>
        <v>2.3879999999999613E-2</v>
      </c>
      <c r="AF501">
        <f t="shared" si="81"/>
        <v>7.2924285714285719E-2</v>
      </c>
      <c r="AG501">
        <f t="shared" si="82"/>
        <v>9.0715714285714288E-2</v>
      </c>
      <c r="AH501">
        <f t="shared" si="83"/>
        <v>9.8055714285714288E-2</v>
      </c>
      <c r="AI501">
        <f t="shared" si="84"/>
        <v>0.14331714285714287</v>
      </c>
      <c r="AJ501">
        <f t="shared" si="85"/>
        <v>0.23289571428571429</v>
      </c>
      <c r="AK501">
        <f t="shared" si="86"/>
        <v>9.8151428571428584E-2</v>
      </c>
    </row>
    <row r="502" spans="1:37" x14ac:dyDescent="0.2">
      <c r="A502">
        <v>119</v>
      </c>
      <c r="B502">
        <v>129</v>
      </c>
      <c r="D502">
        <v>1394.6262999999999</v>
      </c>
      <c r="E502">
        <v>10</v>
      </c>
      <c r="F502" t="s">
        <v>460</v>
      </c>
      <c r="G502">
        <v>0.16725928571428572</v>
      </c>
      <c r="H502">
        <v>0.2335801428571429</v>
      </c>
      <c r="I502">
        <v>0.27337442857142857</v>
      </c>
      <c r="K502">
        <v>0.15596385714285715</v>
      </c>
      <c r="L502">
        <v>0.22743185714285716</v>
      </c>
      <c r="M502">
        <v>0.27898242857142858</v>
      </c>
      <c r="N502">
        <v>119</v>
      </c>
      <c r="O502">
        <v>129</v>
      </c>
      <c r="P502">
        <v>1.129542857142856E-2</v>
      </c>
      <c r="Q502">
        <v>6.1482857142857329E-3</v>
      </c>
      <c r="R502">
        <v>-5.6079999999999949E-3</v>
      </c>
      <c r="S502">
        <v>119</v>
      </c>
      <c r="T502">
        <v>129</v>
      </c>
      <c r="U502">
        <v>4.3638571428571433E-3</v>
      </c>
      <c r="V502">
        <v>4.3044285714285719E-3</v>
      </c>
      <c r="W502">
        <v>1.6239E-2</v>
      </c>
      <c r="X502">
        <v>1.0933714285714288E-2</v>
      </c>
      <c r="Y502">
        <v>7.819857142857144E-3</v>
      </c>
      <c r="Z502">
        <v>9.880428571428573E-3</v>
      </c>
      <c r="AA502">
        <f t="shared" si="78"/>
        <v>0.1129542857142856</v>
      </c>
      <c r="AB502">
        <f t="shared" si="79"/>
        <v>6.1482857142857325E-2</v>
      </c>
      <c r="AC502">
        <f t="shared" si="80"/>
        <v>-5.6079999999999949E-2</v>
      </c>
      <c r="AF502">
        <f t="shared" si="81"/>
        <v>4.3638571428571429E-2</v>
      </c>
      <c r="AG502">
        <f t="shared" si="82"/>
        <v>4.3044285714285715E-2</v>
      </c>
      <c r="AH502">
        <f t="shared" si="83"/>
        <v>0.16239000000000001</v>
      </c>
      <c r="AI502">
        <f t="shared" si="84"/>
        <v>0.10933714285714288</v>
      </c>
      <c r="AJ502">
        <f t="shared" si="85"/>
        <v>7.8198571428571437E-2</v>
      </c>
      <c r="AK502">
        <f t="shared" si="86"/>
        <v>9.8804285714285733E-2</v>
      </c>
    </row>
    <row r="503" spans="1:37" x14ac:dyDescent="0.2">
      <c r="A503">
        <v>121</v>
      </c>
      <c r="B503">
        <v>137</v>
      </c>
      <c r="D503">
        <v>1971.9949999999999</v>
      </c>
      <c r="E503">
        <v>15</v>
      </c>
      <c r="F503" t="s">
        <v>650</v>
      </c>
      <c r="G503">
        <v>0.38710104761904773</v>
      </c>
      <c r="H503">
        <v>0.4105314285714286</v>
      </c>
      <c r="I503">
        <v>0.49423057142857152</v>
      </c>
      <c r="K503">
        <v>0.38039495238095239</v>
      </c>
      <c r="L503">
        <v>0.39199590476190477</v>
      </c>
      <c r="M503">
        <v>0.47386514285714287</v>
      </c>
      <c r="N503">
        <v>121</v>
      </c>
      <c r="O503">
        <v>137</v>
      </c>
      <c r="P503">
        <v>6.7060952380952783E-3</v>
      </c>
      <c r="Q503">
        <v>1.8535523809523811E-2</v>
      </c>
      <c r="R503">
        <v>2.0365428571428642E-2</v>
      </c>
      <c r="S503">
        <v>121</v>
      </c>
      <c r="T503">
        <v>137</v>
      </c>
      <c r="U503">
        <v>2.3761238095238096E-2</v>
      </c>
      <c r="V503">
        <v>1.902352380952381E-2</v>
      </c>
      <c r="W503">
        <v>1.5228666666666666E-2</v>
      </c>
      <c r="X503">
        <v>7.9201904761904765E-3</v>
      </c>
      <c r="Y503">
        <v>1.4552380952380954E-2</v>
      </c>
      <c r="Z503">
        <v>1.1988380952380952E-2</v>
      </c>
      <c r="AA503">
        <f t="shared" si="78"/>
        <v>0.10059142857142918</v>
      </c>
      <c r="AB503">
        <f t="shared" si="79"/>
        <v>0.27803285714285714</v>
      </c>
      <c r="AC503">
        <f t="shared" si="80"/>
        <v>0.30548142857142963</v>
      </c>
      <c r="AF503">
        <f t="shared" si="81"/>
        <v>0.35641857142857142</v>
      </c>
      <c r="AG503">
        <f t="shared" si="82"/>
        <v>0.28535285714285713</v>
      </c>
      <c r="AH503">
        <f t="shared" si="83"/>
        <v>0.22842999999999999</v>
      </c>
      <c r="AI503">
        <f t="shared" si="84"/>
        <v>0.11880285714285715</v>
      </c>
      <c r="AJ503">
        <f t="shared" si="85"/>
        <v>0.21828571428571431</v>
      </c>
      <c r="AK503">
        <f t="shared" si="86"/>
        <v>0.17982571428571428</v>
      </c>
    </row>
    <row r="504" spans="1:37" x14ac:dyDescent="0.2">
      <c r="A504">
        <v>133</v>
      </c>
      <c r="B504">
        <v>144</v>
      </c>
      <c r="D504">
        <v>1478.8954000000001</v>
      </c>
      <c r="E504">
        <v>10</v>
      </c>
      <c r="F504" t="s">
        <v>651</v>
      </c>
      <c r="G504">
        <v>0.23506585714285716</v>
      </c>
      <c r="H504">
        <v>0.23897385714285715</v>
      </c>
      <c r="I504">
        <v>0.25515042857142856</v>
      </c>
      <c r="K504">
        <v>0.21652142857142859</v>
      </c>
      <c r="L504">
        <v>0.22685614285714287</v>
      </c>
      <c r="M504">
        <v>0.25926228571428572</v>
      </c>
      <c r="N504">
        <v>133</v>
      </c>
      <c r="O504">
        <v>144</v>
      </c>
      <c r="P504">
        <v>1.854442857142859E-2</v>
      </c>
      <c r="Q504">
        <v>1.2117714285714287E-2</v>
      </c>
      <c r="R504">
        <v>-4.1118571428571437E-3</v>
      </c>
      <c r="S504">
        <v>133</v>
      </c>
      <c r="T504">
        <v>144</v>
      </c>
      <c r="U504">
        <v>7.3824285714285719E-3</v>
      </c>
      <c r="V504">
        <v>3.0318285714285718E-2</v>
      </c>
      <c r="W504">
        <v>5.3960000000000006E-3</v>
      </c>
      <c r="X504">
        <v>1.281457142857143E-2</v>
      </c>
      <c r="Y504">
        <v>8.8789999999999997E-3</v>
      </c>
      <c r="Z504">
        <v>1.6412285714285716E-2</v>
      </c>
      <c r="AA504">
        <f t="shared" si="78"/>
        <v>0.18544428571428589</v>
      </c>
      <c r="AB504">
        <f t="shared" si="79"/>
        <v>0.12117714285714287</v>
      </c>
      <c r="AC504">
        <f t="shared" si="80"/>
        <v>-4.1118571428571435E-2</v>
      </c>
      <c r="AF504">
        <f t="shared" si="81"/>
        <v>7.3824285714285717E-2</v>
      </c>
      <c r="AG504">
        <f t="shared" si="82"/>
        <v>0.3031828571428572</v>
      </c>
      <c r="AH504">
        <f t="shared" si="83"/>
        <v>5.3960000000000008E-2</v>
      </c>
      <c r="AI504">
        <f t="shared" si="84"/>
        <v>0.12814571428571431</v>
      </c>
      <c r="AJ504">
        <f t="shared" si="85"/>
        <v>8.8789999999999994E-2</v>
      </c>
      <c r="AK504">
        <f t="shared" si="86"/>
        <v>0.16412285714285715</v>
      </c>
    </row>
    <row r="505" spans="1:37" x14ac:dyDescent="0.2">
      <c r="A505">
        <v>135</v>
      </c>
      <c r="B505">
        <v>150</v>
      </c>
      <c r="D505">
        <v>1994.0355</v>
      </c>
      <c r="E505">
        <v>13</v>
      </c>
      <c r="F505" t="s">
        <v>652</v>
      </c>
      <c r="G505">
        <v>0.18391395604395602</v>
      </c>
      <c r="H505">
        <v>0.24421285714285715</v>
      </c>
      <c r="I505">
        <v>0.31352241758241767</v>
      </c>
      <c r="K505">
        <v>0.17984626373626372</v>
      </c>
      <c r="L505">
        <v>0.25422252747252749</v>
      </c>
      <c r="M505">
        <v>0.30903285714285716</v>
      </c>
      <c r="N505">
        <v>135</v>
      </c>
      <c r="O505">
        <v>150</v>
      </c>
      <c r="P505">
        <v>4.0676923076923008E-3</v>
      </c>
      <c r="Q505">
        <v>-1.0009670329670336E-2</v>
      </c>
      <c r="R505">
        <v>4.4895604395604489E-3</v>
      </c>
      <c r="S505">
        <v>135</v>
      </c>
      <c r="T505">
        <v>150</v>
      </c>
      <c r="U505">
        <v>6.4841758241758257E-3</v>
      </c>
      <c r="V505">
        <v>1.1781538461538461E-2</v>
      </c>
      <c r="W505">
        <v>1.9074835164835168E-2</v>
      </c>
      <c r="X505">
        <v>1.2864505494505496E-2</v>
      </c>
      <c r="Y505">
        <v>8.8460439560439572E-3</v>
      </c>
      <c r="Z505">
        <v>1.6421098901098902E-2</v>
      </c>
      <c r="AA505">
        <f t="shared" si="78"/>
        <v>5.2879999999999913E-2</v>
      </c>
      <c r="AB505">
        <f t="shared" si="79"/>
        <v>-0.13012571428571437</v>
      </c>
      <c r="AC505">
        <f t="shared" si="80"/>
        <v>5.8364285714285834E-2</v>
      </c>
      <c r="AF505">
        <f t="shared" si="81"/>
        <v>8.4294285714285738E-2</v>
      </c>
      <c r="AG505">
        <f t="shared" si="82"/>
        <v>0.15315999999999999</v>
      </c>
      <c r="AH505">
        <f t="shared" si="83"/>
        <v>0.24797285714285719</v>
      </c>
      <c r="AI505">
        <f t="shared" si="84"/>
        <v>0.16723857142857143</v>
      </c>
      <c r="AJ505">
        <f t="shared" si="85"/>
        <v>0.11499857142857145</v>
      </c>
      <c r="AK505">
        <f t="shared" si="86"/>
        <v>0.21347428571428573</v>
      </c>
    </row>
    <row r="506" spans="1:37" x14ac:dyDescent="0.2">
      <c r="A506">
        <v>150</v>
      </c>
      <c r="B506">
        <v>163</v>
      </c>
      <c r="D506">
        <v>1774.9646</v>
      </c>
      <c r="E506">
        <v>12</v>
      </c>
      <c r="F506" t="s">
        <v>653</v>
      </c>
      <c r="G506">
        <v>0.66896095238095232</v>
      </c>
      <c r="H506">
        <v>0.67378011904761914</v>
      </c>
      <c r="I506">
        <v>0.7021385714285715</v>
      </c>
      <c r="K506">
        <v>0.67395821428571423</v>
      </c>
      <c r="L506">
        <v>0.68755059523809536</v>
      </c>
      <c r="M506">
        <v>0.71456261904761909</v>
      </c>
      <c r="N506">
        <v>150</v>
      </c>
      <c r="O506">
        <v>163</v>
      </c>
      <c r="P506">
        <v>-4.9972619047619236E-3</v>
      </c>
      <c r="Q506">
        <v>-1.3770476190476191E-2</v>
      </c>
      <c r="R506">
        <v>-1.2424047619047628E-2</v>
      </c>
      <c r="S506">
        <v>150</v>
      </c>
      <c r="T506">
        <v>163</v>
      </c>
      <c r="U506">
        <v>1.172404761904762E-2</v>
      </c>
      <c r="V506">
        <v>1.3925119047619049E-2</v>
      </c>
      <c r="W506">
        <v>7.4588095238095238E-3</v>
      </c>
      <c r="X506">
        <v>2.236928571428572E-2</v>
      </c>
      <c r="Y506">
        <v>2.8880238095238098E-2</v>
      </c>
      <c r="Z506">
        <v>9.0971428571428575E-3</v>
      </c>
      <c r="AA506">
        <f t="shared" si="78"/>
        <v>-5.996714285714308E-2</v>
      </c>
      <c r="AB506">
        <f t="shared" si="79"/>
        <v>-0.16524571428571427</v>
      </c>
      <c r="AC506">
        <f t="shared" si="80"/>
        <v>-0.14908857142857154</v>
      </c>
      <c r="AF506">
        <f t="shared" si="81"/>
        <v>0.14068857142857144</v>
      </c>
      <c r="AG506">
        <f t="shared" si="82"/>
        <v>0.1671014285714286</v>
      </c>
      <c r="AH506">
        <f t="shared" si="83"/>
        <v>8.9505714285714286E-2</v>
      </c>
      <c r="AI506">
        <f t="shared" si="84"/>
        <v>0.26843142857142865</v>
      </c>
      <c r="AJ506">
        <f t="shared" si="85"/>
        <v>0.34656285714285717</v>
      </c>
      <c r="AK506">
        <f t="shared" si="86"/>
        <v>0.10916571428571428</v>
      </c>
    </row>
    <row r="507" spans="1:37" x14ac:dyDescent="0.2">
      <c r="A507">
        <v>155</v>
      </c>
      <c r="B507">
        <v>172</v>
      </c>
      <c r="D507">
        <v>2106.1574000000001</v>
      </c>
      <c r="E507">
        <v>17</v>
      </c>
      <c r="F507" t="s">
        <v>654</v>
      </c>
      <c r="G507">
        <v>6.1325462184873961E-2</v>
      </c>
      <c r="H507">
        <v>6.9622016806722697E-2</v>
      </c>
      <c r="I507">
        <v>0.10261344537815129</v>
      </c>
      <c r="K507">
        <v>4.8536722689075627E-2</v>
      </c>
      <c r="L507">
        <v>6.9495126050420172E-2</v>
      </c>
      <c r="M507">
        <v>0.10104865546218489</v>
      </c>
      <c r="N507">
        <v>155</v>
      </c>
      <c r="O507">
        <v>172</v>
      </c>
      <c r="P507">
        <v>1.2788739495798323E-2</v>
      </c>
      <c r="Q507">
        <v>1.2689075630252197E-4</v>
      </c>
      <c r="R507">
        <v>1.5647899159663865E-3</v>
      </c>
      <c r="S507">
        <v>155</v>
      </c>
      <c r="T507">
        <v>172</v>
      </c>
      <c r="U507">
        <v>8.4630252100840325E-3</v>
      </c>
      <c r="V507">
        <v>1.0417226890756304E-2</v>
      </c>
      <c r="W507">
        <v>1.6128739495798322E-2</v>
      </c>
      <c r="X507">
        <v>1.081966386554622E-2</v>
      </c>
      <c r="Y507">
        <v>1.0516806722689077E-2</v>
      </c>
      <c r="Z507">
        <v>1.0400336134453783E-2</v>
      </c>
      <c r="AA507">
        <f t="shared" si="78"/>
        <v>0.21740857142857148</v>
      </c>
      <c r="AB507">
        <f t="shared" si="79"/>
        <v>2.1571428571428735E-3</v>
      </c>
      <c r="AC507">
        <f t="shared" si="80"/>
        <v>2.6601428571428571E-2</v>
      </c>
      <c r="AF507">
        <f t="shared" si="81"/>
        <v>0.14387142857142854</v>
      </c>
      <c r="AG507">
        <f t="shared" si="82"/>
        <v>0.17709285714285716</v>
      </c>
      <c r="AH507">
        <f t="shared" si="83"/>
        <v>0.27418857142857145</v>
      </c>
      <c r="AI507">
        <f t="shared" si="84"/>
        <v>0.18393428571428574</v>
      </c>
      <c r="AJ507">
        <f t="shared" si="85"/>
        <v>0.1787857142857143</v>
      </c>
      <c r="AK507">
        <f t="shared" si="86"/>
        <v>0.17680571428571432</v>
      </c>
    </row>
    <row r="508" spans="1:37" x14ac:dyDescent="0.2">
      <c r="A508">
        <v>161</v>
      </c>
      <c r="B508">
        <v>184</v>
      </c>
      <c r="C508" t="s">
        <v>31</v>
      </c>
      <c r="D508">
        <v>2712.4140000000002</v>
      </c>
      <c r="E508">
        <v>23</v>
      </c>
      <c r="F508" t="s">
        <v>287</v>
      </c>
      <c r="G508">
        <v>0.47801881987577638</v>
      </c>
      <c r="H508">
        <v>0.48727198757763979</v>
      </c>
      <c r="I508">
        <v>0.50598304347826084</v>
      </c>
      <c r="K508">
        <v>0.46625925465838508</v>
      </c>
      <c r="L508">
        <v>0.47562838509316768</v>
      </c>
      <c r="M508">
        <v>0.48864248447204972</v>
      </c>
      <c r="N508">
        <v>161</v>
      </c>
      <c r="O508">
        <v>184</v>
      </c>
      <c r="P508">
        <v>1.1759565217391297E-2</v>
      </c>
      <c r="Q508">
        <v>1.164360248447205E-2</v>
      </c>
      <c r="R508">
        <v>1.7340559006211165E-2</v>
      </c>
      <c r="S508">
        <v>161</v>
      </c>
      <c r="T508">
        <v>184</v>
      </c>
      <c r="U508">
        <v>3.3941366459627337E-2</v>
      </c>
      <c r="V508">
        <v>4.0148447204968948E-3</v>
      </c>
      <c r="W508">
        <v>4.4435403726708076E-3</v>
      </c>
      <c r="X508">
        <v>5.130621118012422E-3</v>
      </c>
      <c r="Y508">
        <v>7.7353416149068327E-3</v>
      </c>
      <c r="Z508">
        <v>4.0115527950310564E-3</v>
      </c>
      <c r="AA508">
        <f t="shared" si="78"/>
        <v>0.27046999999999982</v>
      </c>
      <c r="AB508">
        <f t="shared" si="79"/>
        <v>0.26780285714285718</v>
      </c>
      <c r="AC508">
        <f t="shared" si="80"/>
        <v>0.39883285714285682</v>
      </c>
      <c r="AF508">
        <f t="shared" si="81"/>
        <v>0.78065142857142877</v>
      </c>
      <c r="AG508">
        <f t="shared" si="82"/>
        <v>9.2341428571428574E-2</v>
      </c>
      <c r="AH508">
        <f t="shared" si="83"/>
        <v>0.10220142857142857</v>
      </c>
      <c r="AI508">
        <f t="shared" si="84"/>
        <v>0.1180042857142857</v>
      </c>
      <c r="AJ508">
        <f t="shared" si="85"/>
        <v>0.17791285714285715</v>
      </c>
      <c r="AK508">
        <f t="shared" si="86"/>
        <v>9.2265714285714298E-2</v>
      </c>
    </row>
    <row r="509" spans="1:37" x14ac:dyDescent="0.2">
      <c r="A509">
        <v>164</v>
      </c>
      <c r="B509">
        <v>175</v>
      </c>
      <c r="C509" t="s">
        <v>76</v>
      </c>
      <c r="D509">
        <v>1282.6627000000001</v>
      </c>
      <c r="E509">
        <v>11</v>
      </c>
      <c r="F509" t="s">
        <v>550</v>
      </c>
      <c r="G509">
        <v>8.7371428571428572E-2</v>
      </c>
      <c r="H509">
        <v>0.1326725974025974</v>
      </c>
      <c r="I509">
        <v>0.18010935064935063</v>
      </c>
      <c r="K509">
        <v>7.5652337662337671E-2</v>
      </c>
      <c r="L509">
        <v>0.12579701298701298</v>
      </c>
      <c r="M509">
        <v>0.17260506493506494</v>
      </c>
      <c r="N509">
        <v>164</v>
      </c>
      <c r="O509">
        <v>175</v>
      </c>
      <c r="P509">
        <v>1.1719090909090912E-2</v>
      </c>
      <c r="Q509">
        <v>6.8755844155844225E-3</v>
      </c>
      <c r="R509">
        <v>7.5042857142857047E-3</v>
      </c>
      <c r="S509">
        <v>164</v>
      </c>
      <c r="T509">
        <v>175</v>
      </c>
      <c r="U509">
        <v>1.0057922077922079E-2</v>
      </c>
      <c r="V509">
        <v>1.0167662337662338E-2</v>
      </c>
      <c r="W509">
        <v>9.9294805194805203E-3</v>
      </c>
      <c r="X509">
        <v>1.2735974025974027E-2</v>
      </c>
      <c r="Y509">
        <v>1.4430779220779221E-2</v>
      </c>
      <c r="Z509">
        <v>1.0831818181818184E-2</v>
      </c>
      <c r="AA509">
        <f t="shared" si="78"/>
        <v>0.12891000000000002</v>
      </c>
      <c r="AB509">
        <f t="shared" si="79"/>
        <v>7.5631428571428641E-2</v>
      </c>
      <c r="AC509">
        <f t="shared" si="80"/>
        <v>8.254714285714275E-2</v>
      </c>
      <c r="AF509">
        <f t="shared" si="81"/>
        <v>0.11063714285714286</v>
      </c>
      <c r="AG509">
        <f t="shared" si="82"/>
        <v>0.11184428571428572</v>
      </c>
      <c r="AH509">
        <f t="shared" si="83"/>
        <v>0.10922428571428572</v>
      </c>
      <c r="AI509">
        <f t="shared" si="84"/>
        <v>0.1400957142857143</v>
      </c>
      <c r="AJ509">
        <f t="shared" si="85"/>
        <v>0.15873857142857142</v>
      </c>
      <c r="AK509">
        <f t="shared" si="86"/>
        <v>0.11915000000000002</v>
      </c>
    </row>
    <row r="510" spans="1:37" x14ac:dyDescent="0.2">
      <c r="A510">
        <v>167</v>
      </c>
      <c r="B510">
        <v>175</v>
      </c>
      <c r="D510">
        <v>901.5326</v>
      </c>
      <c r="E510">
        <v>8</v>
      </c>
      <c r="F510" t="s">
        <v>655</v>
      </c>
      <c r="G510">
        <v>8.9259642857142871E-2</v>
      </c>
      <c r="H510">
        <v>0.17761482142857146</v>
      </c>
      <c r="I510">
        <v>0.29697714285714288</v>
      </c>
      <c r="K510">
        <v>8.743303571428572E-2</v>
      </c>
      <c r="L510">
        <v>0.17319107142857143</v>
      </c>
      <c r="M510">
        <v>0.29819267857142856</v>
      </c>
      <c r="N510">
        <v>167</v>
      </c>
      <c r="O510">
        <v>175</v>
      </c>
      <c r="P510">
        <v>1.8266071428571509E-3</v>
      </c>
      <c r="Q510">
        <v>4.4237500000000084E-3</v>
      </c>
      <c r="R510">
        <v>-1.215535714285676E-3</v>
      </c>
      <c r="S510">
        <v>167</v>
      </c>
      <c r="T510">
        <v>175</v>
      </c>
      <c r="U510">
        <v>1.3134107142857145E-2</v>
      </c>
      <c r="V510">
        <v>7.9005357142857141E-3</v>
      </c>
      <c r="W510">
        <v>2.9440000000000004E-2</v>
      </c>
      <c r="X510">
        <v>7.7808928571428577E-3</v>
      </c>
      <c r="Y510">
        <v>1.2021964285714285E-2</v>
      </c>
      <c r="Z510">
        <v>6.0621428571428571E-3</v>
      </c>
      <c r="AA510">
        <f t="shared" si="78"/>
        <v>1.4612857142857207E-2</v>
      </c>
      <c r="AB510">
        <f t="shared" si="79"/>
        <v>3.5390000000000067E-2</v>
      </c>
      <c r="AC510">
        <f t="shared" si="80"/>
        <v>-9.7242857142854078E-3</v>
      </c>
      <c r="AF510">
        <f t="shared" si="81"/>
        <v>0.10507285714285716</v>
      </c>
      <c r="AG510">
        <f t="shared" si="82"/>
        <v>6.3204285714285713E-2</v>
      </c>
      <c r="AH510">
        <f t="shared" si="83"/>
        <v>0.23552000000000003</v>
      </c>
      <c r="AI510">
        <f t="shared" si="84"/>
        <v>6.2247142857142862E-2</v>
      </c>
      <c r="AJ510">
        <f t="shared" si="85"/>
        <v>9.6175714285714281E-2</v>
      </c>
      <c r="AK510">
        <f t="shared" si="86"/>
        <v>4.8497142857142857E-2</v>
      </c>
    </row>
    <row r="511" spans="1:37" x14ac:dyDescent="0.2">
      <c r="A511">
        <v>184</v>
      </c>
      <c r="B511">
        <v>203</v>
      </c>
      <c r="D511">
        <v>2467.3766000000001</v>
      </c>
      <c r="E511">
        <v>19</v>
      </c>
      <c r="F511" t="s">
        <v>262</v>
      </c>
      <c r="G511">
        <v>0.40824157894736846</v>
      </c>
      <c r="H511">
        <v>0.42857172932330823</v>
      </c>
      <c r="I511">
        <v>0.45068518796992485</v>
      </c>
      <c r="K511">
        <v>0.39118067669172929</v>
      </c>
      <c r="L511">
        <v>0.41708368421052633</v>
      </c>
      <c r="M511">
        <v>0.42267165413533841</v>
      </c>
      <c r="N511">
        <v>184</v>
      </c>
      <c r="O511">
        <v>203</v>
      </c>
      <c r="P511">
        <v>1.706090225563911E-2</v>
      </c>
      <c r="Q511">
        <v>1.148804511278193E-2</v>
      </c>
      <c r="R511">
        <v>2.8013533834586411E-2</v>
      </c>
      <c r="S511">
        <v>184</v>
      </c>
      <c r="T511">
        <v>203</v>
      </c>
      <c r="U511">
        <v>2.935812030075188E-2</v>
      </c>
      <c r="V511">
        <v>3.3432556390977447E-2</v>
      </c>
      <c r="W511">
        <v>6.0162406015037598E-2</v>
      </c>
      <c r="X511">
        <v>2.7226842105263164E-2</v>
      </c>
      <c r="Y511">
        <v>2.2711729323308272E-2</v>
      </c>
      <c r="Z511">
        <v>2.4871353383458649E-2</v>
      </c>
      <c r="AA511">
        <f t="shared" si="78"/>
        <v>0.32415714285714309</v>
      </c>
      <c r="AB511">
        <f t="shared" si="79"/>
        <v>0.21827285714285669</v>
      </c>
      <c r="AC511">
        <f t="shared" si="80"/>
        <v>0.53225714285714176</v>
      </c>
      <c r="AF511">
        <f t="shared" si="81"/>
        <v>0.55780428571428575</v>
      </c>
      <c r="AG511">
        <f t="shared" si="82"/>
        <v>0.63521857142857152</v>
      </c>
      <c r="AH511">
        <f t="shared" si="83"/>
        <v>1.1430857142857143</v>
      </c>
      <c r="AI511">
        <f t="shared" si="84"/>
        <v>0.51731000000000016</v>
      </c>
      <c r="AJ511">
        <f t="shared" si="85"/>
        <v>0.43152285714285715</v>
      </c>
      <c r="AK511">
        <f t="shared" si="86"/>
        <v>0.47255571428571436</v>
      </c>
    </row>
    <row r="512" spans="1:37" x14ac:dyDescent="0.2">
      <c r="A512">
        <v>185</v>
      </c>
      <c r="B512">
        <v>199</v>
      </c>
      <c r="D512">
        <v>1784.9851000000001</v>
      </c>
      <c r="E512">
        <v>14</v>
      </c>
      <c r="F512" t="s">
        <v>244</v>
      </c>
      <c r="G512">
        <v>8.1738367346938776E-2</v>
      </c>
      <c r="H512">
        <v>0.10496306122448978</v>
      </c>
      <c r="I512">
        <v>0.23326030612244897</v>
      </c>
      <c r="K512">
        <v>6.3634285714285713E-2</v>
      </c>
      <c r="L512">
        <v>0.10587102040816328</v>
      </c>
      <c r="M512">
        <v>0.22675071428571433</v>
      </c>
      <c r="N512">
        <v>185</v>
      </c>
      <c r="O512">
        <v>199</v>
      </c>
      <c r="P512">
        <v>1.8104081632653063E-2</v>
      </c>
      <c r="Q512">
        <v>-9.0795918367347688E-4</v>
      </c>
      <c r="R512">
        <v>6.5095918367346619E-3</v>
      </c>
      <c r="S512">
        <v>185</v>
      </c>
      <c r="T512">
        <v>199</v>
      </c>
      <c r="U512">
        <v>1.6031020408163264E-2</v>
      </c>
      <c r="V512">
        <v>4.0160204081632657E-3</v>
      </c>
      <c r="W512">
        <v>5.8645918367346943E-3</v>
      </c>
      <c r="X512">
        <v>3.4463265306122451E-3</v>
      </c>
      <c r="Y512">
        <v>1.2162244897959186E-3</v>
      </c>
      <c r="Z512">
        <v>2.1752040816326534E-3</v>
      </c>
      <c r="AA512">
        <f t="shared" si="78"/>
        <v>0.25345714285714288</v>
      </c>
      <c r="AB512">
        <f t="shared" si="79"/>
        <v>-1.2711428571428676E-2</v>
      </c>
      <c r="AC512">
        <f t="shared" si="80"/>
        <v>9.1134285714285265E-2</v>
      </c>
      <c r="AF512">
        <f t="shared" si="81"/>
        <v>0.2244342857142857</v>
      </c>
      <c r="AG512">
        <f t="shared" si="82"/>
        <v>5.622428571428572E-2</v>
      </c>
      <c r="AH512">
        <f t="shared" si="83"/>
        <v>8.2104285714285713E-2</v>
      </c>
      <c r="AI512">
        <f t="shared" si="84"/>
        <v>4.8248571428571432E-2</v>
      </c>
      <c r="AJ512">
        <f t="shared" si="85"/>
        <v>1.7027142857142859E-2</v>
      </c>
      <c r="AK512">
        <f t="shared" si="86"/>
        <v>3.0452857142857146E-2</v>
      </c>
    </row>
    <row r="513" spans="1:37" x14ac:dyDescent="0.2">
      <c r="A513">
        <v>1</v>
      </c>
      <c r="B513">
        <v>8</v>
      </c>
      <c r="D513">
        <v>941.46220000000005</v>
      </c>
      <c r="E513">
        <v>7</v>
      </c>
      <c r="F513" t="s">
        <v>198</v>
      </c>
      <c r="G513">
        <v>0.65545551020408166</v>
      </c>
      <c r="H513">
        <v>0.6510326530612246</v>
      </c>
      <c r="I513">
        <v>0.64385734693877561</v>
      </c>
      <c r="K513">
        <v>0.62360367346938783</v>
      </c>
      <c r="L513">
        <v>0.62196224489795915</v>
      </c>
      <c r="M513">
        <v>0.64497183673469394</v>
      </c>
      <c r="N513">
        <v>1</v>
      </c>
      <c r="O513">
        <v>8</v>
      </c>
      <c r="P513">
        <v>3.1851836734693842E-2</v>
      </c>
      <c r="Q513">
        <v>2.9070408163265296E-2</v>
      </c>
      <c r="R513">
        <v>-1.1144897959183549E-3</v>
      </c>
      <c r="S513">
        <v>1</v>
      </c>
      <c r="T513">
        <v>8</v>
      </c>
      <c r="U513">
        <v>1.0550816326530613E-2</v>
      </c>
      <c r="V513">
        <v>9.8308163265306125E-3</v>
      </c>
      <c r="W513">
        <v>1.5504081632653061E-3</v>
      </c>
      <c r="X513">
        <v>3.1221428571428577E-2</v>
      </c>
      <c r="Y513">
        <v>1.4567142857142857E-2</v>
      </c>
      <c r="Z513">
        <v>4.7275510204081638E-3</v>
      </c>
      <c r="AA513">
        <f t="shared" si="78"/>
        <v>0.22296285714285691</v>
      </c>
      <c r="AB513">
        <f t="shared" si="79"/>
        <v>0.20349285714285709</v>
      </c>
      <c r="AC513">
        <f t="shared" si="80"/>
        <v>-7.8014285714284835E-3</v>
      </c>
      <c r="AF513">
        <f t="shared" si="81"/>
        <v>7.3855714285714288E-2</v>
      </c>
      <c r="AG513">
        <f t="shared" si="82"/>
        <v>6.8815714285714286E-2</v>
      </c>
      <c r="AH513">
        <f t="shared" si="83"/>
        <v>1.0852857142857143E-2</v>
      </c>
      <c r="AI513">
        <f t="shared" si="84"/>
        <v>0.21855000000000005</v>
      </c>
      <c r="AJ513">
        <f t="shared" si="85"/>
        <v>0.10196999999999999</v>
      </c>
      <c r="AK513">
        <f t="shared" si="86"/>
        <v>3.3092857142857146E-2</v>
      </c>
    </row>
    <row r="514" spans="1:37" x14ac:dyDescent="0.2">
      <c r="A514">
        <v>2</v>
      </c>
      <c r="B514">
        <v>24</v>
      </c>
      <c r="D514">
        <v>2837.5605</v>
      </c>
      <c r="E514">
        <v>21</v>
      </c>
      <c r="F514" t="s">
        <v>657</v>
      </c>
      <c r="G514">
        <v>0.30406013605442178</v>
      </c>
      <c r="H514">
        <v>0.39851462585034014</v>
      </c>
      <c r="I514">
        <v>0.43944462585034016</v>
      </c>
      <c r="K514">
        <v>0.31528734693877558</v>
      </c>
      <c r="L514">
        <v>0.4053714285714286</v>
      </c>
      <c r="M514">
        <v>0.44498401360544221</v>
      </c>
      <c r="N514">
        <v>2</v>
      </c>
      <c r="O514">
        <v>24</v>
      </c>
      <c r="P514">
        <v>-1.1227210884353763E-2</v>
      </c>
      <c r="Q514">
        <v>-6.8568027210884792E-3</v>
      </c>
      <c r="R514">
        <v>-5.5393877551020397E-3</v>
      </c>
      <c r="S514">
        <v>2</v>
      </c>
      <c r="T514">
        <v>24</v>
      </c>
      <c r="U514">
        <v>1.8053673469387757E-2</v>
      </c>
      <c r="V514">
        <v>1.0205646258503401E-2</v>
      </c>
      <c r="W514">
        <v>7.2563945578231299E-3</v>
      </c>
      <c r="X514">
        <v>8.9067346938775504E-3</v>
      </c>
      <c r="Y514">
        <v>5.9687074829931968E-3</v>
      </c>
      <c r="Z514">
        <v>2.0798911564625853E-2</v>
      </c>
      <c r="AA514">
        <f t="shared" si="78"/>
        <v>-0.23577142857142902</v>
      </c>
      <c r="AB514">
        <f t="shared" si="79"/>
        <v>-0.14399285714285806</v>
      </c>
      <c r="AC514">
        <f t="shared" si="80"/>
        <v>-0.11632714285714284</v>
      </c>
      <c r="AF514">
        <f t="shared" si="81"/>
        <v>0.37912714285714288</v>
      </c>
      <c r="AG514">
        <f t="shared" si="82"/>
        <v>0.21431857142857144</v>
      </c>
      <c r="AH514">
        <f t="shared" si="83"/>
        <v>0.15238428571428572</v>
      </c>
      <c r="AI514">
        <f t="shared" si="84"/>
        <v>0.18704142857142855</v>
      </c>
      <c r="AJ514">
        <f t="shared" si="85"/>
        <v>0.12534285714285714</v>
      </c>
      <c r="AK514">
        <f t="shared" si="86"/>
        <v>0.43677714285714292</v>
      </c>
    </row>
    <row r="515" spans="1:37" x14ac:dyDescent="0.2">
      <c r="A515">
        <v>23</v>
      </c>
      <c r="B515">
        <v>35</v>
      </c>
      <c r="D515">
        <v>1710.0829000000001</v>
      </c>
      <c r="E515">
        <v>12</v>
      </c>
      <c r="F515" t="s">
        <v>658</v>
      </c>
      <c r="G515">
        <v>0.31568130952380952</v>
      </c>
      <c r="H515">
        <v>0.35501452380952386</v>
      </c>
      <c r="I515">
        <v>0.36992904761904766</v>
      </c>
      <c r="K515">
        <v>0.31582428571428572</v>
      </c>
      <c r="L515">
        <v>0.35087261904761907</v>
      </c>
      <c r="M515">
        <v>0.37728761904761909</v>
      </c>
      <c r="N515">
        <v>23</v>
      </c>
      <c r="O515">
        <v>35</v>
      </c>
      <c r="P515">
        <v>-1.4297619047619139E-4</v>
      </c>
      <c r="Q515">
        <v>4.1419047619047546E-3</v>
      </c>
      <c r="R515">
        <v>-7.358571428571453E-3</v>
      </c>
      <c r="S515">
        <v>23</v>
      </c>
      <c r="T515">
        <v>35</v>
      </c>
      <c r="U515">
        <v>4.8778571428571421E-3</v>
      </c>
      <c r="V515">
        <v>9.5764285714285725E-3</v>
      </c>
      <c r="W515">
        <v>1.051952380952381E-2</v>
      </c>
      <c r="X515">
        <v>1.4602380952380953E-2</v>
      </c>
      <c r="Y515">
        <v>1.9427142857142858E-2</v>
      </c>
      <c r="Z515">
        <v>1.5927857142857143E-2</v>
      </c>
      <c r="AA515">
        <f t="shared" si="78"/>
        <v>-1.7157142857142965E-3</v>
      </c>
      <c r="AB515">
        <f t="shared" si="79"/>
        <v>4.9702857142857056E-2</v>
      </c>
      <c r="AC515">
        <f t="shared" si="80"/>
        <v>-8.8302857142857433E-2</v>
      </c>
      <c r="AF515">
        <f t="shared" si="81"/>
        <v>5.8534285714285705E-2</v>
      </c>
      <c r="AG515">
        <f t="shared" si="82"/>
        <v>0.11491714285714287</v>
      </c>
      <c r="AH515">
        <f t="shared" si="83"/>
        <v>0.12623428571428572</v>
      </c>
      <c r="AI515">
        <f t="shared" si="84"/>
        <v>0.17522857142857146</v>
      </c>
      <c r="AJ515">
        <f t="shared" si="85"/>
        <v>0.2331257142857143</v>
      </c>
      <c r="AK515">
        <f t="shared" si="86"/>
        <v>0.1911342857142857</v>
      </c>
    </row>
    <row r="516" spans="1:37" x14ac:dyDescent="0.2">
      <c r="A516">
        <v>24</v>
      </c>
      <c r="B516">
        <v>37</v>
      </c>
      <c r="D516">
        <v>1824.1370999999999</v>
      </c>
      <c r="E516">
        <v>13</v>
      </c>
      <c r="F516" t="s">
        <v>659</v>
      </c>
      <c r="G516">
        <v>0.27045824175824179</v>
      </c>
      <c r="H516">
        <v>0.28977450549450551</v>
      </c>
      <c r="I516">
        <v>0.31717329670329675</v>
      </c>
      <c r="K516">
        <v>0.26298087912087914</v>
      </c>
      <c r="L516">
        <v>0.29151615384615387</v>
      </c>
      <c r="M516">
        <v>0.30883318681318689</v>
      </c>
      <c r="N516">
        <v>24</v>
      </c>
      <c r="O516">
        <v>37</v>
      </c>
      <c r="P516">
        <v>7.477362637362637E-3</v>
      </c>
      <c r="Q516">
        <v>-1.7416483516483762E-3</v>
      </c>
      <c r="R516">
        <v>8.3401098901098956E-3</v>
      </c>
      <c r="S516">
        <v>24</v>
      </c>
      <c r="T516">
        <v>37</v>
      </c>
      <c r="U516">
        <v>1.1441868131868132E-2</v>
      </c>
      <c r="V516">
        <v>1.0790659340659342E-2</v>
      </c>
      <c r="W516">
        <v>9.9387912087912089E-3</v>
      </c>
      <c r="X516">
        <v>8.4535164835164833E-3</v>
      </c>
      <c r="Y516">
        <v>1.8385054945054945E-2</v>
      </c>
      <c r="Z516">
        <v>1.0182967032967033E-2</v>
      </c>
      <c r="AA516">
        <f t="shared" si="78"/>
        <v>9.7205714285714284E-2</v>
      </c>
      <c r="AB516">
        <f t="shared" si="79"/>
        <v>-2.2641428571428888E-2</v>
      </c>
      <c r="AC516">
        <f t="shared" si="80"/>
        <v>0.10842142857142864</v>
      </c>
      <c r="AF516">
        <f t="shared" si="81"/>
        <v>0.14874428571428572</v>
      </c>
      <c r="AG516">
        <f t="shared" si="82"/>
        <v>0.14027857142857145</v>
      </c>
      <c r="AH516">
        <f t="shared" si="83"/>
        <v>0.12920428571428572</v>
      </c>
      <c r="AI516">
        <f t="shared" si="84"/>
        <v>0.10989571428571428</v>
      </c>
      <c r="AJ516">
        <f t="shared" si="85"/>
        <v>0.23900571428571429</v>
      </c>
      <c r="AK516">
        <f t="shared" si="86"/>
        <v>0.13237857142857143</v>
      </c>
    </row>
    <row r="517" spans="1:37" x14ac:dyDescent="0.2">
      <c r="A517">
        <v>26</v>
      </c>
      <c r="B517">
        <v>42</v>
      </c>
      <c r="C517" t="s">
        <v>96</v>
      </c>
      <c r="D517">
        <v>2187.2274000000002</v>
      </c>
      <c r="E517">
        <v>16</v>
      </c>
      <c r="F517" t="s">
        <v>660</v>
      </c>
      <c r="G517">
        <v>0.56345133928571434</v>
      </c>
      <c r="H517">
        <v>0.59942071428571431</v>
      </c>
      <c r="I517">
        <v>0.63424026785714294</v>
      </c>
      <c r="K517">
        <v>0.5753136607142858</v>
      </c>
      <c r="L517">
        <v>0.59628812500000006</v>
      </c>
      <c r="M517">
        <v>0.63212482142857152</v>
      </c>
      <c r="N517">
        <v>26</v>
      </c>
      <c r="O517">
        <v>42</v>
      </c>
      <c r="P517">
        <v>-1.1862321428571482E-2</v>
      </c>
      <c r="Q517">
        <v>3.132589285714249E-3</v>
      </c>
      <c r="R517">
        <v>2.1154464285714058E-3</v>
      </c>
      <c r="S517">
        <v>26</v>
      </c>
      <c r="T517">
        <v>42</v>
      </c>
      <c r="U517">
        <v>5.7446250000000004E-2</v>
      </c>
      <c r="V517">
        <v>2.5348660714285716E-2</v>
      </c>
      <c r="W517">
        <v>7.7689285714285725E-3</v>
      </c>
      <c r="X517">
        <v>2.820857142857143E-2</v>
      </c>
      <c r="Y517">
        <v>2.6386071428571432E-2</v>
      </c>
      <c r="Z517">
        <v>8.0274999999999999E-3</v>
      </c>
      <c r="AA517">
        <f t="shared" si="78"/>
        <v>-0.18979714285714372</v>
      </c>
      <c r="AB517">
        <f t="shared" si="79"/>
        <v>5.0121428571427984E-2</v>
      </c>
      <c r="AC517">
        <f t="shared" si="80"/>
        <v>3.3847142857142493E-2</v>
      </c>
      <c r="AF517">
        <f t="shared" si="81"/>
        <v>0.91914000000000007</v>
      </c>
      <c r="AG517">
        <f t="shared" si="82"/>
        <v>0.40557857142857145</v>
      </c>
      <c r="AH517">
        <f t="shared" si="83"/>
        <v>0.12430285714285716</v>
      </c>
      <c r="AI517">
        <f t="shared" si="84"/>
        <v>0.45133714285714288</v>
      </c>
      <c r="AJ517">
        <f t="shared" si="85"/>
        <v>0.42217714285714292</v>
      </c>
      <c r="AK517">
        <f t="shared" si="86"/>
        <v>0.12844</v>
      </c>
    </row>
    <row r="518" spans="1:37" x14ac:dyDescent="0.2">
      <c r="A518">
        <v>47</v>
      </c>
      <c r="B518">
        <v>57</v>
      </c>
      <c r="D518">
        <v>1364.7831000000001</v>
      </c>
      <c r="E518">
        <v>10</v>
      </c>
      <c r="F518" t="s">
        <v>460</v>
      </c>
      <c r="G518">
        <v>6.5125285714285705E-2</v>
      </c>
      <c r="H518">
        <v>0.12077942857142858</v>
      </c>
      <c r="I518">
        <v>0.13638485714285717</v>
      </c>
      <c r="K518">
        <v>4.9764428571428578E-2</v>
      </c>
      <c r="L518">
        <v>0.11702699999999999</v>
      </c>
      <c r="M518">
        <v>0.14356185714285716</v>
      </c>
      <c r="N518">
        <v>47</v>
      </c>
      <c r="O518">
        <v>57</v>
      </c>
      <c r="P518">
        <v>1.5360857142857138E-2</v>
      </c>
      <c r="Q518">
        <v>3.7524285714285771E-3</v>
      </c>
      <c r="R518">
        <v>-7.1770000000000046E-3</v>
      </c>
      <c r="S518">
        <v>47</v>
      </c>
      <c r="T518">
        <v>57</v>
      </c>
      <c r="U518">
        <v>1.746914285714286E-2</v>
      </c>
      <c r="V518">
        <v>1.3719428571428573E-2</v>
      </c>
      <c r="W518">
        <v>1.4324142857142858E-2</v>
      </c>
      <c r="X518">
        <v>1.3941714285714285E-2</v>
      </c>
      <c r="Y518">
        <v>2.3441142857142862E-2</v>
      </c>
      <c r="Z518">
        <v>1.2225571428571429E-2</v>
      </c>
      <c r="AA518">
        <f t="shared" si="78"/>
        <v>0.15360857142857137</v>
      </c>
      <c r="AB518">
        <f t="shared" si="79"/>
        <v>3.7524285714285774E-2</v>
      </c>
      <c r="AC518">
        <f t="shared" si="80"/>
        <v>-7.1770000000000042E-2</v>
      </c>
      <c r="AF518">
        <f t="shared" si="81"/>
        <v>0.17469142857142861</v>
      </c>
      <c r="AG518">
        <f t="shared" si="82"/>
        <v>0.13719428571428574</v>
      </c>
      <c r="AH518">
        <f t="shared" si="83"/>
        <v>0.14324142857142858</v>
      </c>
      <c r="AI518">
        <f t="shared" si="84"/>
        <v>0.13941714285714285</v>
      </c>
      <c r="AJ518">
        <f t="shared" si="85"/>
        <v>0.2344114285714286</v>
      </c>
      <c r="AK518">
        <f t="shared" si="86"/>
        <v>0.1222557142857143</v>
      </c>
    </row>
    <row r="519" spans="1:37" x14ac:dyDescent="0.2">
      <c r="A519">
        <v>49</v>
      </c>
      <c r="B519">
        <v>65</v>
      </c>
      <c r="C519" t="s">
        <v>31</v>
      </c>
      <c r="D519">
        <v>2139.1369</v>
      </c>
      <c r="E519">
        <v>14</v>
      </c>
      <c r="F519" t="s">
        <v>661</v>
      </c>
      <c r="G519">
        <v>0.19010806122448981</v>
      </c>
      <c r="H519">
        <v>0.20281255102040815</v>
      </c>
      <c r="I519">
        <v>0.2368880612244898</v>
      </c>
      <c r="K519">
        <v>0.19655959183673472</v>
      </c>
      <c r="L519">
        <v>0.19636418367346942</v>
      </c>
      <c r="M519">
        <v>0.23269040816326531</v>
      </c>
      <c r="N519">
        <v>49</v>
      </c>
      <c r="O519">
        <v>65</v>
      </c>
      <c r="P519">
        <v>-6.4515306122449063E-3</v>
      </c>
      <c r="Q519">
        <v>6.4483673469387728E-3</v>
      </c>
      <c r="R519">
        <v>4.1976530612244881E-3</v>
      </c>
      <c r="S519">
        <v>49</v>
      </c>
      <c r="T519">
        <v>65</v>
      </c>
      <c r="U519">
        <v>1.0565204081632654E-2</v>
      </c>
      <c r="V519">
        <v>2.7394897959183676E-3</v>
      </c>
      <c r="W519">
        <v>3.9274489795918374E-3</v>
      </c>
      <c r="X519">
        <v>6.373571428571429E-3</v>
      </c>
      <c r="Y519">
        <v>4.5528571428571423E-3</v>
      </c>
      <c r="Z519">
        <v>7.6182653061224494E-3</v>
      </c>
      <c r="AA519">
        <f t="shared" ref="AA519:AA582" si="87">P519*$E519</f>
        <v>-9.0321428571428691E-2</v>
      </c>
      <c r="AB519">
        <f t="shared" si="79"/>
        <v>9.027714285714282E-2</v>
      </c>
      <c r="AC519">
        <f t="shared" si="80"/>
        <v>5.8767142857142837E-2</v>
      </c>
      <c r="AF519">
        <f t="shared" si="81"/>
        <v>0.14791285714285715</v>
      </c>
      <c r="AG519">
        <f t="shared" si="82"/>
        <v>3.8352857142857147E-2</v>
      </c>
      <c r="AH519">
        <f t="shared" si="83"/>
        <v>5.4984285714285722E-2</v>
      </c>
      <c r="AI519">
        <f t="shared" si="84"/>
        <v>8.9230000000000004E-2</v>
      </c>
      <c r="AJ519">
        <f t="shared" si="85"/>
        <v>6.3739999999999991E-2</v>
      </c>
      <c r="AK519">
        <f t="shared" si="86"/>
        <v>0.1066557142857143</v>
      </c>
    </row>
    <row r="520" spans="1:37" x14ac:dyDescent="0.2">
      <c r="A520">
        <v>66</v>
      </c>
      <c r="B520">
        <v>79</v>
      </c>
      <c r="C520" t="s">
        <v>60</v>
      </c>
      <c r="D520">
        <v>1781.9277999999999</v>
      </c>
      <c r="E520">
        <v>12</v>
      </c>
      <c r="F520" t="s">
        <v>662</v>
      </c>
      <c r="G520">
        <v>0.12960892857142858</v>
      </c>
      <c r="H520">
        <v>0.26121892857142859</v>
      </c>
      <c r="I520">
        <v>0.41515547619047621</v>
      </c>
      <c r="K520">
        <v>0.10652797619047621</v>
      </c>
      <c r="L520">
        <v>0.27948059523809526</v>
      </c>
      <c r="M520">
        <v>0.3856163095238096</v>
      </c>
      <c r="N520">
        <v>66</v>
      </c>
      <c r="O520">
        <v>79</v>
      </c>
      <c r="P520">
        <v>2.3080952380952386E-2</v>
      </c>
      <c r="Q520">
        <v>-1.8261666666666686E-2</v>
      </c>
      <c r="R520">
        <v>2.953916666666662E-2</v>
      </c>
      <c r="S520">
        <v>66</v>
      </c>
      <c r="T520">
        <v>79</v>
      </c>
      <c r="U520">
        <v>2.0998214285714283E-2</v>
      </c>
      <c r="V520">
        <v>4.8603095238095237E-2</v>
      </c>
      <c r="W520">
        <v>3.339333333333333E-2</v>
      </c>
      <c r="X520">
        <v>5.5969166666666674E-2</v>
      </c>
      <c r="Y520">
        <v>2.0739880952380954E-2</v>
      </c>
      <c r="Z520">
        <v>2.094892857142857E-2</v>
      </c>
      <c r="AA520">
        <f t="shared" si="87"/>
        <v>0.27697142857142865</v>
      </c>
      <c r="AB520">
        <f t="shared" ref="AB520:AB583" si="88">Q520*$E520</f>
        <v>-0.21914000000000022</v>
      </c>
      <c r="AC520">
        <f t="shared" ref="AC520:AC583" si="89">R520*$E520</f>
        <v>0.35446999999999945</v>
      </c>
      <c r="AF520">
        <f t="shared" ref="AF520:AF583" si="90">U520*$E520</f>
        <v>0.25197857142857139</v>
      </c>
      <c r="AG520">
        <f t="shared" ref="AG520:AG583" si="91">V520*$E520</f>
        <v>0.58323714285714279</v>
      </c>
      <c r="AH520">
        <f t="shared" ref="AH520:AH583" si="92">W520*$E520</f>
        <v>0.40071999999999997</v>
      </c>
      <c r="AI520">
        <f t="shared" ref="AI520:AI583" si="93">X520*$E520</f>
        <v>0.67163000000000006</v>
      </c>
      <c r="AJ520">
        <f t="shared" ref="AJ520:AJ583" si="94">Y520*$E520</f>
        <v>0.24887857142857145</v>
      </c>
      <c r="AK520">
        <f t="shared" ref="AK520:AK583" si="95">Z520*$E520</f>
        <v>0.25138714285714281</v>
      </c>
    </row>
    <row r="521" spans="1:37" x14ac:dyDescent="0.2">
      <c r="A521">
        <v>70</v>
      </c>
      <c r="B521">
        <v>82</v>
      </c>
      <c r="D521">
        <v>1442.8148000000001</v>
      </c>
      <c r="E521">
        <v>11</v>
      </c>
      <c r="F521" t="s">
        <v>181</v>
      </c>
      <c r="G521">
        <v>6.4035844155844165E-2</v>
      </c>
      <c r="H521">
        <v>0.10235116883116885</v>
      </c>
      <c r="I521">
        <v>0.26330168831168838</v>
      </c>
      <c r="K521">
        <v>6.5925844155844154E-2</v>
      </c>
      <c r="L521">
        <v>0.1043290909090909</v>
      </c>
      <c r="M521">
        <v>0.23736571428571429</v>
      </c>
      <c r="N521">
        <v>70</v>
      </c>
      <c r="O521">
        <v>82</v>
      </c>
      <c r="P521">
        <v>-1.8899999999999978E-3</v>
      </c>
      <c r="Q521">
        <v>-1.9779220779220738E-3</v>
      </c>
      <c r="R521">
        <v>2.5935974025974064E-2</v>
      </c>
      <c r="S521">
        <v>70</v>
      </c>
      <c r="T521">
        <v>82</v>
      </c>
      <c r="U521">
        <v>4.1658441558441563E-3</v>
      </c>
      <c r="V521">
        <v>6.4103896103896111E-3</v>
      </c>
      <c r="W521">
        <v>1.0130649350649352E-2</v>
      </c>
      <c r="X521">
        <v>2.1118181818181822E-3</v>
      </c>
      <c r="Y521">
        <v>3.251038961038961E-3</v>
      </c>
      <c r="Z521">
        <v>1.2461948051948054E-2</v>
      </c>
      <c r="AA521">
        <f t="shared" si="87"/>
        <v>-2.0789999999999975E-2</v>
      </c>
      <c r="AB521">
        <f t="shared" si="88"/>
        <v>-2.1757142857142812E-2</v>
      </c>
      <c r="AC521">
        <f t="shared" si="89"/>
        <v>0.28529571428571471</v>
      </c>
      <c r="AF521">
        <f t="shared" si="90"/>
        <v>4.582428571428572E-2</v>
      </c>
      <c r="AG521">
        <f t="shared" si="91"/>
        <v>7.0514285714285724E-2</v>
      </c>
      <c r="AH521">
        <f t="shared" si="92"/>
        <v>0.11143714285714287</v>
      </c>
      <c r="AI521">
        <f t="shared" si="93"/>
        <v>2.3230000000000004E-2</v>
      </c>
      <c r="AJ521">
        <f t="shared" si="94"/>
        <v>3.5761428571428569E-2</v>
      </c>
      <c r="AK521">
        <f t="shared" si="95"/>
        <v>0.1370814285714286</v>
      </c>
    </row>
    <row r="522" spans="1:37" x14ac:dyDescent="0.2">
      <c r="A522">
        <v>74</v>
      </c>
      <c r="B522">
        <v>80</v>
      </c>
      <c r="D522">
        <v>775.40570000000002</v>
      </c>
      <c r="E522">
        <v>6</v>
      </c>
      <c r="F522" t="s">
        <v>249</v>
      </c>
      <c r="G522">
        <v>3.5862142857142863E-2</v>
      </c>
      <c r="H522">
        <v>6.5847619047619044E-2</v>
      </c>
      <c r="I522">
        <v>0.1100504761904762</v>
      </c>
      <c r="K522">
        <v>4.5606428571428576E-2</v>
      </c>
      <c r="L522">
        <v>8.4272619047619055E-2</v>
      </c>
      <c r="M522">
        <v>0.10924261904761906</v>
      </c>
      <c r="N522">
        <v>74</v>
      </c>
      <c r="O522">
        <v>80</v>
      </c>
      <c r="P522">
        <v>-9.7442857142857123E-3</v>
      </c>
      <c r="Q522">
        <v>-1.8425000000000011E-2</v>
      </c>
      <c r="R522">
        <v>8.0785714285715117E-4</v>
      </c>
      <c r="S522">
        <v>74</v>
      </c>
      <c r="T522">
        <v>80</v>
      </c>
      <c r="U522">
        <v>5.7488095238095241E-3</v>
      </c>
      <c r="V522">
        <v>3.0495238095238097E-3</v>
      </c>
      <c r="W522">
        <v>2.0019523809523813E-2</v>
      </c>
      <c r="X522">
        <v>2.2150238095238098E-2</v>
      </c>
      <c r="Y522">
        <v>2.2379285714285713E-2</v>
      </c>
      <c r="Z522">
        <v>2.8056190476190474E-2</v>
      </c>
      <c r="AA522">
        <f t="shared" si="87"/>
        <v>-5.8465714285714274E-2</v>
      </c>
      <c r="AB522">
        <f t="shared" si="88"/>
        <v>-0.11055000000000006</v>
      </c>
      <c r="AC522">
        <f t="shared" si="89"/>
        <v>4.8471428571429075E-3</v>
      </c>
      <c r="AF522">
        <f t="shared" si="90"/>
        <v>3.4492857142857145E-2</v>
      </c>
      <c r="AG522">
        <f t="shared" si="91"/>
        <v>1.8297142857142859E-2</v>
      </c>
      <c r="AH522">
        <f t="shared" si="92"/>
        <v>0.12011714285714288</v>
      </c>
      <c r="AI522">
        <f t="shared" si="93"/>
        <v>0.13290142857142859</v>
      </c>
      <c r="AJ522">
        <f t="shared" si="94"/>
        <v>0.13427571428571428</v>
      </c>
      <c r="AK522">
        <f t="shared" si="95"/>
        <v>0.16833714285714285</v>
      </c>
    </row>
    <row r="523" spans="1:37" x14ac:dyDescent="0.2">
      <c r="A523">
        <v>90</v>
      </c>
      <c r="B523">
        <v>98</v>
      </c>
      <c r="D523">
        <v>1067.6572000000001</v>
      </c>
      <c r="E523">
        <v>7</v>
      </c>
      <c r="F523" t="s">
        <v>663</v>
      </c>
      <c r="G523">
        <v>0.42849102040816334</v>
      </c>
      <c r="H523">
        <v>0.43986040816326538</v>
      </c>
      <c r="I523">
        <v>0.46913061224489799</v>
      </c>
      <c r="K523">
        <v>0.40325244897959184</v>
      </c>
      <c r="L523">
        <v>0.44229959183673467</v>
      </c>
      <c r="M523">
        <v>0.47580204081632654</v>
      </c>
      <c r="N523">
        <v>90</v>
      </c>
      <c r="O523">
        <v>98</v>
      </c>
      <c r="P523">
        <v>2.5238571428571437E-2</v>
      </c>
      <c r="Q523">
        <v>-2.4391836734693802E-3</v>
      </c>
      <c r="R523">
        <v>-6.6714285714285938E-3</v>
      </c>
      <c r="S523">
        <v>90</v>
      </c>
      <c r="T523">
        <v>98</v>
      </c>
      <c r="U523">
        <v>3.2969387755102039E-3</v>
      </c>
      <c r="V523">
        <v>2.3799183673469389E-2</v>
      </c>
      <c r="W523">
        <v>2.2648979591836736E-2</v>
      </c>
      <c r="X523">
        <v>1.7026530612244899E-2</v>
      </c>
      <c r="Y523">
        <v>2.9385102040816329E-2</v>
      </c>
      <c r="Z523">
        <v>2.1910408163265307E-2</v>
      </c>
      <c r="AA523">
        <f t="shared" si="87"/>
        <v>0.17667000000000005</v>
      </c>
      <c r="AB523">
        <f t="shared" si="88"/>
        <v>-1.707428571428566E-2</v>
      </c>
      <c r="AC523">
        <f t="shared" si="89"/>
        <v>-4.6700000000000158E-2</v>
      </c>
      <c r="AF523">
        <f t="shared" si="90"/>
        <v>2.3078571428571427E-2</v>
      </c>
      <c r="AG523">
        <f t="shared" si="91"/>
        <v>0.16659428571428572</v>
      </c>
      <c r="AH523">
        <f t="shared" si="92"/>
        <v>0.15854285714285715</v>
      </c>
      <c r="AI523">
        <f t="shared" si="93"/>
        <v>0.11918571428571428</v>
      </c>
      <c r="AJ523">
        <f t="shared" si="94"/>
        <v>0.20569571428571432</v>
      </c>
      <c r="AK523">
        <f t="shared" si="95"/>
        <v>0.15337285714285714</v>
      </c>
    </row>
    <row r="524" spans="1:37" x14ac:dyDescent="0.2">
      <c r="A524">
        <v>90</v>
      </c>
      <c r="B524">
        <v>100</v>
      </c>
      <c r="D524">
        <v>1294.8205</v>
      </c>
      <c r="E524">
        <v>9</v>
      </c>
      <c r="F524" t="s">
        <v>664</v>
      </c>
      <c r="G524">
        <v>0.50143920634920636</v>
      </c>
      <c r="H524">
        <v>0.52475206349206349</v>
      </c>
      <c r="I524">
        <v>0.5565500000000001</v>
      </c>
      <c r="K524">
        <v>0.50765507936507936</v>
      </c>
      <c r="L524">
        <v>0.52108126984126979</v>
      </c>
      <c r="M524">
        <v>0.5566457142857143</v>
      </c>
      <c r="N524">
        <v>90</v>
      </c>
      <c r="O524">
        <v>100</v>
      </c>
      <c r="P524">
        <v>-6.2158730158730644E-3</v>
      </c>
      <c r="Q524">
        <v>3.6707936507936476E-3</v>
      </c>
      <c r="R524">
        <v>-9.5714285714271305E-5</v>
      </c>
      <c r="S524">
        <v>90</v>
      </c>
      <c r="T524">
        <v>100</v>
      </c>
      <c r="U524">
        <v>3.0778730158730162E-2</v>
      </c>
      <c r="V524">
        <v>2.1933015873015875E-2</v>
      </c>
      <c r="W524">
        <v>2.3574761904761904E-2</v>
      </c>
      <c r="X524">
        <v>4.6422380952380965E-2</v>
      </c>
      <c r="Y524">
        <v>1.6654126984126986E-2</v>
      </c>
      <c r="Z524">
        <v>2.1501111111111113E-2</v>
      </c>
      <c r="AA524">
        <f t="shared" si="87"/>
        <v>-5.5942857142857579E-2</v>
      </c>
      <c r="AB524">
        <f t="shared" si="88"/>
        <v>3.3037142857142827E-2</v>
      </c>
      <c r="AC524">
        <f t="shared" si="89"/>
        <v>-8.6142857142844169E-4</v>
      </c>
      <c r="AF524">
        <f t="shared" si="90"/>
        <v>0.27700857142857144</v>
      </c>
      <c r="AG524">
        <f t="shared" si="91"/>
        <v>0.19739714285714288</v>
      </c>
      <c r="AH524">
        <f t="shared" si="92"/>
        <v>0.21217285714285714</v>
      </c>
      <c r="AI524">
        <f t="shared" si="93"/>
        <v>0.41780142857142866</v>
      </c>
      <c r="AJ524">
        <f t="shared" si="94"/>
        <v>0.14988714285714289</v>
      </c>
      <c r="AK524">
        <f t="shared" si="95"/>
        <v>0.19351000000000002</v>
      </c>
    </row>
    <row r="525" spans="1:37" x14ac:dyDescent="0.2">
      <c r="A525">
        <v>95</v>
      </c>
      <c r="B525">
        <v>118</v>
      </c>
      <c r="D525">
        <v>2579.5765999999999</v>
      </c>
      <c r="E525">
        <v>22</v>
      </c>
      <c r="F525" t="s">
        <v>665</v>
      </c>
      <c r="G525">
        <v>0.29556220779220777</v>
      </c>
      <c r="H525">
        <v>0.37372915584415589</v>
      </c>
      <c r="I525">
        <v>0.4491125974025974</v>
      </c>
      <c r="K525">
        <v>0.29746051948051949</v>
      </c>
      <c r="L525">
        <v>0.35397084415584423</v>
      </c>
      <c r="M525">
        <v>0.45661181818181823</v>
      </c>
      <c r="N525">
        <v>95</v>
      </c>
      <c r="O525">
        <v>118</v>
      </c>
      <c r="P525">
        <v>-1.8983116883117307E-3</v>
      </c>
      <c r="Q525">
        <v>1.9758311688311693E-2</v>
      </c>
      <c r="R525">
        <v>-7.4992207792207817E-3</v>
      </c>
      <c r="S525">
        <v>95</v>
      </c>
      <c r="T525">
        <v>118</v>
      </c>
      <c r="U525">
        <v>1.9184415584415585E-2</v>
      </c>
      <c r="V525">
        <v>2.6640454545454547E-2</v>
      </c>
      <c r="W525">
        <v>3.5715974025974026E-2</v>
      </c>
      <c r="X525">
        <v>1.6571558441558443E-2</v>
      </c>
      <c r="Y525">
        <v>2.4561493506493507E-2</v>
      </c>
      <c r="Z525">
        <v>3.0731818181818187E-3</v>
      </c>
      <c r="AA525">
        <f t="shared" si="87"/>
        <v>-4.1762857142858073E-2</v>
      </c>
      <c r="AB525">
        <f t="shared" si="88"/>
        <v>0.43468285714285726</v>
      </c>
      <c r="AC525">
        <f t="shared" si="89"/>
        <v>-0.16498285714285721</v>
      </c>
      <c r="AF525">
        <f t="shared" si="90"/>
        <v>0.42205714285714285</v>
      </c>
      <c r="AG525">
        <f t="shared" si="91"/>
        <v>0.58609</v>
      </c>
      <c r="AH525">
        <f t="shared" si="92"/>
        <v>0.78575142857142855</v>
      </c>
      <c r="AI525">
        <f t="shared" si="93"/>
        <v>0.36457428571428574</v>
      </c>
      <c r="AJ525">
        <f t="shared" si="94"/>
        <v>0.54035285714285719</v>
      </c>
      <c r="AK525">
        <f t="shared" si="95"/>
        <v>6.7610000000000003E-2</v>
      </c>
    </row>
    <row r="526" spans="1:37" x14ac:dyDescent="0.2">
      <c r="A526">
        <v>99</v>
      </c>
      <c r="B526">
        <v>108</v>
      </c>
      <c r="D526">
        <v>1132.6619000000001</v>
      </c>
      <c r="E526">
        <v>9</v>
      </c>
      <c r="F526" t="s">
        <v>666</v>
      </c>
      <c r="G526">
        <v>8.9290158730158747E-2</v>
      </c>
      <c r="H526">
        <v>0.13373333333333334</v>
      </c>
      <c r="I526">
        <v>0.18040460317460316</v>
      </c>
      <c r="K526">
        <v>0.10096904761904764</v>
      </c>
      <c r="L526">
        <v>0.13514031746031746</v>
      </c>
      <c r="M526">
        <v>0.17357444444444445</v>
      </c>
      <c r="N526">
        <v>99</v>
      </c>
      <c r="O526">
        <v>108</v>
      </c>
      <c r="P526">
        <v>-1.167888888888889E-2</v>
      </c>
      <c r="Q526">
        <v>-1.4069841269841242E-3</v>
      </c>
      <c r="R526">
        <v>6.8301587301587505E-3</v>
      </c>
      <c r="S526">
        <v>99</v>
      </c>
      <c r="T526">
        <v>108</v>
      </c>
      <c r="U526">
        <v>1.0835238095238096E-2</v>
      </c>
      <c r="V526">
        <v>1.215984126984127E-2</v>
      </c>
      <c r="W526">
        <v>1.3934761904761906E-2</v>
      </c>
      <c r="X526">
        <v>1.7227619047619047E-2</v>
      </c>
      <c r="Y526">
        <v>1.1921587301587305E-2</v>
      </c>
      <c r="Z526">
        <v>1.1229841269841272E-2</v>
      </c>
      <c r="AA526">
        <f t="shared" si="87"/>
        <v>-0.10511000000000001</v>
      </c>
      <c r="AB526">
        <f t="shared" si="88"/>
        <v>-1.2662857142857118E-2</v>
      </c>
      <c r="AC526">
        <f t="shared" si="89"/>
        <v>6.1471428571428753E-2</v>
      </c>
      <c r="AF526">
        <f t="shared" si="90"/>
        <v>9.7517142857142858E-2</v>
      </c>
      <c r="AG526">
        <f t="shared" si="91"/>
        <v>0.10943857142857143</v>
      </c>
      <c r="AH526">
        <f t="shared" si="92"/>
        <v>0.12541285714285716</v>
      </c>
      <c r="AI526">
        <f t="shared" si="93"/>
        <v>0.15504857142857142</v>
      </c>
      <c r="AJ526">
        <f t="shared" si="94"/>
        <v>0.10729428571428574</v>
      </c>
      <c r="AK526">
        <f t="shared" si="95"/>
        <v>0.10106857142857145</v>
      </c>
    </row>
    <row r="527" spans="1:37" x14ac:dyDescent="0.2">
      <c r="A527">
        <v>101</v>
      </c>
      <c r="B527">
        <v>129</v>
      </c>
      <c r="D527">
        <v>3172.8099000000002</v>
      </c>
      <c r="E527">
        <v>28</v>
      </c>
      <c r="F527" t="s">
        <v>667</v>
      </c>
      <c r="G527">
        <v>0.56893908163265305</v>
      </c>
      <c r="H527">
        <v>0.62814484693877548</v>
      </c>
      <c r="I527">
        <v>0.65407887755102045</v>
      </c>
      <c r="K527">
        <v>0.5617737244897959</v>
      </c>
      <c r="L527">
        <v>0.61920505102040824</v>
      </c>
      <c r="M527">
        <v>0.63255469387755114</v>
      </c>
      <c r="N527">
        <v>101</v>
      </c>
      <c r="O527">
        <v>129</v>
      </c>
      <c r="P527">
        <v>7.1653571428571912E-3</v>
      </c>
      <c r="Q527">
        <v>8.9397959183673218E-3</v>
      </c>
      <c r="R527">
        <v>2.1524183673469338E-2</v>
      </c>
      <c r="S527">
        <v>101</v>
      </c>
      <c r="T527">
        <v>129</v>
      </c>
      <c r="U527">
        <v>1.2142857142857143E-2</v>
      </c>
      <c r="V527">
        <v>1.0257959183673471E-2</v>
      </c>
      <c r="W527">
        <v>2.3988877551020409E-2</v>
      </c>
      <c r="X527">
        <v>5.6951020408163274E-3</v>
      </c>
      <c r="Y527">
        <v>1.0058265306122451E-2</v>
      </c>
      <c r="Z527">
        <v>5.758673469387755E-3</v>
      </c>
      <c r="AA527">
        <f t="shared" si="87"/>
        <v>0.20063000000000136</v>
      </c>
      <c r="AB527">
        <f t="shared" si="88"/>
        <v>0.25031428571428499</v>
      </c>
      <c r="AC527">
        <f t="shared" si="89"/>
        <v>0.60267714285714147</v>
      </c>
      <c r="AF527">
        <f t="shared" si="90"/>
        <v>0.33999999999999997</v>
      </c>
      <c r="AG527">
        <f t="shared" si="91"/>
        <v>0.28722285714285717</v>
      </c>
      <c r="AH527">
        <f t="shared" si="92"/>
        <v>0.67168857142857141</v>
      </c>
      <c r="AI527">
        <f t="shared" si="93"/>
        <v>0.15946285714285716</v>
      </c>
      <c r="AJ527">
        <f t="shared" si="94"/>
        <v>0.28163142857142864</v>
      </c>
      <c r="AK527">
        <f t="shared" si="95"/>
        <v>0.16124285714285713</v>
      </c>
    </row>
    <row r="528" spans="1:37" x14ac:dyDescent="0.2">
      <c r="A528">
        <v>104</v>
      </c>
      <c r="B528">
        <v>114</v>
      </c>
      <c r="D528">
        <v>1314.8077000000001</v>
      </c>
      <c r="E528">
        <v>10</v>
      </c>
      <c r="F528" t="s">
        <v>255</v>
      </c>
      <c r="G528">
        <v>0.21734100000000003</v>
      </c>
      <c r="H528">
        <v>0.29060800000000003</v>
      </c>
      <c r="I528">
        <v>0.33464885714285714</v>
      </c>
      <c r="K528">
        <v>0.21526928571428572</v>
      </c>
      <c r="L528">
        <v>0.27451700000000001</v>
      </c>
      <c r="M528">
        <v>0.32678042857142858</v>
      </c>
      <c r="N528">
        <v>104</v>
      </c>
      <c r="O528">
        <v>114</v>
      </c>
      <c r="P528">
        <v>2.0717142857142878E-3</v>
      </c>
      <c r="Q528">
        <v>1.6091000000000015E-2</v>
      </c>
      <c r="R528">
        <v>7.868428571428587E-3</v>
      </c>
      <c r="S528">
        <v>104</v>
      </c>
      <c r="T528">
        <v>114</v>
      </c>
      <c r="U528">
        <v>8.6690000000000014E-3</v>
      </c>
      <c r="V528">
        <v>5.0381428571428574E-3</v>
      </c>
      <c r="W528">
        <v>6.561714285714287E-3</v>
      </c>
      <c r="X528">
        <v>1.1562142857142858E-2</v>
      </c>
      <c r="Y528">
        <v>1.6864857142857143E-2</v>
      </c>
      <c r="Z528">
        <v>8.8757142857142854E-3</v>
      </c>
      <c r="AA528">
        <f t="shared" si="87"/>
        <v>2.0717142857142878E-2</v>
      </c>
      <c r="AB528">
        <f t="shared" si="88"/>
        <v>0.16091000000000016</v>
      </c>
      <c r="AC528">
        <f t="shared" si="89"/>
        <v>7.8684285714285873E-2</v>
      </c>
      <c r="AF528">
        <f t="shared" si="90"/>
        <v>8.6690000000000017E-2</v>
      </c>
      <c r="AG528">
        <f t="shared" si="91"/>
        <v>5.0381428571428577E-2</v>
      </c>
      <c r="AH528">
        <f t="shared" si="92"/>
        <v>6.5617142857142874E-2</v>
      </c>
      <c r="AI528">
        <f t="shared" si="93"/>
        <v>0.11562142857142857</v>
      </c>
      <c r="AJ528">
        <f t="shared" si="94"/>
        <v>0.16864857142857143</v>
      </c>
      <c r="AK528">
        <f t="shared" si="95"/>
        <v>8.8757142857142854E-2</v>
      </c>
    </row>
    <row r="529" spans="1:37" x14ac:dyDescent="0.2">
      <c r="A529">
        <v>110</v>
      </c>
      <c r="B529">
        <v>130</v>
      </c>
      <c r="D529">
        <v>2302.3240999999998</v>
      </c>
      <c r="E529">
        <v>20</v>
      </c>
      <c r="F529" t="s">
        <v>668</v>
      </c>
      <c r="G529">
        <v>0.71465307142857148</v>
      </c>
      <c r="H529">
        <v>0.67167578571428577</v>
      </c>
      <c r="I529">
        <v>0.66887328571428573</v>
      </c>
      <c r="K529">
        <v>0.70227128571428576</v>
      </c>
      <c r="L529">
        <v>0.70405700000000004</v>
      </c>
      <c r="M529">
        <v>0.69249300000000014</v>
      </c>
      <c r="N529">
        <v>110</v>
      </c>
      <c r="O529">
        <v>130</v>
      </c>
      <c r="P529">
        <v>1.2381785714285802E-2</v>
      </c>
      <c r="Q529">
        <v>-3.2381214285714249E-2</v>
      </c>
      <c r="R529">
        <v>-2.361971428571432E-2</v>
      </c>
      <c r="S529">
        <v>110</v>
      </c>
      <c r="T529">
        <v>130</v>
      </c>
      <c r="U529">
        <v>2.2698642857142855E-2</v>
      </c>
      <c r="V529">
        <v>2.4964E-2</v>
      </c>
      <c r="W529">
        <v>4.017071428571428E-3</v>
      </c>
      <c r="X529">
        <v>1.2615000000000001E-2</v>
      </c>
      <c r="Y529">
        <v>1.1358857142857144E-2</v>
      </c>
      <c r="Z529">
        <v>1.1044642857142859E-2</v>
      </c>
      <c r="AA529">
        <f t="shared" si="87"/>
        <v>0.24763571428571604</v>
      </c>
      <c r="AB529">
        <f t="shared" si="88"/>
        <v>-0.64762428571428499</v>
      </c>
      <c r="AC529">
        <f t="shared" si="89"/>
        <v>-0.47239428571428643</v>
      </c>
      <c r="AF529">
        <f t="shared" si="90"/>
        <v>0.45397285714285707</v>
      </c>
      <c r="AG529">
        <f t="shared" si="91"/>
        <v>0.49928</v>
      </c>
      <c r="AH529">
        <f t="shared" si="92"/>
        <v>8.0341428571428564E-2</v>
      </c>
      <c r="AI529">
        <f t="shared" si="93"/>
        <v>0.25230000000000002</v>
      </c>
      <c r="AJ529">
        <f t="shared" si="94"/>
        <v>0.22717714285714288</v>
      </c>
      <c r="AK529">
        <f t="shared" si="95"/>
        <v>0.22089285714285717</v>
      </c>
    </row>
    <row r="530" spans="1:37" x14ac:dyDescent="0.2">
      <c r="A530">
        <v>118</v>
      </c>
      <c r="B530">
        <v>127</v>
      </c>
      <c r="D530">
        <v>1105.6251999999999</v>
      </c>
      <c r="E530">
        <v>9</v>
      </c>
      <c r="F530" t="s">
        <v>669</v>
      </c>
      <c r="G530">
        <v>0.10941777777777777</v>
      </c>
      <c r="H530">
        <v>0.18054603174603176</v>
      </c>
      <c r="I530">
        <v>0.23965873015873018</v>
      </c>
      <c r="K530">
        <v>9.8369365079365098E-2</v>
      </c>
      <c r="L530">
        <v>0.18662984126984128</v>
      </c>
      <c r="M530">
        <v>0.235872380952381</v>
      </c>
      <c r="N530">
        <v>118</v>
      </c>
      <c r="O530">
        <v>127</v>
      </c>
      <c r="P530">
        <v>1.1048412698412686E-2</v>
      </c>
      <c r="Q530">
        <v>-6.0838095238095104E-3</v>
      </c>
      <c r="R530">
        <v>3.7863492063491782E-3</v>
      </c>
      <c r="S530">
        <v>118</v>
      </c>
      <c r="T530">
        <v>127</v>
      </c>
      <c r="U530">
        <v>2.0601428571428569E-2</v>
      </c>
      <c r="V530">
        <v>2.5829841269841274E-2</v>
      </c>
      <c r="W530">
        <v>2.2975396825396829E-2</v>
      </c>
      <c r="X530">
        <v>2.2114285714285718E-2</v>
      </c>
      <c r="Y530">
        <v>3.3111269841269844E-2</v>
      </c>
      <c r="Z530">
        <v>2.0142380952380957E-2</v>
      </c>
      <c r="AA530">
        <f t="shared" si="87"/>
        <v>9.9435714285714169E-2</v>
      </c>
      <c r="AB530">
        <f t="shared" si="88"/>
        <v>-5.4754285714285596E-2</v>
      </c>
      <c r="AC530">
        <f t="shared" si="89"/>
        <v>3.4077142857142605E-2</v>
      </c>
      <c r="AF530">
        <f t="shared" si="90"/>
        <v>0.18541285714285713</v>
      </c>
      <c r="AG530">
        <f t="shared" si="91"/>
        <v>0.23246857142857147</v>
      </c>
      <c r="AH530">
        <f t="shared" si="92"/>
        <v>0.20677857142857148</v>
      </c>
      <c r="AI530">
        <f t="shared" si="93"/>
        <v>0.19902857142857147</v>
      </c>
      <c r="AJ530">
        <f t="shared" si="94"/>
        <v>0.29800142857142858</v>
      </c>
      <c r="AK530">
        <f t="shared" si="95"/>
        <v>0.18128142857142862</v>
      </c>
    </row>
    <row r="531" spans="1:37" x14ac:dyDescent="0.2">
      <c r="A531">
        <v>121</v>
      </c>
      <c r="B531">
        <v>134</v>
      </c>
      <c r="D531">
        <v>1560.838</v>
      </c>
      <c r="E531">
        <v>12</v>
      </c>
      <c r="F531" t="s">
        <v>670</v>
      </c>
      <c r="G531">
        <v>0.33612595238095239</v>
      </c>
      <c r="H531">
        <v>0.42188833333333337</v>
      </c>
      <c r="I531">
        <v>0.46116321428571433</v>
      </c>
      <c r="K531">
        <v>0.33444273809523811</v>
      </c>
      <c r="L531">
        <v>0.40570107142857148</v>
      </c>
      <c r="M531">
        <v>0.47028226190476191</v>
      </c>
      <c r="N531">
        <v>121</v>
      </c>
      <c r="O531">
        <v>134</v>
      </c>
      <c r="P531">
        <v>1.6832142857143005E-3</v>
      </c>
      <c r="Q531">
        <v>1.6187261904761895E-2</v>
      </c>
      <c r="R531">
        <v>-9.1190476190476204E-3</v>
      </c>
      <c r="S531">
        <v>121</v>
      </c>
      <c r="T531">
        <v>134</v>
      </c>
      <c r="U531">
        <v>8.6115476190476194E-3</v>
      </c>
      <c r="V531">
        <v>1.1020714285714286E-2</v>
      </c>
      <c r="W531">
        <v>1.0186785714285716E-2</v>
      </c>
      <c r="X531">
        <v>1.543547619047619E-2</v>
      </c>
      <c r="Y531">
        <v>1.3498690476190477E-2</v>
      </c>
      <c r="Z531">
        <v>2.4846785714285717E-2</v>
      </c>
      <c r="AA531">
        <f t="shared" si="87"/>
        <v>2.0198571428571607E-2</v>
      </c>
      <c r="AB531">
        <f t="shared" si="88"/>
        <v>0.19424714285714273</v>
      </c>
      <c r="AC531">
        <f t="shared" si="89"/>
        <v>-0.10942857142857144</v>
      </c>
      <c r="AF531">
        <f t="shared" si="90"/>
        <v>0.10333857142857143</v>
      </c>
      <c r="AG531">
        <f t="shared" si="91"/>
        <v>0.13224857142857144</v>
      </c>
      <c r="AH531">
        <f t="shared" si="92"/>
        <v>0.12224142857142858</v>
      </c>
      <c r="AI531">
        <f t="shared" si="93"/>
        <v>0.18522571428571427</v>
      </c>
      <c r="AJ531">
        <f t="shared" si="94"/>
        <v>0.16198428571428572</v>
      </c>
      <c r="AK531">
        <f t="shared" si="95"/>
        <v>0.29816142857142858</v>
      </c>
    </row>
    <row r="532" spans="1:37" x14ac:dyDescent="0.2">
      <c r="A532">
        <v>127</v>
      </c>
      <c r="B532">
        <v>138</v>
      </c>
      <c r="D532">
        <v>1213.6899000000001</v>
      </c>
      <c r="E532">
        <v>10</v>
      </c>
      <c r="F532" t="s">
        <v>671</v>
      </c>
      <c r="G532">
        <v>0.37200657142857141</v>
      </c>
      <c r="H532">
        <v>0.46370628571428574</v>
      </c>
      <c r="I532">
        <v>0.50084000000000006</v>
      </c>
      <c r="K532">
        <v>0.37337857142857139</v>
      </c>
      <c r="L532">
        <v>0.44478400000000001</v>
      </c>
      <c r="M532">
        <v>0.49314028571428575</v>
      </c>
      <c r="N532">
        <v>127</v>
      </c>
      <c r="O532">
        <v>138</v>
      </c>
      <c r="P532">
        <v>-1.3719999999999924E-3</v>
      </c>
      <c r="Q532">
        <v>1.8922285714285763E-2</v>
      </c>
      <c r="R532">
        <v>7.6997142857142542E-3</v>
      </c>
      <c r="S532">
        <v>127</v>
      </c>
      <c r="T532">
        <v>138</v>
      </c>
      <c r="U532">
        <v>2.6085714285714288E-2</v>
      </c>
      <c r="V532">
        <v>1.2476428571428572E-2</v>
      </c>
      <c r="W532">
        <v>6.7505714285714278E-3</v>
      </c>
      <c r="X532">
        <v>2.5524285714285718E-2</v>
      </c>
      <c r="Y532">
        <v>1.1440714285714287E-2</v>
      </c>
      <c r="Z532">
        <v>9.8802857142857147E-3</v>
      </c>
      <c r="AA532">
        <f t="shared" si="87"/>
        <v>-1.3719999999999923E-2</v>
      </c>
      <c r="AB532">
        <f t="shared" si="88"/>
        <v>0.18922285714285764</v>
      </c>
      <c r="AC532">
        <f t="shared" si="89"/>
        <v>7.6997142857142542E-2</v>
      </c>
      <c r="AF532">
        <f t="shared" si="90"/>
        <v>0.2608571428571429</v>
      </c>
      <c r="AG532">
        <f t="shared" si="91"/>
        <v>0.12476428571428572</v>
      </c>
      <c r="AH532">
        <f t="shared" si="92"/>
        <v>6.750571428571428E-2</v>
      </c>
      <c r="AI532">
        <f t="shared" si="93"/>
        <v>0.25524285714285716</v>
      </c>
      <c r="AJ532">
        <f t="shared" si="94"/>
        <v>0.11440714285714287</v>
      </c>
      <c r="AK532">
        <f t="shared" si="95"/>
        <v>9.8802857142857151E-2</v>
      </c>
    </row>
    <row r="533" spans="1:37" x14ac:dyDescent="0.2">
      <c r="A533">
        <v>132</v>
      </c>
      <c r="B533">
        <v>145</v>
      </c>
      <c r="D533">
        <v>1425.8649</v>
      </c>
      <c r="E533">
        <v>12</v>
      </c>
      <c r="F533" t="s">
        <v>672</v>
      </c>
      <c r="G533">
        <v>0.27082452380952382</v>
      </c>
      <c r="H533">
        <v>0.26512035714285714</v>
      </c>
      <c r="I533">
        <v>0.34019238095238102</v>
      </c>
      <c r="K533">
        <v>0.27534130952380953</v>
      </c>
      <c r="L533">
        <v>0.27879607142857143</v>
      </c>
      <c r="M533">
        <v>0.34331238095238098</v>
      </c>
      <c r="N533">
        <v>132</v>
      </c>
      <c r="O533">
        <v>145</v>
      </c>
      <c r="P533">
        <v>-4.5167857142857145E-3</v>
      </c>
      <c r="Q533">
        <v>-1.3675714285714256E-2</v>
      </c>
      <c r="R533">
        <v>-3.1200000000000012E-3</v>
      </c>
      <c r="S533">
        <v>132</v>
      </c>
      <c r="T533">
        <v>145</v>
      </c>
      <c r="U533">
        <v>1.0355714285714286E-2</v>
      </c>
      <c r="V533">
        <v>2.5358452380952384E-2</v>
      </c>
      <c r="W533">
        <v>8.7945238095238094E-3</v>
      </c>
      <c r="X533">
        <v>8.1330952380952379E-3</v>
      </c>
      <c r="Y533">
        <v>1.3858452380952383E-2</v>
      </c>
      <c r="Z533">
        <v>2.7971428571428574E-3</v>
      </c>
      <c r="AA533">
        <f t="shared" si="87"/>
        <v>-5.4201428571428574E-2</v>
      </c>
      <c r="AB533">
        <f t="shared" si="88"/>
        <v>-0.16410857142857108</v>
      </c>
      <c r="AC533">
        <f t="shared" si="89"/>
        <v>-3.7440000000000015E-2</v>
      </c>
      <c r="AF533">
        <f t="shared" si="90"/>
        <v>0.12426857142857142</v>
      </c>
      <c r="AG533">
        <f t="shared" si="91"/>
        <v>0.30430142857142861</v>
      </c>
      <c r="AH533">
        <f t="shared" si="92"/>
        <v>0.10553428571428572</v>
      </c>
      <c r="AI533">
        <f t="shared" si="93"/>
        <v>9.7597142857142855E-2</v>
      </c>
      <c r="AJ533">
        <f t="shared" si="94"/>
        <v>0.1663014285714286</v>
      </c>
      <c r="AK533">
        <f t="shared" si="95"/>
        <v>3.3565714285714289E-2</v>
      </c>
    </row>
    <row r="534" spans="1:37" x14ac:dyDescent="0.2">
      <c r="A534">
        <v>133</v>
      </c>
      <c r="B534">
        <v>147</v>
      </c>
      <c r="D534">
        <v>1582.9136000000001</v>
      </c>
      <c r="E534">
        <v>13</v>
      </c>
      <c r="F534" t="s">
        <v>172</v>
      </c>
      <c r="G534">
        <v>4.8289010989010991E-2</v>
      </c>
      <c r="H534">
        <v>5.938879120879121E-2</v>
      </c>
      <c r="I534">
        <v>6.5428351648351646E-2</v>
      </c>
      <c r="K534">
        <v>6.1255604395604402E-2</v>
      </c>
      <c r="L534">
        <v>5.8306923076923083E-2</v>
      </c>
      <c r="M534">
        <v>6.5331868131868143E-2</v>
      </c>
      <c r="N534">
        <v>133</v>
      </c>
      <c r="O534">
        <v>147</v>
      </c>
      <c r="P534">
        <v>-1.2966593406593407E-2</v>
      </c>
      <c r="Q534">
        <v>1.0818681318681312E-3</v>
      </c>
      <c r="R534">
        <v>9.6483516483509272E-5</v>
      </c>
      <c r="S534">
        <v>133</v>
      </c>
      <c r="T534">
        <v>147</v>
      </c>
      <c r="U534">
        <v>9.4120879120879132E-4</v>
      </c>
      <c r="V534">
        <v>5.6752747252747267E-3</v>
      </c>
      <c r="W534">
        <v>3.9718681318681327E-3</v>
      </c>
      <c r="X534">
        <v>5.9863736263736263E-3</v>
      </c>
      <c r="Y534">
        <v>0</v>
      </c>
      <c r="Z534">
        <v>2.5806593406593409E-3</v>
      </c>
      <c r="AA534">
        <f t="shared" si="87"/>
        <v>-0.16856571428571429</v>
      </c>
      <c r="AB534">
        <f t="shared" si="88"/>
        <v>1.4064285714285705E-2</v>
      </c>
      <c r="AC534">
        <f t="shared" si="89"/>
        <v>1.2542857142856206E-3</v>
      </c>
      <c r="AF534">
        <f t="shared" si="90"/>
        <v>1.2235714285714287E-2</v>
      </c>
      <c r="AG534">
        <f t="shared" si="91"/>
        <v>7.3778571428571443E-2</v>
      </c>
      <c r="AH534">
        <f t="shared" si="92"/>
        <v>5.1634285714285723E-2</v>
      </c>
      <c r="AI534">
        <f t="shared" si="93"/>
        <v>7.7822857142857138E-2</v>
      </c>
      <c r="AJ534">
        <f t="shared" si="94"/>
        <v>0</v>
      </c>
      <c r="AK534">
        <f t="shared" si="95"/>
        <v>3.3548571428571435E-2</v>
      </c>
    </row>
    <row r="535" spans="1:37" x14ac:dyDescent="0.2">
      <c r="A535">
        <v>140</v>
      </c>
      <c r="B535">
        <v>152</v>
      </c>
      <c r="D535">
        <v>1588.8454999999999</v>
      </c>
      <c r="E535">
        <v>11</v>
      </c>
      <c r="F535" t="s">
        <v>673</v>
      </c>
      <c r="G535">
        <v>0.29036155844155848</v>
      </c>
      <c r="H535">
        <v>0.37864129870129876</v>
      </c>
      <c r="I535">
        <v>0.43399610389610388</v>
      </c>
      <c r="K535">
        <v>0.29166909090909093</v>
      </c>
      <c r="L535">
        <v>0.3637984415584416</v>
      </c>
      <c r="M535">
        <v>0.44442519480519482</v>
      </c>
      <c r="N535">
        <v>140</v>
      </c>
      <c r="O535">
        <v>152</v>
      </c>
      <c r="P535">
        <v>-1.3075324675324632E-3</v>
      </c>
      <c r="Q535">
        <v>1.4842857142857144E-2</v>
      </c>
      <c r="R535">
        <v>-1.04290909090909E-2</v>
      </c>
      <c r="S535">
        <v>140</v>
      </c>
      <c r="T535">
        <v>152</v>
      </c>
      <c r="U535">
        <v>2.1316623376623378E-2</v>
      </c>
      <c r="V535">
        <v>1.6910909090909091E-2</v>
      </c>
      <c r="W535">
        <v>2.0337922077922076E-2</v>
      </c>
      <c r="X535">
        <v>1.0688571428571429E-2</v>
      </c>
      <c r="Y535">
        <v>1.9739870129870132E-2</v>
      </c>
      <c r="Z535">
        <v>1.7802467532467534E-2</v>
      </c>
      <c r="AA535">
        <f t="shared" si="87"/>
        <v>-1.4382857142857095E-2</v>
      </c>
      <c r="AB535">
        <f t="shared" si="88"/>
        <v>0.16327142857142857</v>
      </c>
      <c r="AC535">
        <f t="shared" si="89"/>
        <v>-0.11471999999999991</v>
      </c>
      <c r="AF535">
        <f t="shared" si="90"/>
        <v>0.23448285714285716</v>
      </c>
      <c r="AG535">
        <f t="shared" si="91"/>
        <v>0.18601999999999999</v>
      </c>
      <c r="AH535">
        <f t="shared" si="92"/>
        <v>0.22371714285714284</v>
      </c>
      <c r="AI535">
        <f t="shared" si="93"/>
        <v>0.11757428571428571</v>
      </c>
      <c r="AJ535">
        <f t="shared" si="94"/>
        <v>0.21713857142857146</v>
      </c>
      <c r="AK535">
        <f t="shared" si="95"/>
        <v>0.19582714285714287</v>
      </c>
    </row>
    <row r="536" spans="1:37" x14ac:dyDescent="0.2">
      <c r="A536">
        <v>162</v>
      </c>
      <c r="B536">
        <v>176</v>
      </c>
      <c r="C536" t="s">
        <v>31</v>
      </c>
      <c r="D536">
        <v>1969.028</v>
      </c>
      <c r="E536">
        <v>13</v>
      </c>
      <c r="F536" t="s">
        <v>302</v>
      </c>
      <c r="G536">
        <v>0.73790923076923087</v>
      </c>
      <c r="H536">
        <v>0.76568285714285711</v>
      </c>
      <c r="I536">
        <v>0.7961819780219781</v>
      </c>
      <c r="K536">
        <v>0.7506843956043957</v>
      </c>
      <c r="L536">
        <v>0.78181736263736257</v>
      </c>
      <c r="M536">
        <v>0.76914230769230785</v>
      </c>
      <c r="N536">
        <v>162</v>
      </c>
      <c r="O536">
        <v>176</v>
      </c>
      <c r="P536">
        <v>-1.2775164835164894E-2</v>
      </c>
      <c r="Q536">
        <v>-1.6134505494505454E-2</v>
      </c>
      <c r="R536">
        <v>2.7039670329670341E-2</v>
      </c>
      <c r="S536">
        <v>162</v>
      </c>
      <c r="T536">
        <v>176</v>
      </c>
      <c r="U536">
        <v>5.7919780219780215E-3</v>
      </c>
      <c r="V536">
        <v>4.4702197802197804E-3</v>
      </c>
      <c r="W536">
        <v>5.4319780219780223E-3</v>
      </c>
      <c r="X536">
        <v>8.7752747252747253E-3</v>
      </c>
      <c r="Y536">
        <v>1.3959230769230769E-2</v>
      </c>
      <c r="Z536">
        <v>1.0766813186813187E-2</v>
      </c>
      <c r="AA536">
        <f t="shared" si="87"/>
        <v>-0.16607714285714362</v>
      </c>
      <c r="AB536">
        <f t="shared" si="88"/>
        <v>-0.2097485714285709</v>
      </c>
      <c r="AC536">
        <f t="shared" si="89"/>
        <v>0.35151571428571443</v>
      </c>
      <c r="AF536">
        <f t="shared" si="90"/>
        <v>7.5295714285714285E-2</v>
      </c>
      <c r="AG536">
        <f t="shared" si="91"/>
        <v>5.8112857142857147E-2</v>
      </c>
      <c r="AH536">
        <f t="shared" si="92"/>
        <v>7.0615714285714296E-2</v>
      </c>
      <c r="AI536">
        <f t="shared" si="93"/>
        <v>0.11407857142857143</v>
      </c>
      <c r="AJ536">
        <f t="shared" si="94"/>
        <v>0.18146999999999999</v>
      </c>
      <c r="AK536">
        <f t="shared" si="95"/>
        <v>0.13996857142857141</v>
      </c>
    </row>
    <row r="537" spans="1:37" x14ac:dyDescent="0.2">
      <c r="A537">
        <v>1</v>
      </c>
      <c r="B537">
        <v>12</v>
      </c>
      <c r="D537">
        <v>1433.8079</v>
      </c>
      <c r="E537">
        <v>11</v>
      </c>
      <c r="F537" t="s">
        <v>675</v>
      </c>
      <c r="G537">
        <v>0.4</v>
      </c>
      <c r="H537">
        <v>0.42</v>
      </c>
      <c r="I537">
        <v>0.4</v>
      </c>
      <c r="K537">
        <v>0.41</v>
      </c>
      <c r="L537">
        <v>0.45</v>
      </c>
      <c r="M537">
        <v>0.42</v>
      </c>
      <c r="N537">
        <v>1</v>
      </c>
      <c r="O537">
        <v>12</v>
      </c>
      <c r="P537">
        <v>0</v>
      </c>
      <c r="Q537">
        <v>-0.03</v>
      </c>
      <c r="R537">
        <v>-0.02</v>
      </c>
      <c r="S537">
        <v>1</v>
      </c>
      <c r="T537">
        <v>12</v>
      </c>
      <c r="U537">
        <v>0.01</v>
      </c>
      <c r="V537">
        <v>0.02</v>
      </c>
      <c r="W537">
        <v>0</v>
      </c>
      <c r="X537">
        <v>0.01</v>
      </c>
      <c r="Y537">
        <v>0</v>
      </c>
      <c r="Z537">
        <v>0.01</v>
      </c>
      <c r="AA537">
        <f t="shared" si="87"/>
        <v>0</v>
      </c>
      <c r="AB537">
        <f t="shared" si="88"/>
        <v>-0.32999999999999996</v>
      </c>
      <c r="AC537">
        <f t="shared" si="89"/>
        <v>-0.22</v>
      </c>
      <c r="AF537">
        <f t="shared" si="90"/>
        <v>0.11</v>
      </c>
      <c r="AG537">
        <f t="shared" si="91"/>
        <v>0.22</v>
      </c>
      <c r="AH537">
        <f t="shared" si="92"/>
        <v>0</v>
      </c>
      <c r="AI537">
        <f t="shared" si="93"/>
        <v>0.11</v>
      </c>
      <c r="AJ537">
        <f t="shared" si="94"/>
        <v>0</v>
      </c>
      <c r="AK537">
        <f t="shared" si="95"/>
        <v>0.11</v>
      </c>
    </row>
    <row r="538" spans="1:37" x14ac:dyDescent="0.2">
      <c r="A538">
        <v>3</v>
      </c>
      <c r="B538">
        <v>19</v>
      </c>
      <c r="C538" t="s">
        <v>101</v>
      </c>
      <c r="D538">
        <v>2039.1130000000001</v>
      </c>
      <c r="E538">
        <v>16</v>
      </c>
      <c r="F538" t="s">
        <v>676</v>
      </c>
      <c r="G538">
        <v>0.43</v>
      </c>
      <c r="H538">
        <v>0.63</v>
      </c>
      <c r="I538">
        <v>0.75</v>
      </c>
      <c r="K538">
        <v>0.42</v>
      </c>
      <c r="L538">
        <v>0.61</v>
      </c>
      <c r="M538">
        <v>0.74</v>
      </c>
      <c r="N538">
        <v>3</v>
      </c>
      <c r="O538">
        <v>19</v>
      </c>
      <c r="P538">
        <v>0.01</v>
      </c>
      <c r="Q538">
        <v>0.03</v>
      </c>
      <c r="R538">
        <v>0.01</v>
      </c>
      <c r="S538">
        <v>3</v>
      </c>
      <c r="T538">
        <v>19</v>
      </c>
      <c r="U538">
        <v>0.05</v>
      </c>
      <c r="V538">
        <v>0.01</v>
      </c>
      <c r="W538">
        <v>0.01</v>
      </c>
      <c r="X538">
        <v>0.01</v>
      </c>
      <c r="Y538">
        <v>0.01</v>
      </c>
      <c r="Z538">
        <v>0</v>
      </c>
      <c r="AA538">
        <f t="shared" si="87"/>
        <v>0.16</v>
      </c>
      <c r="AB538">
        <f t="shared" si="88"/>
        <v>0.48</v>
      </c>
      <c r="AC538">
        <f t="shared" si="89"/>
        <v>0.16</v>
      </c>
      <c r="AF538">
        <f t="shared" si="90"/>
        <v>0.8</v>
      </c>
      <c r="AG538">
        <f t="shared" si="91"/>
        <v>0.16</v>
      </c>
      <c r="AH538">
        <f t="shared" si="92"/>
        <v>0.16</v>
      </c>
      <c r="AI538">
        <f t="shared" si="93"/>
        <v>0.16</v>
      </c>
      <c r="AJ538">
        <f t="shared" si="94"/>
        <v>0.16</v>
      </c>
      <c r="AK538">
        <f t="shared" si="95"/>
        <v>0</v>
      </c>
    </row>
    <row r="539" spans="1:37" x14ac:dyDescent="0.2">
      <c r="A539">
        <v>4</v>
      </c>
      <c r="B539">
        <v>15</v>
      </c>
      <c r="D539">
        <v>1383.8794</v>
      </c>
      <c r="E539">
        <v>11</v>
      </c>
      <c r="F539" t="s">
        <v>379</v>
      </c>
      <c r="G539">
        <v>0.22</v>
      </c>
      <c r="H539">
        <v>0.33</v>
      </c>
      <c r="I539">
        <v>0.44</v>
      </c>
      <c r="K539">
        <v>0.22</v>
      </c>
      <c r="L539">
        <v>0.32</v>
      </c>
      <c r="M539">
        <v>0.42</v>
      </c>
      <c r="N539">
        <v>4</v>
      </c>
      <c r="O539">
        <v>15</v>
      </c>
      <c r="P539">
        <v>0</v>
      </c>
      <c r="Q539">
        <v>0.01</v>
      </c>
      <c r="R539">
        <v>0.02</v>
      </c>
      <c r="S539">
        <v>4</v>
      </c>
      <c r="T539">
        <v>15</v>
      </c>
      <c r="U539">
        <v>0.01</v>
      </c>
      <c r="V539">
        <v>0.02</v>
      </c>
      <c r="W539">
        <v>0.01</v>
      </c>
      <c r="X539">
        <v>0.01</v>
      </c>
      <c r="Y539">
        <v>0</v>
      </c>
      <c r="Z539">
        <v>0.01</v>
      </c>
      <c r="AA539">
        <f t="shared" si="87"/>
        <v>0</v>
      </c>
      <c r="AB539">
        <f t="shared" si="88"/>
        <v>0.11</v>
      </c>
      <c r="AC539">
        <f t="shared" si="89"/>
        <v>0.22</v>
      </c>
      <c r="AF539">
        <f t="shared" si="90"/>
        <v>0.11</v>
      </c>
      <c r="AG539">
        <f t="shared" si="91"/>
        <v>0.22</v>
      </c>
      <c r="AH539">
        <f t="shared" si="92"/>
        <v>0.11</v>
      </c>
      <c r="AI539">
        <f t="shared" si="93"/>
        <v>0.11</v>
      </c>
      <c r="AJ539">
        <f t="shared" si="94"/>
        <v>0</v>
      </c>
      <c r="AK539">
        <f t="shared" si="95"/>
        <v>0.11</v>
      </c>
    </row>
    <row r="540" spans="1:37" x14ac:dyDescent="0.2">
      <c r="A540">
        <v>5</v>
      </c>
      <c r="B540">
        <v>15</v>
      </c>
      <c r="D540">
        <v>1270.7954</v>
      </c>
      <c r="E540">
        <v>10</v>
      </c>
      <c r="F540" t="s">
        <v>677</v>
      </c>
      <c r="G540">
        <v>0.12</v>
      </c>
      <c r="H540">
        <v>0.25</v>
      </c>
      <c r="I540">
        <v>0.39</v>
      </c>
      <c r="K540">
        <v>0.13</v>
      </c>
      <c r="L540">
        <v>0.26</v>
      </c>
      <c r="M540">
        <v>0.37</v>
      </c>
      <c r="N540">
        <v>5</v>
      </c>
      <c r="O540">
        <v>15</v>
      </c>
      <c r="P540">
        <v>-0.01</v>
      </c>
      <c r="Q540">
        <v>-0.01</v>
      </c>
      <c r="R540">
        <v>0.02</v>
      </c>
      <c r="S540">
        <v>5</v>
      </c>
      <c r="T540">
        <v>15</v>
      </c>
      <c r="U540">
        <v>0.02</v>
      </c>
      <c r="V540">
        <v>0.04</v>
      </c>
      <c r="W540">
        <v>0.02</v>
      </c>
      <c r="X540">
        <v>0.04</v>
      </c>
      <c r="Y540">
        <v>0.03</v>
      </c>
      <c r="Z540">
        <v>0.08</v>
      </c>
      <c r="AA540">
        <f t="shared" si="87"/>
        <v>-0.1</v>
      </c>
      <c r="AB540">
        <f t="shared" si="88"/>
        <v>-0.1</v>
      </c>
      <c r="AC540">
        <f t="shared" si="89"/>
        <v>0.2</v>
      </c>
      <c r="AF540">
        <f t="shared" si="90"/>
        <v>0.2</v>
      </c>
      <c r="AG540">
        <f t="shared" si="91"/>
        <v>0.4</v>
      </c>
      <c r="AH540">
        <f t="shared" si="92"/>
        <v>0.2</v>
      </c>
      <c r="AI540">
        <f t="shared" si="93"/>
        <v>0.4</v>
      </c>
      <c r="AJ540">
        <f t="shared" si="94"/>
        <v>0.3</v>
      </c>
      <c r="AK540">
        <f t="shared" si="95"/>
        <v>0.8</v>
      </c>
    </row>
    <row r="541" spans="1:37" x14ac:dyDescent="0.2">
      <c r="A541">
        <v>8</v>
      </c>
      <c r="B541">
        <v>18</v>
      </c>
      <c r="D541">
        <v>1189.6833999999999</v>
      </c>
      <c r="E541">
        <v>10</v>
      </c>
      <c r="F541" t="s">
        <v>407</v>
      </c>
      <c r="G541">
        <v>0.19</v>
      </c>
      <c r="H541">
        <v>0.27</v>
      </c>
      <c r="I541">
        <v>0.46</v>
      </c>
      <c r="K541">
        <v>0.19</v>
      </c>
      <c r="L541">
        <v>0.28000000000000003</v>
      </c>
      <c r="M541">
        <v>0.46</v>
      </c>
      <c r="N541">
        <v>8</v>
      </c>
      <c r="O541">
        <v>18</v>
      </c>
      <c r="P541">
        <v>0</v>
      </c>
      <c r="Q541">
        <v>-0.02</v>
      </c>
      <c r="R541">
        <v>0</v>
      </c>
      <c r="S541">
        <v>8</v>
      </c>
      <c r="T541">
        <v>18</v>
      </c>
      <c r="U541">
        <v>0.01</v>
      </c>
      <c r="V541">
        <v>0.01</v>
      </c>
      <c r="W541">
        <v>0.02</v>
      </c>
      <c r="X541">
        <v>0.01</v>
      </c>
      <c r="Y541">
        <v>0.02</v>
      </c>
      <c r="Z541">
        <v>0.02</v>
      </c>
      <c r="AA541">
        <f t="shared" si="87"/>
        <v>0</v>
      </c>
      <c r="AB541">
        <f t="shared" si="88"/>
        <v>-0.2</v>
      </c>
      <c r="AC541">
        <f t="shared" si="89"/>
        <v>0</v>
      </c>
      <c r="AF541">
        <f t="shared" si="90"/>
        <v>0.1</v>
      </c>
      <c r="AG541">
        <f t="shared" si="91"/>
        <v>0.1</v>
      </c>
      <c r="AH541">
        <f t="shared" si="92"/>
        <v>0.2</v>
      </c>
      <c r="AI541">
        <f t="shared" si="93"/>
        <v>0.1</v>
      </c>
      <c r="AJ541">
        <f t="shared" si="94"/>
        <v>0.2</v>
      </c>
      <c r="AK541">
        <f t="shared" si="95"/>
        <v>0.2</v>
      </c>
    </row>
    <row r="542" spans="1:37" x14ac:dyDescent="0.2">
      <c r="A542">
        <v>10</v>
      </c>
      <c r="B542">
        <v>33</v>
      </c>
      <c r="D542">
        <v>2671.4236000000001</v>
      </c>
      <c r="E542">
        <v>22</v>
      </c>
      <c r="F542" t="s">
        <v>394</v>
      </c>
      <c r="G542">
        <v>0.28999999999999998</v>
      </c>
      <c r="H542">
        <v>0.4</v>
      </c>
      <c r="I542">
        <v>0.45</v>
      </c>
      <c r="K542">
        <v>0.28000000000000003</v>
      </c>
      <c r="L542">
        <v>0.38</v>
      </c>
      <c r="M542">
        <v>0.44</v>
      </c>
      <c r="N542">
        <v>10</v>
      </c>
      <c r="O542">
        <v>33</v>
      </c>
      <c r="P542">
        <v>0.01</v>
      </c>
      <c r="Q542">
        <v>0.02</v>
      </c>
      <c r="R542">
        <v>0.01</v>
      </c>
      <c r="S542">
        <v>10</v>
      </c>
      <c r="T542">
        <v>33</v>
      </c>
      <c r="U542">
        <v>0.01</v>
      </c>
      <c r="V542">
        <v>0</v>
      </c>
      <c r="W542">
        <v>0</v>
      </c>
      <c r="X542">
        <v>0</v>
      </c>
      <c r="Y542">
        <v>0</v>
      </c>
      <c r="Z542">
        <v>0</v>
      </c>
      <c r="AA542">
        <f t="shared" si="87"/>
        <v>0.22</v>
      </c>
      <c r="AB542">
        <f t="shared" si="88"/>
        <v>0.44</v>
      </c>
      <c r="AC542">
        <f t="shared" si="89"/>
        <v>0.22</v>
      </c>
      <c r="AF542">
        <f t="shared" si="90"/>
        <v>0.22</v>
      </c>
      <c r="AG542">
        <f t="shared" si="91"/>
        <v>0</v>
      </c>
      <c r="AH542">
        <f t="shared" si="92"/>
        <v>0</v>
      </c>
      <c r="AI542">
        <f t="shared" si="93"/>
        <v>0</v>
      </c>
      <c r="AJ542">
        <f t="shared" si="94"/>
        <v>0</v>
      </c>
      <c r="AK542">
        <f t="shared" si="95"/>
        <v>0</v>
      </c>
    </row>
    <row r="543" spans="1:37" x14ac:dyDescent="0.2">
      <c r="A543">
        <v>16</v>
      </c>
      <c r="B543">
        <v>31</v>
      </c>
      <c r="D543">
        <v>1916.9647</v>
      </c>
      <c r="E543">
        <v>14</v>
      </c>
      <c r="F543" t="s">
        <v>37</v>
      </c>
      <c r="G543">
        <v>0.26</v>
      </c>
      <c r="H543">
        <v>0.32</v>
      </c>
      <c r="I543">
        <v>0.35</v>
      </c>
      <c r="K543">
        <v>0.26</v>
      </c>
      <c r="L543">
        <v>0.32</v>
      </c>
      <c r="M543">
        <v>0.33</v>
      </c>
      <c r="N543">
        <v>16</v>
      </c>
      <c r="O543">
        <v>31</v>
      </c>
      <c r="P543">
        <v>0</v>
      </c>
      <c r="Q543">
        <v>0</v>
      </c>
      <c r="R543">
        <v>0.02</v>
      </c>
      <c r="S543">
        <v>16</v>
      </c>
      <c r="T543">
        <v>31</v>
      </c>
      <c r="U543">
        <v>0.02</v>
      </c>
      <c r="V543">
        <v>0.01</v>
      </c>
      <c r="W543">
        <v>0.01</v>
      </c>
      <c r="X543">
        <v>0.01</v>
      </c>
      <c r="Y543">
        <v>0.01</v>
      </c>
      <c r="Z543">
        <v>0.03</v>
      </c>
      <c r="AA543">
        <f t="shared" si="87"/>
        <v>0</v>
      </c>
      <c r="AB543">
        <f t="shared" si="88"/>
        <v>0</v>
      </c>
      <c r="AC543">
        <f t="shared" si="89"/>
        <v>0.28000000000000003</v>
      </c>
      <c r="AF543">
        <f t="shared" si="90"/>
        <v>0.28000000000000003</v>
      </c>
      <c r="AG543">
        <f t="shared" si="91"/>
        <v>0.14000000000000001</v>
      </c>
      <c r="AH543">
        <f t="shared" si="92"/>
        <v>0.14000000000000001</v>
      </c>
      <c r="AI543">
        <f t="shared" si="93"/>
        <v>0.14000000000000001</v>
      </c>
      <c r="AJ543">
        <f t="shared" si="94"/>
        <v>0.14000000000000001</v>
      </c>
      <c r="AK543">
        <f t="shared" si="95"/>
        <v>0.42</v>
      </c>
    </row>
    <row r="544" spans="1:37" x14ac:dyDescent="0.2">
      <c r="A544">
        <v>17</v>
      </c>
      <c r="B544">
        <v>36</v>
      </c>
      <c r="D544">
        <v>2244.1077</v>
      </c>
      <c r="E544">
        <v>18</v>
      </c>
      <c r="F544" t="s">
        <v>315</v>
      </c>
      <c r="G544">
        <v>0.3</v>
      </c>
      <c r="H544">
        <v>0.37</v>
      </c>
      <c r="I544">
        <v>0.42</v>
      </c>
      <c r="K544">
        <v>0.28999999999999998</v>
      </c>
      <c r="L544">
        <v>0.35</v>
      </c>
      <c r="M544">
        <v>0.41</v>
      </c>
      <c r="N544">
        <v>17</v>
      </c>
      <c r="O544">
        <v>36</v>
      </c>
      <c r="P544">
        <v>0.01</v>
      </c>
      <c r="Q544">
        <v>0.02</v>
      </c>
      <c r="R544">
        <v>0.02</v>
      </c>
      <c r="S544">
        <v>17</v>
      </c>
      <c r="T544">
        <v>36</v>
      </c>
      <c r="U544">
        <v>0.01</v>
      </c>
      <c r="V544">
        <v>0.01</v>
      </c>
      <c r="W544">
        <v>0</v>
      </c>
      <c r="X544">
        <v>0.01</v>
      </c>
      <c r="Y544">
        <v>0.01</v>
      </c>
      <c r="Z544">
        <v>0.01</v>
      </c>
      <c r="AA544">
        <f t="shared" si="87"/>
        <v>0.18</v>
      </c>
      <c r="AB544">
        <f t="shared" si="88"/>
        <v>0.36</v>
      </c>
      <c r="AC544">
        <f t="shared" si="89"/>
        <v>0.36</v>
      </c>
      <c r="AF544">
        <f t="shared" si="90"/>
        <v>0.18</v>
      </c>
      <c r="AG544">
        <f t="shared" si="91"/>
        <v>0.18</v>
      </c>
      <c r="AH544">
        <f t="shared" si="92"/>
        <v>0</v>
      </c>
      <c r="AI544">
        <f t="shared" si="93"/>
        <v>0.18</v>
      </c>
      <c r="AJ544">
        <f t="shared" si="94"/>
        <v>0.18</v>
      </c>
      <c r="AK544">
        <f t="shared" si="95"/>
        <v>0.18</v>
      </c>
    </row>
    <row r="545" spans="1:37" x14ac:dyDescent="0.2">
      <c r="A545">
        <v>32</v>
      </c>
      <c r="B545">
        <v>49</v>
      </c>
      <c r="D545">
        <v>2038.1880000000001</v>
      </c>
      <c r="E545">
        <v>17</v>
      </c>
      <c r="F545" t="s">
        <v>678</v>
      </c>
      <c r="G545">
        <v>0.18</v>
      </c>
      <c r="H545">
        <v>0.3</v>
      </c>
      <c r="I545">
        <v>0.42</v>
      </c>
      <c r="K545">
        <v>0.18</v>
      </c>
      <c r="L545">
        <v>0.3</v>
      </c>
      <c r="M545">
        <v>0.41</v>
      </c>
      <c r="N545">
        <v>32</v>
      </c>
      <c r="O545">
        <v>49</v>
      </c>
      <c r="P545">
        <v>0</v>
      </c>
      <c r="Q545">
        <v>0</v>
      </c>
      <c r="R545">
        <v>0.01</v>
      </c>
      <c r="S545">
        <v>32</v>
      </c>
      <c r="T545">
        <v>49</v>
      </c>
      <c r="U545">
        <v>0.03</v>
      </c>
      <c r="V545">
        <v>0.03</v>
      </c>
      <c r="W545">
        <v>0.03</v>
      </c>
      <c r="X545">
        <v>0.03</v>
      </c>
      <c r="Y545">
        <v>0.04</v>
      </c>
      <c r="Z545">
        <v>0.03</v>
      </c>
      <c r="AA545">
        <f t="shared" si="87"/>
        <v>0</v>
      </c>
      <c r="AB545">
        <f t="shared" si="88"/>
        <v>0</v>
      </c>
      <c r="AC545">
        <f t="shared" si="89"/>
        <v>0.17</v>
      </c>
      <c r="AF545">
        <f t="shared" si="90"/>
        <v>0.51</v>
      </c>
      <c r="AG545">
        <f t="shared" si="91"/>
        <v>0.51</v>
      </c>
      <c r="AH545">
        <f t="shared" si="92"/>
        <v>0.51</v>
      </c>
      <c r="AI545">
        <f t="shared" si="93"/>
        <v>0.51</v>
      </c>
      <c r="AJ545">
        <f t="shared" si="94"/>
        <v>0.68</v>
      </c>
      <c r="AK545">
        <f t="shared" si="95"/>
        <v>0.51</v>
      </c>
    </row>
    <row r="546" spans="1:37" x14ac:dyDescent="0.2">
      <c r="A546">
        <v>38</v>
      </c>
      <c r="B546">
        <v>58</v>
      </c>
      <c r="D546">
        <v>2511.5722000000001</v>
      </c>
      <c r="E546">
        <v>19</v>
      </c>
      <c r="F546" t="s">
        <v>679</v>
      </c>
      <c r="G546">
        <v>0.64</v>
      </c>
      <c r="H546">
        <v>0.62</v>
      </c>
      <c r="I546">
        <v>0.6</v>
      </c>
      <c r="K546">
        <v>0.63</v>
      </c>
      <c r="L546">
        <v>0.6</v>
      </c>
      <c r="M546">
        <v>0.6</v>
      </c>
      <c r="N546">
        <v>38</v>
      </c>
      <c r="O546">
        <v>58</v>
      </c>
      <c r="P546">
        <v>0.01</v>
      </c>
      <c r="Q546">
        <v>0.01</v>
      </c>
      <c r="R546">
        <v>0</v>
      </c>
      <c r="S546">
        <v>38</v>
      </c>
      <c r="T546">
        <v>58</v>
      </c>
      <c r="U546">
        <v>0.01</v>
      </c>
      <c r="V546">
        <v>0.02</v>
      </c>
      <c r="W546">
        <v>0.01</v>
      </c>
      <c r="X546">
        <v>0.01</v>
      </c>
      <c r="Y546">
        <v>0.02</v>
      </c>
      <c r="Z546">
        <v>0.01</v>
      </c>
      <c r="AA546">
        <f t="shared" si="87"/>
        <v>0.19</v>
      </c>
      <c r="AB546">
        <f t="shared" si="88"/>
        <v>0.19</v>
      </c>
      <c r="AC546">
        <f t="shared" si="89"/>
        <v>0</v>
      </c>
      <c r="AF546">
        <f t="shared" si="90"/>
        <v>0.19</v>
      </c>
      <c r="AG546">
        <f t="shared" si="91"/>
        <v>0.38</v>
      </c>
      <c r="AH546">
        <f t="shared" si="92"/>
        <v>0.19</v>
      </c>
      <c r="AI546">
        <f t="shared" si="93"/>
        <v>0.19</v>
      </c>
      <c r="AJ546">
        <f t="shared" si="94"/>
        <v>0.38</v>
      </c>
      <c r="AK546">
        <f t="shared" si="95"/>
        <v>0.19</v>
      </c>
    </row>
    <row r="547" spans="1:37" x14ac:dyDescent="0.2">
      <c r="A547">
        <v>77</v>
      </c>
      <c r="B547">
        <v>92</v>
      </c>
      <c r="D547">
        <v>1713.9540999999999</v>
      </c>
      <c r="E547">
        <v>14</v>
      </c>
      <c r="F547" t="s">
        <v>464</v>
      </c>
      <c r="G547">
        <v>0.23</v>
      </c>
      <c r="H547">
        <v>0.28999999999999998</v>
      </c>
      <c r="I547">
        <v>0.35</v>
      </c>
      <c r="K547">
        <v>0.21</v>
      </c>
      <c r="L547">
        <v>0.28999999999999998</v>
      </c>
      <c r="M547">
        <v>0.34</v>
      </c>
      <c r="N547">
        <v>77</v>
      </c>
      <c r="O547">
        <v>92</v>
      </c>
      <c r="P547">
        <v>0.02</v>
      </c>
      <c r="Q547">
        <v>0</v>
      </c>
      <c r="R547">
        <v>0.01</v>
      </c>
      <c r="S547">
        <v>77</v>
      </c>
      <c r="T547">
        <v>92</v>
      </c>
      <c r="U547">
        <v>0.01</v>
      </c>
      <c r="V547">
        <v>0.01</v>
      </c>
      <c r="W547">
        <v>0.01</v>
      </c>
      <c r="X547">
        <v>0.01</v>
      </c>
      <c r="Y547">
        <v>0.02</v>
      </c>
      <c r="Z547">
        <v>0.01</v>
      </c>
      <c r="AA547">
        <f t="shared" si="87"/>
        <v>0.28000000000000003</v>
      </c>
      <c r="AB547">
        <f t="shared" si="88"/>
        <v>0</v>
      </c>
      <c r="AC547">
        <f t="shared" si="89"/>
        <v>0.14000000000000001</v>
      </c>
      <c r="AF547">
        <f t="shared" si="90"/>
        <v>0.14000000000000001</v>
      </c>
      <c r="AG547">
        <f t="shared" si="91"/>
        <v>0.14000000000000001</v>
      </c>
      <c r="AH547">
        <f t="shared" si="92"/>
        <v>0.14000000000000001</v>
      </c>
      <c r="AI547">
        <f t="shared" si="93"/>
        <v>0.14000000000000001</v>
      </c>
      <c r="AJ547">
        <f t="shared" si="94"/>
        <v>0.28000000000000003</v>
      </c>
      <c r="AK547">
        <f t="shared" si="95"/>
        <v>0.14000000000000001</v>
      </c>
    </row>
    <row r="548" spans="1:37" x14ac:dyDescent="0.2">
      <c r="A548">
        <v>78</v>
      </c>
      <c r="B548">
        <v>88</v>
      </c>
      <c r="C548" t="s">
        <v>24</v>
      </c>
      <c r="D548">
        <v>1251.6681000000001</v>
      </c>
      <c r="E548">
        <v>10</v>
      </c>
      <c r="F548" t="s">
        <v>437</v>
      </c>
      <c r="G548">
        <v>0.36</v>
      </c>
      <c r="H548">
        <v>0.5</v>
      </c>
      <c r="I548">
        <v>0.56999999999999995</v>
      </c>
      <c r="K548">
        <v>0.36</v>
      </c>
      <c r="L548">
        <v>0.48</v>
      </c>
      <c r="M548">
        <v>0.56000000000000005</v>
      </c>
      <c r="N548">
        <v>78</v>
      </c>
      <c r="O548">
        <v>88</v>
      </c>
      <c r="P548">
        <v>0</v>
      </c>
      <c r="Q548">
        <v>0.02</v>
      </c>
      <c r="R548">
        <v>0.01</v>
      </c>
      <c r="S548">
        <v>78</v>
      </c>
      <c r="T548">
        <v>88</v>
      </c>
      <c r="U548">
        <v>0.01</v>
      </c>
      <c r="V548">
        <v>0.01</v>
      </c>
      <c r="W548">
        <v>0.01</v>
      </c>
      <c r="X548">
        <v>0</v>
      </c>
      <c r="Y548">
        <v>0.01</v>
      </c>
      <c r="Z548">
        <v>0.01</v>
      </c>
      <c r="AA548">
        <f t="shared" si="87"/>
        <v>0</v>
      </c>
      <c r="AB548">
        <f t="shared" si="88"/>
        <v>0.2</v>
      </c>
      <c r="AC548">
        <f t="shared" si="89"/>
        <v>0.1</v>
      </c>
      <c r="AF548">
        <f t="shared" si="90"/>
        <v>0.1</v>
      </c>
      <c r="AG548">
        <f t="shared" si="91"/>
        <v>0.1</v>
      </c>
      <c r="AH548">
        <f t="shared" si="92"/>
        <v>0.1</v>
      </c>
      <c r="AI548">
        <f t="shared" si="93"/>
        <v>0</v>
      </c>
      <c r="AJ548">
        <f t="shared" si="94"/>
        <v>0.1</v>
      </c>
      <c r="AK548">
        <f t="shared" si="95"/>
        <v>0.1</v>
      </c>
    </row>
    <row r="549" spans="1:37" x14ac:dyDescent="0.2">
      <c r="A549">
        <v>87</v>
      </c>
      <c r="B549">
        <v>99</v>
      </c>
      <c r="D549">
        <v>1691.8655000000001</v>
      </c>
      <c r="E549">
        <v>11</v>
      </c>
      <c r="F549" t="s">
        <v>680</v>
      </c>
      <c r="G549">
        <v>0.52</v>
      </c>
      <c r="H549">
        <v>0.56000000000000005</v>
      </c>
      <c r="I549">
        <v>0.56000000000000005</v>
      </c>
      <c r="K549">
        <v>0.53</v>
      </c>
      <c r="L549">
        <v>0.56000000000000005</v>
      </c>
      <c r="M549">
        <v>0.56000000000000005</v>
      </c>
      <c r="N549">
        <v>87</v>
      </c>
      <c r="O549">
        <v>99</v>
      </c>
      <c r="P549">
        <v>0</v>
      </c>
      <c r="Q549">
        <v>0.01</v>
      </c>
      <c r="R549">
        <v>0</v>
      </c>
      <c r="S549">
        <v>87</v>
      </c>
      <c r="T549">
        <v>99</v>
      </c>
      <c r="U549">
        <v>0</v>
      </c>
      <c r="V549">
        <v>0.01</v>
      </c>
      <c r="W549">
        <v>0.02</v>
      </c>
      <c r="X549">
        <v>0</v>
      </c>
      <c r="Y549">
        <v>0.01</v>
      </c>
      <c r="Z549">
        <v>0.01</v>
      </c>
      <c r="AA549">
        <f t="shared" si="87"/>
        <v>0</v>
      </c>
      <c r="AB549">
        <f t="shared" si="88"/>
        <v>0.11</v>
      </c>
      <c r="AC549">
        <f t="shared" si="89"/>
        <v>0</v>
      </c>
      <c r="AF549">
        <f t="shared" si="90"/>
        <v>0</v>
      </c>
      <c r="AG549">
        <f t="shared" si="91"/>
        <v>0.11</v>
      </c>
      <c r="AH549">
        <f t="shared" si="92"/>
        <v>0.22</v>
      </c>
      <c r="AI549">
        <f t="shared" si="93"/>
        <v>0</v>
      </c>
      <c r="AJ549">
        <f t="shared" si="94"/>
        <v>0.11</v>
      </c>
      <c r="AK549">
        <f t="shared" si="95"/>
        <v>0.11</v>
      </c>
    </row>
    <row r="550" spans="1:37" x14ac:dyDescent="0.2">
      <c r="A550">
        <v>88</v>
      </c>
      <c r="B550">
        <v>101</v>
      </c>
      <c r="D550">
        <v>1890.0135</v>
      </c>
      <c r="E550">
        <v>12</v>
      </c>
      <c r="F550" t="s">
        <v>498</v>
      </c>
      <c r="G550">
        <v>0.33</v>
      </c>
      <c r="H550">
        <v>0.43</v>
      </c>
      <c r="I550">
        <v>0.6</v>
      </c>
      <c r="K550">
        <v>0.32</v>
      </c>
      <c r="L550">
        <v>0.43</v>
      </c>
      <c r="M550">
        <v>0.56999999999999995</v>
      </c>
      <c r="N550">
        <v>88</v>
      </c>
      <c r="O550">
        <v>101</v>
      </c>
      <c r="P550">
        <v>0.02</v>
      </c>
      <c r="Q550">
        <v>0.01</v>
      </c>
      <c r="R550">
        <v>0.03</v>
      </c>
      <c r="S550">
        <v>88</v>
      </c>
      <c r="T550">
        <v>101</v>
      </c>
      <c r="U550">
        <v>0.02</v>
      </c>
      <c r="V550">
        <v>0.02</v>
      </c>
      <c r="W550">
        <v>0.02</v>
      </c>
      <c r="X550">
        <v>0.01</v>
      </c>
      <c r="Y550">
        <v>0.03</v>
      </c>
      <c r="Z550">
        <v>0.01</v>
      </c>
      <c r="AA550">
        <f t="shared" si="87"/>
        <v>0.24</v>
      </c>
      <c r="AB550">
        <f t="shared" si="88"/>
        <v>0.12</v>
      </c>
      <c r="AC550">
        <f t="shared" si="89"/>
        <v>0.36</v>
      </c>
      <c r="AF550">
        <f t="shared" si="90"/>
        <v>0.24</v>
      </c>
      <c r="AG550">
        <f t="shared" si="91"/>
        <v>0.24</v>
      </c>
      <c r="AH550">
        <f t="shared" si="92"/>
        <v>0.24</v>
      </c>
      <c r="AI550">
        <f t="shared" si="93"/>
        <v>0.12</v>
      </c>
      <c r="AJ550">
        <f t="shared" si="94"/>
        <v>0.36</v>
      </c>
      <c r="AK550">
        <f t="shared" si="95"/>
        <v>0.12</v>
      </c>
    </row>
    <row r="551" spans="1:37" x14ac:dyDescent="0.2">
      <c r="A551">
        <v>101</v>
      </c>
      <c r="B551">
        <v>117</v>
      </c>
      <c r="C551" t="s">
        <v>78</v>
      </c>
      <c r="D551">
        <v>2351.3658999999998</v>
      </c>
      <c r="E551">
        <v>16</v>
      </c>
      <c r="F551" t="s">
        <v>512</v>
      </c>
      <c r="G551">
        <v>0.26</v>
      </c>
      <c r="H551">
        <v>0.33</v>
      </c>
      <c r="I551">
        <v>0.42</v>
      </c>
      <c r="K551">
        <v>0.26</v>
      </c>
      <c r="L551">
        <v>0.33</v>
      </c>
      <c r="M551">
        <v>0.4</v>
      </c>
      <c r="N551">
        <v>101</v>
      </c>
      <c r="O551">
        <v>117</v>
      </c>
      <c r="P551">
        <v>0</v>
      </c>
      <c r="Q551">
        <v>0</v>
      </c>
      <c r="R551">
        <v>0.02</v>
      </c>
      <c r="S551">
        <v>101</v>
      </c>
      <c r="T551">
        <v>117</v>
      </c>
      <c r="U551">
        <v>0.01</v>
      </c>
      <c r="V551">
        <v>0.01</v>
      </c>
      <c r="W551">
        <v>0</v>
      </c>
      <c r="X551">
        <v>0.01</v>
      </c>
      <c r="Y551">
        <v>0.01</v>
      </c>
      <c r="Z551">
        <v>0.01</v>
      </c>
      <c r="AA551">
        <f t="shared" si="87"/>
        <v>0</v>
      </c>
      <c r="AB551">
        <f t="shared" si="88"/>
        <v>0</v>
      </c>
      <c r="AC551">
        <f t="shared" si="89"/>
        <v>0.32</v>
      </c>
      <c r="AF551">
        <f t="shared" si="90"/>
        <v>0.16</v>
      </c>
      <c r="AG551">
        <f t="shared" si="91"/>
        <v>0.16</v>
      </c>
      <c r="AH551">
        <f t="shared" si="92"/>
        <v>0</v>
      </c>
      <c r="AI551">
        <f t="shared" si="93"/>
        <v>0.16</v>
      </c>
      <c r="AJ551">
        <f t="shared" si="94"/>
        <v>0.16</v>
      </c>
      <c r="AK551">
        <f t="shared" si="95"/>
        <v>0.16</v>
      </c>
    </row>
    <row r="552" spans="1:37" x14ac:dyDescent="0.2">
      <c r="A552">
        <v>119</v>
      </c>
      <c r="B552">
        <v>128</v>
      </c>
      <c r="D552">
        <v>1281.7023999999999</v>
      </c>
      <c r="E552">
        <v>9</v>
      </c>
      <c r="F552" t="s">
        <v>681</v>
      </c>
      <c r="G552">
        <v>0.23</v>
      </c>
      <c r="H552">
        <v>0.35</v>
      </c>
      <c r="I552">
        <v>0.35</v>
      </c>
      <c r="K552">
        <v>0.24</v>
      </c>
      <c r="L552">
        <v>0.35</v>
      </c>
      <c r="M552">
        <v>0.35</v>
      </c>
      <c r="N552">
        <v>119</v>
      </c>
      <c r="O552">
        <v>128</v>
      </c>
      <c r="P552">
        <v>-0.01</v>
      </c>
      <c r="Q552">
        <v>0</v>
      </c>
      <c r="R552">
        <v>0</v>
      </c>
      <c r="S552">
        <v>119</v>
      </c>
      <c r="T552">
        <v>128</v>
      </c>
      <c r="U552">
        <v>0</v>
      </c>
      <c r="V552">
        <v>0.01</v>
      </c>
      <c r="W552">
        <v>0.01</v>
      </c>
      <c r="X552">
        <v>0</v>
      </c>
      <c r="Y552">
        <v>0.01</v>
      </c>
      <c r="Z552">
        <v>0</v>
      </c>
      <c r="AA552">
        <f t="shared" si="87"/>
        <v>-0.09</v>
      </c>
      <c r="AB552">
        <f t="shared" si="88"/>
        <v>0</v>
      </c>
      <c r="AC552">
        <f t="shared" si="89"/>
        <v>0</v>
      </c>
      <c r="AF552">
        <f t="shared" si="90"/>
        <v>0</v>
      </c>
      <c r="AG552">
        <f t="shared" si="91"/>
        <v>0.09</v>
      </c>
      <c r="AH552">
        <f t="shared" si="92"/>
        <v>0.09</v>
      </c>
      <c r="AI552">
        <f t="shared" si="93"/>
        <v>0</v>
      </c>
      <c r="AJ552">
        <f t="shared" si="94"/>
        <v>0.09</v>
      </c>
      <c r="AK552">
        <f t="shared" si="95"/>
        <v>0</v>
      </c>
    </row>
    <row r="553" spans="1:37" x14ac:dyDescent="0.2">
      <c r="A553">
        <v>119</v>
      </c>
      <c r="B553">
        <v>134</v>
      </c>
      <c r="D553">
        <v>1941.0415</v>
      </c>
      <c r="E553">
        <v>15</v>
      </c>
      <c r="F553" t="s">
        <v>682</v>
      </c>
      <c r="G553">
        <v>0.23</v>
      </c>
      <c r="H553">
        <v>0.28999999999999998</v>
      </c>
      <c r="I553">
        <v>0.3</v>
      </c>
      <c r="K553">
        <v>0.24</v>
      </c>
      <c r="L553">
        <v>0.27</v>
      </c>
      <c r="M553">
        <v>0.3</v>
      </c>
      <c r="N553">
        <v>119</v>
      </c>
      <c r="O553">
        <v>134</v>
      </c>
      <c r="P553">
        <v>-0.01</v>
      </c>
      <c r="Q553">
        <v>0.02</v>
      </c>
      <c r="R553">
        <v>-0.01</v>
      </c>
      <c r="S553">
        <v>119</v>
      </c>
      <c r="T553">
        <v>134</v>
      </c>
      <c r="U553">
        <v>0.04</v>
      </c>
      <c r="V553">
        <v>0.02</v>
      </c>
      <c r="W553">
        <v>0.05</v>
      </c>
      <c r="X553">
        <v>0.02</v>
      </c>
      <c r="Y553">
        <v>0.02</v>
      </c>
      <c r="Z553">
        <v>0.03</v>
      </c>
      <c r="AA553">
        <f t="shared" si="87"/>
        <v>-0.15</v>
      </c>
      <c r="AB553">
        <f t="shared" si="88"/>
        <v>0.3</v>
      </c>
      <c r="AC553">
        <f t="shared" si="89"/>
        <v>-0.15</v>
      </c>
      <c r="AF553">
        <f t="shared" si="90"/>
        <v>0.6</v>
      </c>
      <c r="AG553">
        <f t="shared" si="91"/>
        <v>0.3</v>
      </c>
      <c r="AH553">
        <f t="shared" si="92"/>
        <v>0.75</v>
      </c>
      <c r="AI553">
        <f t="shared" si="93"/>
        <v>0.3</v>
      </c>
      <c r="AJ553">
        <f t="shared" si="94"/>
        <v>0.3</v>
      </c>
      <c r="AK553">
        <f t="shared" si="95"/>
        <v>0.44999999999999996</v>
      </c>
    </row>
    <row r="554" spans="1:37" x14ac:dyDescent="0.2">
      <c r="A554">
        <v>151</v>
      </c>
      <c r="B554">
        <v>164</v>
      </c>
      <c r="D554">
        <v>1641.9507000000001</v>
      </c>
      <c r="E554">
        <v>13</v>
      </c>
      <c r="F554" t="s">
        <v>683</v>
      </c>
      <c r="G554">
        <v>0.11</v>
      </c>
      <c r="H554">
        <v>0.13</v>
      </c>
      <c r="I554">
        <v>0.21</v>
      </c>
      <c r="K554">
        <v>0.11</v>
      </c>
      <c r="L554">
        <v>0.13</v>
      </c>
      <c r="M554">
        <v>0.2</v>
      </c>
      <c r="N554">
        <v>151</v>
      </c>
      <c r="O554">
        <v>164</v>
      </c>
      <c r="P554">
        <v>-0.01</v>
      </c>
      <c r="Q554">
        <v>0.01</v>
      </c>
      <c r="R554">
        <v>0.01</v>
      </c>
      <c r="S554">
        <v>151</v>
      </c>
      <c r="T554">
        <v>164</v>
      </c>
      <c r="U554">
        <v>0.01</v>
      </c>
      <c r="V554">
        <v>0</v>
      </c>
      <c r="W554">
        <v>0.01</v>
      </c>
      <c r="X554">
        <v>0</v>
      </c>
      <c r="Y554">
        <v>0</v>
      </c>
      <c r="Z554">
        <v>0.01</v>
      </c>
      <c r="AA554">
        <f t="shared" si="87"/>
        <v>-0.13</v>
      </c>
      <c r="AB554">
        <f t="shared" si="88"/>
        <v>0.13</v>
      </c>
      <c r="AC554">
        <f t="shared" si="89"/>
        <v>0.13</v>
      </c>
      <c r="AF554">
        <f t="shared" si="90"/>
        <v>0.13</v>
      </c>
      <c r="AG554">
        <f t="shared" si="91"/>
        <v>0</v>
      </c>
      <c r="AH554">
        <f t="shared" si="92"/>
        <v>0.13</v>
      </c>
      <c r="AI554">
        <f t="shared" si="93"/>
        <v>0</v>
      </c>
      <c r="AJ554">
        <f t="shared" si="94"/>
        <v>0</v>
      </c>
      <c r="AK554">
        <f t="shared" si="95"/>
        <v>0.13</v>
      </c>
    </row>
    <row r="555" spans="1:37" x14ac:dyDescent="0.2">
      <c r="A555">
        <v>178</v>
      </c>
      <c r="B555">
        <v>185</v>
      </c>
      <c r="D555">
        <v>958.55679999999995</v>
      </c>
      <c r="E555">
        <v>7</v>
      </c>
      <c r="F555" t="s">
        <v>684</v>
      </c>
      <c r="G555">
        <v>0.15</v>
      </c>
      <c r="H555">
        <v>0.19</v>
      </c>
      <c r="I555">
        <v>0.28999999999999998</v>
      </c>
      <c r="K555">
        <v>0.17</v>
      </c>
      <c r="L555">
        <v>0.19</v>
      </c>
      <c r="M555">
        <v>0.27</v>
      </c>
      <c r="N555">
        <v>178</v>
      </c>
      <c r="O555">
        <v>185</v>
      </c>
      <c r="P555">
        <v>-0.01</v>
      </c>
      <c r="Q555">
        <v>0</v>
      </c>
      <c r="R555">
        <v>0.01</v>
      </c>
      <c r="S555">
        <v>178</v>
      </c>
      <c r="T555">
        <v>185</v>
      </c>
      <c r="U555">
        <v>0.03</v>
      </c>
      <c r="V555">
        <v>0.01</v>
      </c>
      <c r="W555">
        <v>0</v>
      </c>
      <c r="X555">
        <v>0.02</v>
      </c>
      <c r="Y555">
        <v>0.02</v>
      </c>
      <c r="Z555">
        <v>0.01</v>
      </c>
      <c r="AA555">
        <f t="shared" si="87"/>
        <v>-7.0000000000000007E-2</v>
      </c>
      <c r="AB555">
        <f t="shared" si="88"/>
        <v>0</v>
      </c>
      <c r="AC555">
        <f t="shared" si="89"/>
        <v>7.0000000000000007E-2</v>
      </c>
      <c r="AF555">
        <f t="shared" si="90"/>
        <v>0.21</v>
      </c>
      <c r="AG555">
        <f t="shared" si="91"/>
        <v>7.0000000000000007E-2</v>
      </c>
      <c r="AH555">
        <f t="shared" si="92"/>
        <v>0</v>
      </c>
      <c r="AI555">
        <f t="shared" si="93"/>
        <v>0.14000000000000001</v>
      </c>
      <c r="AJ555">
        <f t="shared" si="94"/>
        <v>0.14000000000000001</v>
      </c>
      <c r="AK555">
        <f t="shared" si="95"/>
        <v>7.0000000000000007E-2</v>
      </c>
    </row>
    <row r="556" spans="1:37" x14ac:dyDescent="0.2">
      <c r="A556">
        <v>10</v>
      </c>
      <c r="B556">
        <v>23</v>
      </c>
      <c r="D556">
        <v>1619.8871999999999</v>
      </c>
      <c r="E556">
        <v>11</v>
      </c>
      <c r="F556" t="s">
        <v>34</v>
      </c>
      <c r="G556">
        <v>6.4493246753246761E-2</v>
      </c>
      <c r="H556">
        <v>8.3566363636363633E-2</v>
      </c>
      <c r="I556">
        <v>8.1269220779220788E-2</v>
      </c>
      <c r="K556">
        <v>6.3591038961038973E-2</v>
      </c>
      <c r="L556">
        <v>6.3525324675324679E-2</v>
      </c>
      <c r="M556">
        <v>7.2569610389610392E-2</v>
      </c>
      <c r="N556">
        <v>10</v>
      </c>
      <c r="O556">
        <v>23</v>
      </c>
      <c r="P556">
        <v>9.0220779220778974E-4</v>
      </c>
      <c r="Q556">
        <v>2.0041038961038957E-2</v>
      </c>
      <c r="R556">
        <v>8.6996103896103925E-3</v>
      </c>
      <c r="S556">
        <v>10</v>
      </c>
      <c r="T556">
        <v>23</v>
      </c>
      <c r="U556">
        <v>1.3894805194805198E-2</v>
      </c>
      <c r="V556">
        <v>1.9352597402597406E-2</v>
      </c>
      <c r="W556">
        <v>1.4793896103896106E-2</v>
      </c>
      <c r="X556">
        <v>1.42187012987013E-2</v>
      </c>
      <c r="Y556">
        <v>1.4686623376623378E-2</v>
      </c>
      <c r="Z556">
        <v>1.2499090909090911E-2</v>
      </c>
      <c r="AA556">
        <f t="shared" si="87"/>
        <v>9.9242857142856876E-3</v>
      </c>
      <c r="AB556">
        <f t="shared" si="88"/>
        <v>0.22045142857142852</v>
      </c>
      <c r="AC556">
        <f t="shared" si="89"/>
        <v>9.5695714285714314E-2</v>
      </c>
      <c r="AF556">
        <f t="shared" si="90"/>
        <v>0.15284285714285717</v>
      </c>
      <c r="AG556">
        <f t="shared" si="91"/>
        <v>0.21287857142857147</v>
      </c>
      <c r="AH556">
        <f t="shared" si="92"/>
        <v>0.16273285714285718</v>
      </c>
      <c r="AI556">
        <f t="shared" si="93"/>
        <v>0.15640571428571431</v>
      </c>
      <c r="AJ556">
        <f t="shared" si="94"/>
        <v>0.16155285714285716</v>
      </c>
      <c r="AK556">
        <f t="shared" si="95"/>
        <v>0.13749000000000003</v>
      </c>
    </row>
    <row r="557" spans="1:37" x14ac:dyDescent="0.2">
      <c r="A557">
        <v>13</v>
      </c>
      <c r="B557">
        <v>30</v>
      </c>
      <c r="D557">
        <v>2088.1026999999999</v>
      </c>
      <c r="E557">
        <v>13</v>
      </c>
      <c r="F557" t="s">
        <v>285</v>
      </c>
      <c r="G557">
        <v>0.28604428571428575</v>
      </c>
      <c r="H557">
        <v>0.32378912087912093</v>
      </c>
      <c r="I557">
        <v>0.37714021978021983</v>
      </c>
      <c r="K557">
        <v>0.29520054945054947</v>
      </c>
      <c r="L557">
        <v>0.31746978021978023</v>
      </c>
      <c r="M557">
        <v>0.37061890109890111</v>
      </c>
      <c r="N557">
        <v>13</v>
      </c>
      <c r="O557">
        <v>30</v>
      </c>
      <c r="P557">
        <v>-9.1562637362637249E-3</v>
      </c>
      <c r="Q557">
        <v>6.3193406593406659E-3</v>
      </c>
      <c r="R557">
        <v>6.5213186813187132E-3</v>
      </c>
      <c r="S557">
        <v>13</v>
      </c>
      <c r="T557">
        <v>30</v>
      </c>
      <c r="U557">
        <v>2.3016043956043959E-2</v>
      </c>
      <c r="V557">
        <v>3.6829450549450554E-2</v>
      </c>
      <c r="W557">
        <v>1.1655274725274726E-2</v>
      </c>
      <c r="X557">
        <v>1.1757142857142857E-2</v>
      </c>
      <c r="Y557">
        <v>3.2960219780219784E-2</v>
      </c>
      <c r="Z557">
        <v>1.6590659340659342E-2</v>
      </c>
      <c r="AA557">
        <f t="shared" si="87"/>
        <v>-0.11903142857142843</v>
      </c>
      <c r="AB557">
        <f t="shared" si="88"/>
        <v>8.2151428571428653E-2</v>
      </c>
      <c r="AC557">
        <f t="shared" si="89"/>
        <v>8.4777142857143273E-2</v>
      </c>
      <c r="AF557">
        <f t="shared" si="90"/>
        <v>0.29920857142857149</v>
      </c>
      <c r="AG557">
        <f t="shared" si="91"/>
        <v>0.47878285714285718</v>
      </c>
      <c r="AH557">
        <f t="shared" si="92"/>
        <v>0.15151857142857145</v>
      </c>
      <c r="AI557">
        <f t="shared" si="93"/>
        <v>0.15284285714285714</v>
      </c>
      <c r="AJ557">
        <f t="shared" si="94"/>
        <v>0.42848285714285717</v>
      </c>
      <c r="AK557">
        <f t="shared" si="95"/>
        <v>0.21567857142857144</v>
      </c>
    </row>
    <row r="558" spans="1:37" x14ac:dyDescent="0.2">
      <c r="A558">
        <v>36</v>
      </c>
      <c r="B558">
        <v>42</v>
      </c>
      <c r="D558">
        <v>754.42060000000004</v>
      </c>
      <c r="E558">
        <v>6</v>
      </c>
      <c r="F558" t="s">
        <v>686</v>
      </c>
      <c r="G558">
        <v>6.8158571428571443E-2</v>
      </c>
      <c r="H558">
        <v>0.10403809523809524</v>
      </c>
      <c r="I558">
        <v>0.13403738095238096</v>
      </c>
      <c r="K558">
        <v>7.3163571428571425E-2</v>
      </c>
      <c r="L558">
        <v>9.2875476190476203E-2</v>
      </c>
      <c r="M558">
        <v>0.14604452380952382</v>
      </c>
      <c r="N558">
        <v>36</v>
      </c>
      <c r="O558">
        <v>42</v>
      </c>
      <c r="P558">
        <v>-5.0049999999999904E-3</v>
      </c>
      <c r="Q558">
        <v>1.116261904761905E-2</v>
      </c>
      <c r="R558">
        <v>-1.2007142857142852E-2</v>
      </c>
      <c r="S558">
        <v>36</v>
      </c>
      <c r="T558">
        <v>42</v>
      </c>
      <c r="U558">
        <v>9.7323809523809542E-3</v>
      </c>
      <c r="V558">
        <v>5.3380952380952381E-3</v>
      </c>
      <c r="W558">
        <v>2.4088095238095236E-3</v>
      </c>
      <c r="X558">
        <v>3.6940476190476189E-3</v>
      </c>
      <c r="Y558">
        <v>1.3450714285714286E-2</v>
      </c>
      <c r="Z558">
        <v>8.2047619047619039E-3</v>
      </c>
      <c r="AA558">
        <f t="shared" si="87"/>
        <v>-3.0029999999999942E-2</v>
      </c>
      <c r="AB558">
        <f t="shared" si="88"/>
        <v>6.6975714285714305E-2</v>
      </c>
      <c r="AC558">
        <f t="shared" si="89"/>
        <v>-7.2042857142857103E-2</v>
      </c>
      <c r="AF558">
        <f t="shared" si="90"/>
        <v>5.8394285714285725E-2</v>
      </c>
      <c r="AG558">
        <f t="shared" si="91"/>
        <v>3.2028571428571427E-2</v>
      </c>
      <c r="AH558">
        <f t="shared" si="92"/>
        <v>1.4452857142857142E-2</v>
      </c>
      <c r="AI558">
        <f t="shared" si="93"/>
        <v>2.2164285714285713E-2</v>
      </c>
      <c r="AJ558">
        <f t="shared" si="94"/>
        <v>8.0704285714285715E-2</v>
      </c>
      <c r="AK558">
        <f t="shared" si="95"/>
        <v>4.9228571428571427E-2</v>
      </c>
    </row>
    <row r="559" spans="1:37" x14ac:dyDescent="0.2">
      <c r="A559">
        <v>45</v>
      </c>
      <c r="B559">
        <v>51</v>
      </c>
      <c r="D559">
        <v>942.47199999999998</v>
      </c>
      <c r="E559">
        <v>6</v>
      </c>
      <c r="F559" t="s">
        <v>687</v>
      </c>
      <c r="G559">
        <v>3.0121904761904766E-2</v>
      </c>
      <c r="H559">
        <v>4.8020714285714285E-2</v>
      </c>
      <c r="I559">
        <v>0.16759928571428573</v>
      </c>
      <c r="K559">
        <v>1.0111666666666668E-2</v>
      </c>
      <c r="L559">
        <v>4.4927380952380955E-2</v>
      </c>
      <c r="M559">
        <v>0.15101523809523812</v>
      </c>
      <c r="N559">
        <v>45</v>
      </c>
      <c r="O559">
        <v>51</v>
      </c>
      <c r="P559">
        <v>2.0010238095238098E-2</v>
      </c>
      <c r="Q559">
        <v>3.0933333333333342E-3</v>
      </c>
      <c r="R559">
        <v>1.6584047619047609E-2</v>
      </c>
      <c r="S559">
        <v>45</v>
      </c>
      <c r="T559">
        <v>51</v>
      </c>
      <c r="U559">
        <v>1.8634523809523813E-2</v>
      </c>
      <c r="V559">
        <v>1.9745238095238097E-2</v>
      </c>
      <c r="W559">
        <v>6.434404761904762E-2</v>
      </c>
      <c r="X559">
        <v>3.5804523809523814E-2</v>
      </c>
      <c r="Y559">
        <v>2.8305952380952383E-2</v>
      </c>
      <c r="Z559">
        <v>5.1602857142857145E-2</v>
      </c>
      <c r="AA559">
        <f t="shared" si="87"/>
        <v>0.1200614285714286</v>
      </c>
      <c r="AB559">
        <f t="shared" si="88"/>
        <v>1.8560000000000007E-2</v>
      </c>
      <c r="AC559">
        <f t="shared" si="89"/>
        <v>9.9504285714285656E-2</v>
      </c>
      <c r="AF559">
        <f t="shared" si="90"/>
        <v>0.11180714285714288</v>
      </c>
      <c r="AG559">
        <f t="shared" si="91"/>
        <v>0.11847142857142859</v>
      </c>
      <c r="AH559">
        <f t="shared" si="92"/>
        <v>0.38606428571428575</v>
      </c>
      <c r="AI559">
        <f t="shared" si="93"/>
        <v>0.21482714285714288</v>
      </c>
      <c r="AJ559">
        <f t="shared" si="94"/>
        <v>0.16983571428571431</v>
      </c>
      <c r="AK559">
        <f t="shared" si="95"/>
        <v>0.30961714285714287</v>
      </c>
    </row>
    <row r="560" spans="1:37" x14ac:dyDescent="0.2">
      <c r="A560">
        <v>48</v>
      </c>
      <c r="B560">
        <v>60</v>
      </c>
      <c r="D560">
        <v>1449.8094000000001</v>
      </c>
      <c r="E560">
        <v>12</v>
      </c>
      <c r="F560" t="s">
        <v>592</v>
      </c>
      <c r="G560">
        <v>0.31801369047619049</v>
      </c>
      <c r="H560">
        <v>0.33255904761904764</v>
      </c>
      <c r="I560">
        <v>0.4646988095238096</v>
      </c>
      <c r="K560">
        <v>0.31921488095238093</v>
      </c>
      <c r="L560">
        <v>0.33345750000000002</v>
      </c>
      <c r="M560">
        <v>0.47295130952380959</v>
      </c>
      <c r="N560">
        <v>48</v>
      </c>
      <c r="O560">
        <v>60</v>
      </c>
      <c r="P560">
        <v>-1.2011904761904681E-3</v>
      </c>
      <c r="Q560">
        <v>-8.9845238095235104E-4</v>
      </c>
      <c r="R560">
        <v>-8.2524999999999959E-3</v>
      </c>
      <c r="S560">
        <v>48</v>
      </c>
      <c r="T560">
        <v>60</v>
      </c>
      <c r="U560">
        <v>1.1327500000000001E-2</v>
      </c>
      <c r="V560">
        <v>4.8326666666666671E-2</v>
      </c>
      <c r="W560">
        <v>4.2510595238095236E-2</v>
      </c>
      <c r="X560">
        <v>1.0410714285714285E-2</v>
      </c>
      <c r="Y560">
        <v>3.0425238095238102E-2</v>
      </c>
      <c r="Z560">
        <v>2.2293690476190477E-2</v>
      </c>
      <c r="AA560">
        <f t="shared" si="87"/>
        <v>-1.4414285714285617E-2</v>
      </c>
      <c r="AB560">
        <f t="shared" si="88"/>
        <v>-1.0781428571428213E-2</v>
      </c>
      <c r="AC560">
        <f t="shared" si="89"/>
        <v>-9.9029999999999951E-2</v>
      </c>
      <c r="AF560">
        <f t="shared" si="90"/>
        <v>0.13593</v>
      </c>
      <c r="AG560">
        <f t="shared" si="91"/>
        <v>0.57991999999999999</v>
      </c>
      <c r="AH560">
        <f t="shared" si="92"/>
        <v>0.51012714285714278</v>
      </c>
      <c r="AI560">
        <f t="shared" si="93"/>
        <v>0.12492857142857142</v>
      </c>
      <c r="AJ560">
        <f t="shared" si="94"/>
        <v>0.36510285714285723</v>
      </c>
      <c r="AK560">
        <f t="shared" si="95"/>
        <v>0.26752428571428571</v>
      </c>
    </row>
    <row r="561" spans="1:37" x14ac:dyDescent="0.2">
      <c r="A561">
        <v>57</v>
      </c>
      <c r="B561">
        <v>63</v>
      </c>
      <c r="D561">
        <v>754.36180000000002</v>
      </c>
      <c r="E561">
        <v>6</v>
      </c>
      <c r="F561" t="s">
        <v>587</v>
      </c>
      <c r="G561">
        <v>0.1633119047619048</v>
      </c>
      <c r="H561">
        <v>0.25158119047619049</v>
      </c>
      <c r="I561">
        <v>0.29367357142857148</v>
      </c>
      <c r="K561">
        <v>0.17050738095238097</v>
      </c>
      <c r="L561">
        <v>0.25158404761904768</v>
      </c>
      <c r="M561">
        <v>0.30408595238095237</v>
      </c>
      <c r="N561">
        <v>57</v>
      </c>
      <c r="O561">
        <v>63</v>
      </c>
      <c r="P561">
        <v>-7.1954761904761775E-3</v>
      </c>
      <c r="Q561">
        <v>-2.8571428571721489E-6</v>
      </c>
      <c r="R561">
        <v>-1.0412380952380925E-2</v>
      </c>
      <c r="S561">
        <v>57</v>
      </c>
      <c r="T561">
        <v>63</v>
      </c>
      <c r="U561">
        <v>1.0468333333333333E-2</v>
      </c>
      <c r="V561">
        <v>3.0525952380952379E-2</v>
      </c>
      <c r="W561">
        <v>2.1466904761904767E-2</v>
      </c>
      <c r="X561">
        <v>4.3300000000000005E-3</v>
      </c>
      <c r="Y561">
        <v>1.4578095238095237E-2</v>
      </c>
      <c r="Z561">
        <v>2.4583333333333336E-3</v>
      </c>
      <c r="AA561">
        <f t="shared" si="87"/>
        <v>-4.3172857142857068E-2</v>
      </c>
      <c r="AB561">
        <f t="shared" si="88"/>
        <v>-1.7142857143032894E-5</v>
      </c>
      <c r="AC561">
        <f t="shared" si="89"/>
        <v>-6.2474285714285552E-2</v>
      </c>
      <c r="AF561">
        <f t="shared" si="90"/>
        <v>6.2810000000000005E-2</v>
      </c>
      <c r="AG561">
        <f t="shared" si="91"/>
        <v>0.18315571428571428</v>
      </c>
      <c r="AH561">
        <f t="shared" si="92"/>
        <v>0.12880142857142859</v>
      </c>
      <c r="AI561">
        <f t="shared" si="93"/>
        <v>2.5980000000000003E-2</v>
      </c>
      <c r="AJ561">
        <f t="shared" si="94"/>
        <v>8.7468571428571423E-2</v>
      </c>
      <c r="AK561">
        <f t="shared" si="95"/>
        <v>1.4750000000000003E-2</v>
      </c>
    </row>
    <row r="562" spans="1:37" x14ac:dyDescent="0.2">
      <c r="A562">
        <v>61</v>
      </c>
      <c r="B562">
        <v>68</v>
      </c>
      <c r="D562">
        <v>928.4597</v>
      </c>
      <c r="E562">
        <v>7</v>
      </c>
      <c r="F562" t="s">
        <v>688</v>
      </c>
      <c r="G562">
        <v>0.25276632653061226</v>
      </c>
      <c r="H562">
        <v>0.31425285714285717</v>
      </c>
      <c r="I562">
        <v>0.37876734693877551</v>
      </c>
      <c r="K562">
        <v>0.26621959183673471</v>
      </c>
      <c r="L562">
        <v>0.30429897959183677</v>
      </c>
      <c r="M562">
        <v>0.38361489795918369</v>
      </c>
      <c r="N562">
        <v>61</v>
      </c>
      <c r="O562">
        <v>68</v>
      </c>
      <c r="P562">
        <v>-1.3453265306122428E-2</v>
      </c>
      <c r="Q562">
        <v>9.953877551020382E-3</v>
      </c>
      <c r="R562">
        <v>-4.8475510204081459E-3</v>
      </c>
      <c r="S562">
        <v>61</v>
      </c>
      <c r="T562">
        <v>68</v>
      </c>
      <c r="U562">
        <v>3.2248979591836736E-2</v>
      </c>
      <c r="V562">
        <v>4.4545306122448981E-2</v>
      </c>
      <c r="W562">
        <v>5.5478571428571433E-2</v>
      </c>
      <c r="X562">
        <v>6.200183673469388E-2</v>
      </c>
      <c r="Y562">
        <v>5.5760612244897964E-2</v>
      </c>
      <c r="Z562">
        <v>5.8217346938775512E-2</v>
      </c>
      <c r="AA562">
        <f t="shared" si="87"/>
        <v>-9.4172857142857003E-2</v>
      </c>
      <c r="AB562">
        <f t="shared" si="88"/>
        <v>6.9677142857142674E-2</v>
      </c>
      <c r="AC562">
        <f t="shared" si="89"/>
        <v>-3.3932857142857022E-2</v>
      </c>
      <c r="AF562">
        <f t="shared" si="90"/>
        <v>0.22574285714285716</v>
      </c>
      <c r="AG562">
        <f t="shared" si="91"/>
        <v>0.31181714285714285</v>
      </c>
      <c r="AH562">
        <f t="shared" si="92"/>
        <v>0.38835000000000003</v>
      </c>
      <c r="AI562">
        <f t="shared" si="93"/>
        <v>0.43401285714285714</v>
      </c>
      <c r="AJ562">
        <f t="shared" si="94"/>
        <v>0.39032428571428573</v>
      </c>
      <c r="AK562">
        <f t="shared" si="95"/>
        <v>0.40752142857142859</v>
      </c>
    </row>
    <row r="563" spans="1:37" x14ac:dyDescent="0.2">
      <c r="A563">
        <v>61</v>
      </c>
      <c r="B563">
        <v>76</v>
      </c>
      <c r="D563">
        <v>1866.0306</v>
      </c>
      <c r="E563">
        <v>14</v>
      </c>
      <c r="F563" t="s">
        <v>374</v>
      </c>
      <c r="G563">
        <v>0.21562734693877553</v>
      </c>
      <c r="H563">
        <v>0.25287571428571431</v>
      </c>
      <c r="I563">
        <v>0.39603979591836735</v>
      </c>
      <c r="K563">
        <v>0.20478704081632654</v>
      </c>
      <c r="L563">
        <v>0.24243132653061225</v>
      </c>
      <c r="M563">
        <v>0.37214744897959184</v>
      </c>
      <c r="N563">
        <v>61</v>
      </c>
      <c r="O563">
        <v>76</v>
      </c>
      <c r="P563">
        <v>1.0840306122448965E-2</v>
      </c>
      <c r="Q563">
        <v>1.0444387755102017E-2</v>
      </c>
      <c r="R563">
        <v>2.3892346938775538E-2</v>
      </c>
      <c r="S563">
        <v>61</v>
      </c>
      <c r="T563">
        <v>76</v>
      </c>
      <c r="U563">
        <v>2.4833673469387757E-3</v>
      </c>
      <c r="V563">
        <v>7.8358163265306122E-3</v>
      </c>
      <c r="W563">
        <v>4.4256122448979593E-3</v>
      </c>
      <c r="X563">
        <v>4.0772448979591834E-3</v>
      </c>
      <c r="Y563">
        <v>9.3449999999999991E-3</v>
      </c>
      <c r="Z563">
        <v>8.7884693877551025E-3</v>
      </c>
      <c r="AA563">
        <f t="shared" si="87"/>
        <v>0.15176428571428552</v>
      </c>
      <c r="AB563">
        <f t="shared" si="88"/>
        <v>0.14622142857142822</v>
      </c>
      <c r="AC563">
        <f t="shared" si="89"/>
        <v>0.33449285714285754</v>
      </c>
      <c r="AF563">
        <f t="shared" si="90"/>
        <v>3.4767142857142858E-2</v>
      </c>
      <c r="AG563">
        <f t="shared" si="91"/>
        <v>0.10970142857142857</v>
      </c>
      <c r="AH563">
        <f t="shared" si="92"/>
        <v>6.1958571428571432E-2</v>
      </c>
      <c r="AI563">
        <f t="shared" si="93"/>
        <v>5.7081428571428568E-2</v>
      </c>
      <c r="AJ563">
        <f t="shared" si="94"/>
        <v>0.13083</v>
      </c>
      <c r="AK563">
        <f t="shared" si="95"/>
        <v>0.12303857142857144</v>
      </c>
    </row>
    <row r="564" spans="1:37" x14ac:dyDescent="0.2">
      <c r="A564">
        <v>82</v>
      </c>
      <c r="B564">
        <v>93</v>
      </c>
      <c r="D564">
        <v>1436.6699000000001</v>
      </c>
      <c r="E564">
        <v>11</v>
      </c>
      <c r="F564" t="s">
        <v>689</v>
      </c>
      <c r="G564">
        <v>0.24058753246753251</v>
      </c>
      <c r="H564">
        <v>0.26556480519480519</v>
      </c>
      <c r="I564">
        <v>0.28094740259740264</v>
      </c>
      <c r="K564">
        <v>0.24044935064935069</v>
      </c>
      <c r="L564">
        <v>0.26282168831168834</v>
      </c>
      <c r="M564">
        <v>0.28531519480519485</v>
      </c>
      <c r="N564">
        <v>82</v>
      </c>
      <c r="O564">
        <v>93</v>
      </c>
      <c r="P564">
        <v>1.381818181818122E-4</v>
      </c>
      <c r="Q564">
        <v>2.7431168831168942E-3</v>
      </c>
      <c r="R564">
        <v>-4.3677922077921929E-3</v>
      </c>
      <c r="S564">
        <v>82</v>
      </c>
      <c r="T564">
        <v>93</v>
      </c>
      <c r="U564">
        <v>2.5658831168831168E-2</v>
      </c>
      <c r="V564">
        <v>3.1028311688311688E-2</v>
      </c>
      <c r="W564">
        <v>3.6248311688311698E-2</v>
      </c>
      <c r="X564">
        <v>1.7293116883116886E-2</v>
      </c>
      <c r="Y564">
        <v>3.2608571428571431E-2</v>
      </c>
      <c r="Z564">
        <v>4.2574675324675328E-2</v>
      </c>
      <c r="AA564">
        <f t="shared" si="87"/>
        <v>1.5199999999999342E-3</v>
      </c>
      <c r="AB564">
        <f t="shared" si="88"/>
        <v>3.0174285714285834E-2</v>
      </c>
      <c r="AC564">
        <f t="shared" si="89"/>
        <v>-4.8045714285714122E-2</v>
      </c>
      <c r="AF564">
        <f t="shared" si="90"/>
        <v>0.28224714285714286</v>
      </c>
      <c r="AG564">
        <f t="shared" si="91"/>
        <v>0.3413114285714286</v>
      </c>
      <c r="AH564">
        <f t="shared" si="92"/>
        <v>0.39873142857142868</v>
      </c>
      <c r="AI564">
        <f t="shared" si="93"/>
        <v>0.19022428571428573</v>
      </c>
      <c r="AJ564">
        <f t="shared" si="94"/>
        <v>0.35869428571428574</v>
      </c>
      <c r="AK564">
        <f t="shared" si="95"/>
        <v>0.46832142857142861</v>
      </c>
    </row>
    <row r="565" spans="1:37" x14ac:dyDescent="0.2">
      <c r="A565">
        <v>82</v>
      </c>
      <c r="B565">
        <v>96</v>
      </c>
      <c r="D565">
        <v>1884.877</v>
      </c>
      <c r="E565">
        <v>14</v>
      </c>
      <c r="F565" t="s">
        <v>690</v>
      </c>
      <c r="G565">
        <v>0.20816275510204083</v>
      </c>
      <c r="H565">
        <v>0.21883724489795917</v>
      </c>
      <c r="I565">
        <v>0.2767868367346939</v>
      </c>
      <c r="K565">
        <v>0.19545397959183675</v>
      </c>
      <c r="L565">
        <v>0.22702438775510206</v>
      </c>
      <c r="M565">
        <v>0.26024887755102044</v>
      </c>
      <c r="N565">
        <v>82</v>
      </c>
      <c r="O565">
        <v>96</v>
      </c>
      <c r="P565">
        <v>1.2708775510204063E-2</v>
      </c>
      <c r="Q565">
        <v>-8.1871428571428494E-3</v>
      </c>
      <c r="R565">
        <v>1.6537959183673494E-2</v>
      </c>
      <c r="S565">
        <v>82</v>
      </c>
      <c r="T565">
        <v>96</v>
      </c>
      <c r="U565">
        <v>3.2330612244897954E-3</v>
      </c>
      <c r="V565">
        <v>6.2262244897959189E-3</v>
      </c>
      <c r="W565">
        <v>7.3302040816326528E-3</v>
      </c>
      <c r="X565">
        <v>8.3420408163265309E-3</v>
      </c>
      <c r="Y565">
        <v>2.35265306122449E-3</v>
      </c>
      <c r="Z565">
        <v>4.8226530612244895E-3</v>
      </c>
      <c r="AA565">
        <f t="shared" si="87"/>
        <v>0.17792285714285688</v>
      </c>
      <c r="AB565">
        <f t="shared" si="88"/>
        <v>-0.11461999999999989</v>
      </c>
      <c r="AC565">
        <f t="shared" si="89"/>
        <v>0.23153142857142892</v>
      </c>
      <c r="AF565">
        <f t="shared" si="90"/>
        <v>4.5262857142857132E-2</v>
      </c>
      <c r="AG565">
        <f t="shared" si="91"/>
        <v>8.716714285714286E-2</v>
      </c>
      <c r="AH565">
        <f t="shared" si="92"/>
        <v>0.10262285714285714</v>
      </c>
      <c r="AI565">
        <f t="shared" si="93"/>
        <v>0.11678857142857144</v>
      </c>
      <c r="AJ565">
        <f t="shared" si="94"/>
        <v>3.2937142857142859E-2</v>
      </c>
      <c r="AK565">
        <f t="shared" si="95"/>
        <v>6.7517142857142859E-2</v>
      </c>
    </row>
    <row r="566" spans="1:37" x14ac:dyDescent="0.2">
      <c r="A566">
        <v>97</v>
      </c>
      <c r="B566">
        <v>109</v>
      </c>
      <c r="D566">
        <v>1398.6682000000001</v>
      </c>
      <c r="E566">
        <v>12</v>
      </c>
      <c r="F566" t="s">
        <v>182</v>
      </c>
      <c r="G566">
        <v>0.30372071428571429</v>
      </c>
      <c r="H566">
        <v>0.45180797619047619</v>
      </c>
      <c r="I566">
        <v>0.41444416666666667</v>
      </c>
      <c r="K566">
        <v>0.29840357142857143</v>
      </c>
      <c r="L566">
        <v>0.44199285714285724</v>
      </c>
      <c r="M566">
        <v>0.42939619047619049</v>
      </c>
      <c r="N566">
        <v>97</v>
      </c>
      <c r="O566">
        <v>109</v>
      </c>
      <c r="P566">
        <v>5.3171428571428623E-3</v>
      </c>
      <c r="Q566">
        <v>9.8151190476190135E-3</v>
      </c>
      <c r="R566">
        <v>-1.4952023809523806E-2</v>
      </c>
      <c r="S566">
        <v>97</v>
      </c>
      <c r="T566">
        <v>109</v>
      </c>
      <c r="U566">
        <v>7.8342857142857155E-3</v>
      </c>
      <c r="V566">
        <v>0</v>
      </c>
      <c r="W566">
        <v>8.3767857142857151E-3</v>
      </c>
      <c r="X566">
        <v>1.7492261904761906E-2</v>
      </c>
      <c r="Y566">
        <v>1.5225595238095241E-2</v>
      </c>
      <c r="Z566">
        <v>2.0261309523809529E-2</v>
      </c>
      <c r="AA566">
        <f t="shared" si="87"/>
        <v>6.3805714285714354E-2</v>
      </c>
      <c r="AB566">
        <f t="shared" si="88"/>
        <v>0.11778142857142816</v>
      </c>
      <c r="AC566">
        <f t="shared" si="89"/>
        <v>-0.17942428571428568</v>
      </c>
      <c r="AF566">
        <f t="shared" si="90"/>
        <v>9.4011428571428579E-2</v>
      </c>
      <c r="AG566">
        <f t="shared" si="91"/>
        <v>0</v>
      </c>
      <c r="AH566">
        <f t="shared" si="92"/>
        <v>0.10052142857142858</v>
      </c>
      <c r="AI566">
        <f t="shared" si="93"/>
        <v>0.20990714285714288</v>
      </c>
      <c r="AJ566">
        <f t="shared" si="94"/>
        <v>0.1827071428571429</v>
      </c>
      <c r="AK566">
        <f t="shared" si="95"/>
        <v>0.24313571428571434</v>
      </c>
    </row>
    <row r="567" spans="1:37" x14ac:dyDescent="0.2">
      <c r="A567">
        <v>97</v>
      </c>
      <c r="B567">
        <v>112</v>
      </c>
      <c r="D567">
        <v>1832.8596</v>
      </c>
      <c r="E567">
        <v>15</v>
      </c>
      <c r="F567" t="s">
        <v>691</v>
      </c>
      <c r="G567">
        <v>0.3296344761904762</v>
      </c>
      <c r="H567">
        <v>0.38494085714285714</v>
      </c>
      <c r="I567">
        <v>0.42935038095238104</v>
      </c>
      <c r="K567">
        <v>0.3149264761904762</v>
      </c>
      <c r="L567">
        <v>0.36489333333333335</v>
      </c>
      <c r="M567">
        <v>0.43796019047619056</v>
      </c>
      <c r="N567">
        <v>97</v>
      </c>
      <c r="O567">
        <v>112</v>
      </c>
      <c r="P567">
        <v>1.4707999999999976E-2</v>
      </c>
      <c r="Q567">
        <v>2.004752380952381E-2</v>
      </c>
      <c r="R567">
        <v>-8.6098095238095473E-3</v>
      </c>
      <c r="S567">
        <v>97</v>
      </c>
      <c r="T567">
        <v>112</v>
      </c>
      <c r="U567">
        <v>3.7179047619047621E-3</v>
      </c>
      <c r="V567">
        <v>4.668857142857143E-3</v>
      </c>
      <c r="W567">
        <v>2.0771904761904762E-2</v>
      </c>
      <c r="X567">
        <v>8.3267619047619045E-3</v>
      </c>
      <c r="Y567">
        <v>1.5292761904761904E-2</v>
      </c>
      <c r="Z567">
        <v>1.6967142857142858E-2</v>
      </c>
      <c r="AA567">
        <f t="shared" si="87"/>
        <v>0.22061999999999965</v>
      </c>
      <c r="AB567">
        <f t="shared" si="88"/>
        <v>0.30071285714285717</v>
      </c>
      <c r="AC567">
        <f t="shared" si="89"/>
        <v>-0.12914714285714321</v>
      </c>
      <c r="AF567">
        <f t="shared" si="90"/>
        <v>5.5768571428571431E-2</v>
      </c>
      <c r="AG567">
        <f t="shared" si="91"/>
        <v>7.0032857142857147E-2</v>
      </c>
      <c r="AH567">
        <f t="shared" si="92"/>
        <v>0.31157857142857143</v>
      </c>
      <c r="AI567">
        <f t="shared" si="93"/>
        <v>0.12490142857142857</v>
      </c>
      <c r="AJ567">
        <f t="shared" si="94"/>
        <v>0.22939142857142858</v>
      </c>
      <c r="AK567">
        <f t="shared" si="95"/>
        <v>0.25450714285714288</v>
      </c>
    </row>
    <row r="568" spans="1:37" x14ac:dyDescent="0.2">
      <c r="A568">
        <v>100</v>
      </c>
      <c r="B568">
        <v>106</v>
      </c>
      <c r="D568">
        <v>632.3614</v>
      </c>
      <c r="E568">
        <v>6</v>
      </c>
      <c r="F568" t="s">
        <v>692</v>
      </c>
      <c r="G568">
        <v>6.4796666666666669E-2</v>
      </c>
      <c r="H568">
        <v>6.2611190476190487E-2</v>
      </c>
      <c r="I568">
        <v>6.1111666666666668E-2</v>
      </c>
      <c r="K568">
        <v>6.572571428571429E-2</v>
      </c>
      <c r="L568">
        <v>6.5473571428571423E-2</v>
      </c>
      <c r="M568">
        <v>6.7581190476190475E-2</v>
      </c>
      <c r="N568">
        <v>100</v>
      </c>
      <c r="O568">
        <v>106</v>
      </c>
      <c r="P568">
        <v>-9.2904761904762307E-4</v>
      </c>
      <c r="Q568">
        <v>-2.862380952380947E-3</v>
      </c>
      <c r="R568">
        <v>-6.4695238095238165E-3</v>
      </c>
      <c r="S568">
        <v>100</v>
      </c>
      <c r="T568">
        <v>106</v>
      </c>
      <c r="U568">
        <v>3.8290476190476191E-3</v>
      </c>
      <c r="V568">
        <v>5.2521428571428571E-3</v>
      </c>
      <c r="W568">
        <v>1.2945476190476191E-2</v>
      </c>
      <c r="X568">
        <v>3.4864285714285717E-3</v>
      </c>
      <c r="Y568">
        <v>8.2800000000000009E-3</v>
      </c>
      <c r="Z568">
        <v>3.4238095238095241E-4</v>
      </c>
      <c r="AA568">
        <f t="shared" si="87"/>
        <v>-5.5742857142857382E-3</v>
      </c>
      <c r="AB568">
        <f t="shared" si="88"/>
        <v>-1.7174285714285684E-2</v>
      </c>
      <c r="AC568">
        <f t="shared" si="89"/>
        <v>-3.8817142857142897E-2</v>
      </c>
      <c r="AF568">
        <f t="shared" si="90"/>
        <v>2.2974285714285714E-2</v>
      </c>
      <c r="AG568">
        <f t="shared" si="91"/>
        <v>3.1512857142857141E-2</v>
      </c>
      <c r="AH568">
        <f t="shared" si="92"/>
        <v>7.7672857142857155E-2</v>
      </c>
      <c r="AI568">
        <f t="shared" si="93"/>
        <v>2.0918571428571432E-2</v>
      </c>
      <c r="AJ568">
        <f t="shared" si="94"/>
        <v>4.9680000000000002E-2</v>
      </c>
      <c r="AK568">
        <f t="shared" si="95"/>
        <v>2.0542857142857142E-3</v>
      </c>
    </row>
    <row r="569" spans="1:37" x14ac:dyDescent="0.2">
      <c r="A569">
        <v>102</v>
      </c>
      <c r="B569">
        <v>108</v>
      </c>
      <c r="D569">
        <v>647.33590000000004</v>
      </c>
      <c r="E569">
        <v>6</v>
      </c>
      <c r="F569" t="s">
        <v>693</v>
      </c>
      <c r="G569">
        <v>0.4097061904761905</v>
      </c>
      <c r="H569">
        <v>0.43004357142857152</v>
      </c>
      <c r="I569">
        <v>0.47760904761904766</v>
      </c>
      <c r="K569">
        <v>0.37739928571428577</v>
      </c>
      <c r="L569">
        <v>0.43624214285714291</v>
      </c>
      <c r="M569">
        <v>0.48071309523809519</v>
      </c>
      <c r="N569">
        <v>102</v>
      </c>
      <c r="O569">
        <v>108</v>
      </c>
      <c r="P569">
        <v>3.2306904761904752E-2</v>
      </c>
      <c r="Q569">
        <v>-6.1985714285714031E-3</v>
      </c>
      <c r="R569">
        <v>-3.104047619047558E-3</v>
      </c>
      <c r="S569">
        <v>102</v>
      </c>
      <c r="T569">
        <v>108</v>
      </c>
      <c r="U569">
        <v>1.0594523809523811E-2</v>
      </c>
      <c r="V569">
        <v>2.6469285714285716E-2</v>
      </c>
      <c r="W569">
        <v>2.3247857142857143E-2</v>
      </c>
      <c r="X569">
        <v>8.9028571428571446E-3</v>
      </c>
      <c r="Y569">
        <v>1.3353809523809523E-2</v>
      </c>
      <c r="Z569">
        <v>2.814714285714286E-2</v>
      </c>
      <c r="AA569">
        <f t="shared" si="87"/>
        <v>0.1938414285714285</v>
      </c>
      <c r="AB569">
        <f t="shared" si="88"/>
        <v>-3.7191428571428417E-2</v>
      </c>
      <c r="AC569">
        <f t="shared" si="89"/>
        <v>-1.8624285714285347E-2</v>
      </c>
      <c r="AF569">
        <f t="shared" si="90"/>
        <v>6.3567142857142864E-2</v>
      </c>
      <c r="AG569">
        <f t="shared" si="91"/>
        <v>0.15881571428571428</v>
      </c>
      <c r="AH569">
        <f t="shared" si="92"/>
        <v>0.13948714285714287</v>
      </c>
      <c r="AI569">
        <f t="shared" si="93"/>
        <v>5.3417142857142871E-2</v>
      </c>
      <c r="AJ569">
        <f t="shared" si="94"/>
        <v>8.0122857142857135E-2</v>
      </c>
      <c r="AK569">
        <f t="shared" si="95"/>
        <v>0.16888285714285717</v>
      </c>
    </row>
    <row r="570" spans="1:37" x14ac:dyDescent="0.2">
      <c r="A570">
        <v>119</v>
      </c>
      <c r="B570">
        <v>128</v>
      </c>
      <c r="D570">
        <v>1154.6463000000001</v>
      </c>
      <c r="E570">
        <v>9</v>
      </c>
      <c r="F570" t="s">
        <v>694</v>
      </c>
      <c r="G570">
        <v>6.8985396825396825E-2</v>
      </c>
      <c r="H570">
        <v>0.10266063492063492</v>
      </c>
      <c r="I570">
        <v>0.19918873015873015</v>
      </c>
      <c r="K570">
        <v>4.8262698412698417E-2</v>
      </c>
      <c r="L570">
        <v>9.3375079365079355E-2</v>
      </c>
      <c r="M570">
        <v>0.20736047619047621</v>
      </c>
      <c r="N570">
        <v>119</v>
      </c>
      <c r="O570">
        <v>128</v>
      </c>
      <c r="P570">
        <v>2.0722698412698411E-2</v>
      </c>
      <c r="Q570">
        <v>9.2855555555555504E-3</v>
      </c>
      <c r="R570">
        <v>-8.1717460317460369E-3</v>
      </c>
      <c r="S570">
        <v>119</v>
      </c>
      <c r="T570">
        <v>128</v>
      </c>
      <c r="U570">
        <v>2.9360634920634919E-2</v>
      </c>
      <c r="V570">
        <v>1.6360952380952382E-2</v>
      </c>
      <c r="W570">
        <v>3.2720158730158731E-2</v>
      </c>
      <c r="X570">
        <v>2.5144444444444441E-2</v>
      </c>
      <c r="Y570">
        <v>3.0959047619047622E-2</v>
      </c>
      <c r="Z570">
        <v>3.6375079365079367E-2</v>
      </c>
      <c r="AA570">
        <f t="shared" si="87"/>
        <v>0.18650428571428571</v>
      </c>
      <c r="AB570">
        <f t="shared" si="88"/>
        <v>8.356999999999995E-2</v>
      </c>
      <c r="AC570">
        <f t="shared" si="89"/>
        <v>-7.3545714285714325E-2</v>
      </c>
      <c r="AF570">
        <f t="shared" si="90"/>
        <v>0.26424571428571425</v>
      </c>
      <c r="AG570">
        <f t="shared" si="91"/>
        <v>0.14724857142857145</v>
      </c>
      <c r="AH570">
        <f t="shared" si="92"/>
        <v>0.29448142857142856</v>
      </c>
      <c r="AI570">
        <f t="shared" si="93"/>
        <v>0.22629999999999997</v>
      </c>
      <c r="AJ570">
        <f t="shared" si="94"/>
        <v>0.27863142857142859</v>
      </c>
      <c r="AK570">
        <f t="shared" si="95"/>
        <v>0.32737571428571433</v>
      </c>
    </row>
    <row r="571" spans="1:37" x14ac:dyDescent="0.2">
      <c r="A571">
        <v>129</v>
      </c>
      <c r="B571">
        <v>136</v>
      </c>
      <c r="D571">
        <v>846.45669999999996</v>
      </c>
      <c r="E571">
        <v>7</v>
      </c>
      <c r="F571" t="s">
        <v>695</v>
      </c>
      <c r="G571">
        <v>0.14922204081632653</v>
      </c>
      <c r="H571">
        <v>0.15575734693877552</v>
      </c>
      <c r="I571">
        <v>0.15937632653061223</v>
      </c>
      <c r="K571">
        <v>0.14927387755102042</v>
      </c>
      <c r="L571">
        <v>0.15399224489795918</v>
      </c>
      <c r="M571">
        <v>0.1549518367346939</v>
      </c>
      <c r="N571">
        <v>129</v>
      </c>
      <c r="O571">
        <v>136</v>
      </c>
      <c r="P571">
        <v>-5.1836734693895412E-5</v>
      </c>
      <c r="Q571">
        <v>1.7651020408163303E-3</v>
      </c>
      <c r="R571">
        <v>4.4244897959183514E-3</v>
      </c>
      <c r="S571">
        <v>129</v>
      </c>
      <c r="T571">
        <v>136</v>
      </c>
      <c r="U571">
        <v>8.4100000000000008E-3</v>
      </c>
      <c r="V571">
        <v>4.6265306122448982E-3</v>
      </c>
      <c r="W571">
        <v>5.4793877551020413E-3</v>
      </c>
      <c r="X571">
        <v>4.141632653061225E-3</v>
      </c>
      <c r="Y571">
        <v>6.8128571428571439E-3</v>
      </c>
      <c r="Z571">
        <v>1.1446122448979591E-2</v>
      </c>
      <c r="AA571">
        <f t="shared" si="87"/>
        <v>-3.6285714285726786E-4</v>
      </c>
      <c r="AB571">
        <f t="shared" si="88"/>
        <v>1.2355714285714312E-2</v>
      </c>
      <c r="AC571">
        <f t="shared" si="89"/>
        <v>3.0971428571428459E-2</v>
      </c>
      <c r="AF571">
        <f t="shared" si="90"/>
        <v>5.8870000000000006E-2</v>
      </c>
      <c r="AG571">
        <f t="shared" si="91"/>
        <v>3.2385714285714289E-2</v>
      </c>
      <c r="AH571">
        <f t="shared" si="92"/>
        <v>3.8355714285714292E-2</v>
      </c>
      <c r="AI571">
        <f t="shared" si="93"/>
        <v>2.8991428571428574E-2</v>
      </c>
      <c r="AJ571">
        <f t="shared" si="94"/>
        <v>4.769000000000001E-2</v>
      </c>
      <c r="AK571">
        <f t="shared" si="95"/>
        <v>8.0122857142857135E-2</v>
      </c>
    </row>
    <row r="572" spans="1:37" x14ac:dyDescent="0.2">
      <c r="A572">
        <v>131</v>
      </c>
      <c r="B572">
        <v>138</v>
      </c>
      <c r="D572">
        <v>877.45600000000002</v>
      </c>
      <c r="E572">
        <v>7</v>
      </c>
      <c r="F572" t="s">
        <v>370</v>
      </c>
      <c r="G572">
        <v>0.38692693877551027</v>
      </c>
      <c r="H572">
        <v>0.3873814285714286</v>
      </c>
      <c r="I572">
        <v>0.38386122448979593</v>
      </c>
      <c r="K572">
        <v>0.39721734693877553</v>
      </c>
      <c r="L572">
        <v>0.36981938775510204</v>
      </c>
      <c r="M572">
        <v>0.37780306122448981</v>
      </c>
      <c r="N572">
        <v>131</v>
      </c>
      <c r="O572">
        <v>138</v>
      </c>
      <c r="P572">
        <v>-1.0290408163265282E-2</v>
      </c>
      <c r="Q572">
        <v>1.7562040816326546E-2</v>
      </c>
      <c r="R572">
        <v>6.0581632653061148E-3</v>
      </c>
      <c r="S572">
        <v>131</v>
      </c>
      <c r="T572">
        <v>138</v>
      </c>
      <c r="U572">
        <v>2.1141428571428575E-2</v>
      </c>
      <c r="V572">
        <v>1.8393265306122449E-2</v>
      </c>
      <c r="W572">
        <v>9.223673469387756E-3</v>
      </c>
      <c r="X572">
        <v>1.3536734693877551E-2</v>
      </c>
      <c r="Y572">
        <v>1.7441632653061225E-2</v>
      </c>
      <c r="Z572">
        <v>1.41865306122449E-2</v>
      </c>
      <c r="AA572">
        <f t="shared" si="87"/>
        <v>-7.2032857142856982E-2</v>
      </c>
      <c r="AB572">
        <f t="shared" si="88"/>
        <v>0.12293428571428582</v>
      </c>
      <c r="AC572">
        <f t="shared" si="89"/>
        <v>4.2407142857142803E-2</v>
      </c>
      <c r="AF572">
        <f t="shared" si="90"/>
        <v>0.14799000000000001</v>
      </c>
      <c r="AG572">
        <f t="shared" si="91"/>
        <v>0.12875285714285714</v>
      </c>
      <c r="AH572">
        <f t="shared" si="92"/>
        <v>6.4565714285714296E-2</v>
      </c>
      <c r="AI572">
        <f t="shared" si="93"/>
        <v>9.4757142857142859E-2</v>
      </c>
      <c r="AJ572">
        <f t="shared" si="94"/>
        <v>0.12209142857142857</v>
      </c>
      <c r="AK572">
        <f t="shared" si="95"/>
        <v>9.9305714285714303E-2</v>
      </c>
    </row>
    <row r="573" spans="1:37" x14ac:dyDescent="0.2">
      <c r="A573">
        <v>135</v>
      </c>
      <c r="B573">
        <v>141</v>
      </c>
      <c r="D573">
        <v>817.4461</v>
      </c>
      <c r="E573">
        <v>5</v>
      </c>
      <c r="F573" t="s">
        <v>389</v>
      </c>
      <c r="G573">
        <v>1.0027068571428572</v>
      </c>
      <c r="H573">
        <v>1.071854857142857</v>
      </c>
      <c r="I573">
        <v>1.07667</v>
      </c>
      <c r="K573">
        <v>0.99761028571428578</v>
      </c>
      <c r="L573">
        <v>1.0741154285714287</v>
      </c>
      <c r="M573">
        <v>1.124212</v>
      </c>
      <c r="N573">
        <v>135</v>
      </c>
      <c r="O573">
        <v>141</v>
      </c>
      <c r="P573">
        <v>5.0965714285713714E-3</v>
      </c>
      <c r="Q573">
        <v>-2.260571428571469E-3</v>
      </c>
      <c r="R573">
        <v>-4.7541999999999973E-2</v>
      </c>
      <c r="S573">
        <v>135</v>
      </c>
      <c r="T573">
        <v>141</v>
      </c>
      <c r="U573">
        <v>0</v>
      </c>
      <c r="V573">
        <v>2.2008285714285716E-2</v>
      </c>
      <c r="W573">
        <v>1.7669714285714289E-2</v>
      </c>
      <c r="X573">
        <v>8.6585714285714287E-3</v>
      </c>
      <c r="Y573">
        <v>9.0154285714285718E-3</v>
      </c>
      <c r="Z573">
        <v>1.7929428571428572E-2</v>
      </c>
      <c r="AA573">
        <f t="shared" si="87"/>
        <v>2.5482857142856856E-2</v>
      </c>
      <c r="AB573">
        <f t="shared" si="88"/>
        <v>-1.1302857142857345E-2</v>
      </c>
      <c r="AC573">
        <f t="shared" si="89"/>
        <v>-0.23770999999999987</v>
      </c>
      <c r="AF573">
        <f t="shared" si="90"/>
        <v>0</v>
      </c>
      <c r="AG573">
        <f t="shared" si="91"/>
        <v>0.11004142857142858</v>
      </c>
      <c r="AH573">
        <f t="shared" si="92"/>
        <v>8.8348571428571443E-2</v>
      </c>
      <c r="AI573">
        <f t="shared" si="93"/>
        <v>4.3292857142857147E-2</v>
      </c>
      <c r="AJ573">
        <f t="shared" si="94"/>
        <v>4.5077142857142857E-2</v>
      </c>
      <c r="AK573">
        <f t="shared" si="95"/>
        <v>8.9647142857142856E-2</v>
      </c>
    </row>
    <row r="574" spans="1:37" x14ac:dyDescent="0.2">
      <c r="A574">
        <v>151</v>
      </c>
      <c r="B574">
        <v>163</v>
      </c>
      <c r="D574">
        <v>1684.0029999999999</v>
      </c>
      <c r="E574">
        <v>10</v>
      </c>
      <c r="F574" t="s">
        <v>263</v>
      </c>
      <c r="G574">
        <v>0.36430428571428575</v>
      </c>
      <c r="H574">
        <v>0.55939085714285708</v>
      </c>
      <c r="I574">
        <v>0.66728028571428577</v>
      </c>
      <c r="K574">
        <v>0.35519057142857141</v>
      </c>
      <c r="L574">
        <v>0.53410014285714291</v>
      </c>
      <c r="M574">
        <v>0.65465371428571439</v>
      </c>
      <c r="N574">
        <v>151</v>
      </c>
      <c r="O574">
        <v>163</v>
      </c>
      <c r="P574">
        <v>9.1137142857142805E-3</v>
      </c>
      <c r="Q574">
        <v>2.5290714285714291E-2</v>
      </c>
      <c r="R574">
        <v>1.2626571428571407E-2</v>
      </c>
      <c r="S574">
        <v>151</v>
      </c>
      <c r="T574">
        <v>163</v>
      </c>
      <c r="U574">
        <v>9.5382857142857144E-3</v>
      </c>
      <c r="V574">
        <v>8.2760000000000004E-3</v>
      </c>
      <c r="W574">
        <v>5.7004285714285724E-3</v>
      </c>
      <c r="X574">
        <v>4.4415714285714293E-3</v>
      </c>
      <c r="Y574">
        <v>1.8866285714285714E-2</v>
      </c>
      <c r="Z574">
        <v>5.5828571428571429E-3</v>
      </c>
      <c r="AA574">
        <f t="shared" si="87"/>
        <v>9.1137142857142805E-2</v>
      </c>
      <c r="AB574">
        <f t="shared" si="88"/>
        <v>0.25290714285714289</v>
      </c>
      <c r="AC574">
        <f t="shared" si="89"/>
        <v>0.12626571428571406</v>
      </c>
      <c r="AF574">
        <f t="shared" si="90"/>
        <v>9.5382857142857144E-2</v>
      </c>
      <c r="AG574">
        <f t="shared" si="91"/>
        <v>8.276E-2</v>
      </c>
      <c r="AH574">
        <f t="shared" si="92"/>
        <v>5.7004285714285723E-2</v>
      </c>
      <c r="AI574">
        <f t="shared" si="93"/>
        <v>4.4415714285714294E-2</v>
      </c>
      <c r="AJ574">
        <f t="shared" si="94"/>
        <v>0.18866285714285713</v>
      </c>
      <c r="AK574">
        <f t="shared" si="95"/>
        <v>5.5828571428571429E-2</v>
      </c>
    </row>
    <row r="575" spans="1:37" x14ac:dyDescent="0.2">
      <c r="A575">
        <v>5</v>
      </c>
      <c r="B575">
        <v>12</v>
      </c>
      <c r="D575">
        <v>958.60170000000005</v>
      </c>
      <c r="E575">
        <v>7</v>
      </c>
      <c r="F575" t="s">
        <v>372</v>
      </c>
      <c r="G575">
        <v>0.25412367346938775</v>
      </c>
      <c r="H575">
        <v>0.2651744897959184</v>
      </c>
      <c r="I575">
        <v>0.2812275510204082</v>
      </c>
      <c r="K575">
        <v>0.2290069387755102</v>
      </c>
      <c r="L575">
        <v>0.23232204081632654</v>
      </c>
      <c r="M575">
        <v>0.26421959183673471</v>
      </c>
      <c r="N575">
        <v>5</v>
      </c>
      <c r="O575">
        <v>12</v>
      </c>
      <c r="P575">
        <v>2.5116734693877565E-2</v>
      </c>
      <c r="Q575">
        <v>3.2852448979591872E-2</v>
      </c>
      <c r="R575">
        <v>1.7007959183673479E-2</v>
      </c>
      <c r="S575">
        <v>5</v>
      </c>
      <c r="T575">
        <v>12</v>
      </c>
      <c r="U575">
        <v>5.0657142857142862E-3</v>
      </c>
      <c r="V575">
        <v>1.2091836734693879E-3</v>
      </c>
      <c r="W575">
        <v>5.235102040816327E-3</v>
      </c>
      <c r="X575">
        <v>8.4036734693877565E-3</v>
      </c>
      <c r="Y575">
        <v>2.0306734693877553E-2</v>
      </c>
      <c r="Z575">
        <v>1.1602448979591838E-2</v>
      </c>
      <c r="AA575">
        <f t="shared" si="87"/>
        <v>0.17581714285714295</v>
      </c>
      <c r="AB575">
        <f t="shared" si="88"/>
        <v>0.22996714285714309</v>
      </c>
      <c r="AC575">
        <f t="shared" si="89"/>
        <v>0.11905571428571435</v>
      </c>
      <c r="AF575">
        <f t="shared" si="90"/>
        <v>3.5460000000000005E-2</v>
      </c>
      <c r="AG575">
        <f t="shared" si="91"/>
        <v>8.4642857142857159E-3</v>
      </c>
      <c r="AH575">
        <f t="shared" si="92"/>
        <v>3.6645714285714288E-2</v>
      </c>
      <c r="AI575">
        <f t="shared" si="93"/>
        <v>5.8825714285714294E-2</v>
      </c>
      <c r="AJ575">
        <f t="shared" si="94"/>
        <v>0.14214714285714286</v>
      </c>
      <c r="AK575">
        <f t="shared" si="95"/>
        <v>8.1217142857142863E-2</v>
      </c>
    </row>
    <row r="576" spans="1:37" x14ac:dyDescent="0.2">
      <c r="A576">
        <v>16</v>
      </c>
      <c r="B576">
        <v>25</v>
      </c>
      <c r="D576">
        <v>1182.6854000000001</v>
      </c>
      <c r="E576">
        <v>8</v>
      </c>
      <c r="F576" t="s">
        <v>208</v>
      </c>
      <c r="G576">
        <v>0.24108625</v>
      </c>
      <c r="H576">
        <v>0.32531446428571431</v>
      </c>
      <c r="I576">
        <v>0.35472607142857149</v>
      </c>
      <c r="K576">
        <v>0.22040053571428572</v>
      </c>
      <c r="L576">
        <v>0.33199107142857148</v>
      </c>
      <c r="M576">
        <v>0.33279357142857147</v>
      </c>
      <c r="N576">
        <v>16</v>
      </c>
      <c r="O576">
        <v>25</v>
      </c>
      <c r="P576">
        <v>2.0685714285714276E-2</v>
      </c>
      <c r="Q576">
        <v>-6.6766071428571638E-3</v>
      </c>
      <c r="R576">
        <v>2.1932500000000001E-2</v>
      </c>
      <c r="S576">
        <v>16</v>
      </c>
      <c r="T576">
        <v>25</v>
      </c>
      <c r="U576">
        <v>7.2380357142857151E-3</v>
      </c>
      <c r="V576">
        <v>7.1476785714285722E-3</v>
      </c>
      <c r="W576">
        <v>3.9507142857142866E-3</v>
      </c>
      <c r="X576">
        <v>4.9282142857142866E-3</v>
      </c>
      <c r="Y576">
        <v>1.7403035714285715E-2</v>
      </c>
      <c r="Z576">
        <v>3.4146428571428574E-3</v>
      </c>
      <c r="AA576">
        <f t="shared" si="87"/>
        <v>0.16548571428571421</v>
      </c>
      <c r="AB576">
        <f t="shared" si="88"/>
        <v>-5.341285714285731E-2</v>
      </c>
      <c r="AC576">
        <f t="shared" si="89"/>
        <v>0.17546</v>
      </c>
      <c r="AF576">
        <f t="shared" si="90"/>
        <v>5.7904285714285721E-2</v>
      </c>
      <c r="AG576">
        <f t="shared" si="91"/>
        <v>5.7181428571428577E-2</v>
      </c>
      <c r="AH576">
        <f t="shared" si="92"/>
        <v>3.1605714285714293E-2</v>
      </c>
      <c r="AI576">
        <f t="shared" si="93"/>
        <v>3.9425714285714293E-2</v>
      </c>
      <c r="AJ576">
        <f t="shared" si="94"/>
        <v>0.13922428571428572</v>
      </c>
      <c r="AK576">
        <f t="shared" si="95"/>
        <v>2.7317142857142859E-2</v>
      </c>
    </row>
    <row r="577" spans="1:37" x14ac:dyDescent="0.2">
      <c r="A577">
        <v>33</v>
      </c>
      <c r="B577">
        <v>54</v>
      </c>
      <c r="D577">
        <v>2415.2887000000001</v>
      </c>
      <c r="E577">
        <v>20</v>
      </c>
      <c r="F577" t="s">
        <v>153</v>
      </c>
      <c r="G577">
        <v>0.21338492857142857</v>
      </c>
      <c r="H577">
        <v>0.27757257142857145</v>
      </c>
      <c r="I577">
        <v>0.42313235714285719</v>
      </c>
      <c r="K577">
        <v>0.20081399999999999</v>
      </c>
      <c r="L577">
        <v>0.26649114285714287</v>
      </c>
      <c r="M577">
        <v>0.41092535714285716</v>
      </c>
      <c r="N577">
        <v>33</v>
      </c>
      <c r="O577">
        <v>54</v>
      </c>
      <c r="P577">
        <v>1.2570928571428577E-2</v>
      </c>
      <c r="Q577">
        <v>1.1081428571428593E-2</v>
      </c>
      <c r="R577">
        <v>1.2207000000000016E-2</v>
      </c>
      <c r="S577">
        <v>33</v>
      </c>
      <c r="T577">
        <v>54</v>
      </c>
      <c r="U577">
        <v>5.571142857142857E-3</v>
      </c>
      <c r="V577">
        <v>3.5320000000000004E-3</v>
      </c>
      <c r="W577">
        <v>5.2874999999999997E-3</v>
      </c>
      <c r="X577">
        <v>7.9335714285714296E-4</v>
      </c>
      <c r="Y577">
        <v>6.7519285714285719E-3</v>
      </c>
      <c r="Z577">
        <v>2.038357142857143E-3</v>
      </c>
      <c r="AA577">
        <f t="shared" si="87"/>
        <v>0.25141857142857155</v>
      </c>
      <c r="AB577">
        <f t="shared" si="88"/>
        <v>0.22162857142857184</v>
      </c>
      <c r="AC577">
        <f t="shared" si="89"/>
        <v>0.24414000000000033</v>
      </c>
      <c r="AF577">
        <f t="shared" si="90"/>
        <v>0.11142285714285714</v>
      </c>
      <c r="AG577">
        <f t="shared" si="91"/>
        <v>7.0640000000000008E-2</v>
      </c>
      <c r="AH577">
        <f t="shared" si="92"/>
        <v>0.10575</v>
      </c>
      <c r="AI577">
        <f t="shared" si="93"/>
        <v>1.5867142857142857E-2</v>
      </c>
      <c r="AJ577">
        <f t="shared" si="94"/>
        <v>0.13503857142857145</v>
      </c>
      <c r="AK577">
        <f t="shared" si="95"/>
        <v>4.0767142857142863E-2</v>
      </c>
    </row>
    <row r="578" spans="1:37" x14ac:dyDescent="0.2">
      <c r="A578">
        <v>58</v>
      </c>
      <c r="B578">
        <v>67</v>
      </c>
      <c r="D578">
        <v>1130.6065000000001</v>
      </c>
      <c r="E578">
        <v>9</v>
      </c>
      <c r="F578" t="s">
        <v>524</v>
      </c>
      <c r="G578">
        <v>0.79779301587301599</v>
      </c>
      <c r="H578">
        <v>0.80550095238095254</v>
      </c>
      <c r="I578">
        <v>0.77878507936507946</v>
      </c>
      <c r="K578">
        <v>0.80312444444444442</v>
      </c>
      <c r="L578">
        <v>0.80428031746031747</v>
      </c>
      <c r="M578">
        <v>0.78213555555555558</v>
      </c>
      <c r="N578">
        <v>58</v>
      </c>
      <c r="O578">
        <v>67</v>
      </c>
      <c r="P578">
        <v>-5.3314285714285642E-3</v>
      </c>
      <c r="Q578">
        <v>1.2206349206349519E-3</v>
      </c>
      <c r="R578">
        <v>-3.3504761904761754E-3</v>
      </c>
      <c r="S578">
        <v>58</v>
      </c>
      <c r="T578">
        <v>67</v>
      </c>
      <c r="U578">
        <v>1.5523650793650793E-2</v>
      </c>
      <c r="V578">
        <v>7.320952380952382E-3</v>
      </c>
      <c r="W578">
        <v>3.7260317460317458E-3</v>
      </c>
      <c r="X578">
        <v>1.8090317460317459E-2</v>
      </c>
      <c r="Y578">
        <v>4.5193650793650796E-3</v>
      </c>
      <c r="Z578">
        <v>4.7936507936507944E-3</v>
      </c>
      <c r="AA578">
        <f t="shared" si="87"/>
        <v>-4.7982857142857077E-2</v>
      </c>
      <c r="AB578">
        <f t="shared" si="88"/>
        <v>1.0985714285714567E-2</v>
      </c>
      <c r="AC578">
        <f t="shared" si="89"/>
        <v>-3.0154285714285578E-2</v>
      </c>
      <c r="AF578">
        <f t="shared" si="90"/>
        <v>0.13971285714285714</v>
      </c>
      <c r="AG578">
        <f t="shared" si="91"/>
        <v>6.5888571428571435E-2</v>
      </c>
      <c r="AH578">
        <f t="shared" si="92"/>
        <v>3.3534285714285711E-2</v>
      </c>
      <c r="AI578">
        <f t="shared" si="93"/>
        <v>0.16281285714285715</v>
      </c>
      <c r="AJ578">
        <f t="shared" si="94"/>
        <v>4.0674285714285718E-2</v>
      </c>
      <c r="AK578">
        <f t="shared" si="95"/>
        <v>4.3142857142857149E-2</v>
      </c>
    </row>
    <row r="579" spans="1:37" x14ac:dyDescent="0.2">
      <c r="A579">
        <v>60</v>
      </c>
      <c r="B579">
        <v>72</v>
      </c>
      <c r="D579">
        <v>1472.7968000000001</v>
      </c>
      <c r="E579">
        <v>12</v>
      </c>
      <c r="F579" t="s">
        <v>470</v>
      </c>
      <c r="G579">
        <v>0.22227154761904763</v>
      </c>
      <c r="H579">
        <v>0.32687916666666672</v>
      </c>
      <c r="I579">
        <v>0.31923130952380957</v>
      </c>
      <c r="K579">
        <v>0.22106285714285714</v>
      </c>
      <c r="L579">
        <v>0.3204353571428572</v>
      </c>
      <c r="M579">
        <v>0.33981773809523813</v>
      </c>
      <c r="N579">
        <v>60</v>
      </c>
      <c r="O579">
        <v>72</v>
      </c>
      <c r="P579">
        <v>1.2086904761904856E-3</v>
      </c>
      <c r="Q579">
        <v>6.4438095238095183E-3</v>
      </c>
      <c r="R579">
        <v>-2.0586428571428561E-2</v>
      </c>
      <c r="S579">
        <v>60</v>
      </c>
      <c r="T579">
        <v>72</v>
      </c>
      <c r="U579">
        <v>1.0694047619047619E-2</v>
      </c>
      <c r="V579">
        <v>2.7068297619047617E-14</v>
      </c>
      <c r="W579">
        <v>2.7068297619047617E-14</v>
      </c>
      <c r="X579">
        <v>0</v>
      </c>
      <c r="Y579">
        <v>1.5692380952380951E-2</v>
      </c>
      <c r="Z579">
        <v>6.0226190476190481E-4</v>
      </c>
      <c r="AA579">
        <f t="shared" si="87"/>
        <v>1.4504285714285827E-2</v>
      </c>
      <c r="AB579">
        <f t="shared" si="88"/>
        <v>7.732571428571422E-2</v>
      </c>
      <c r="AC579">
        <f t="shared" si="89"/>
        <v>-0.24703714285714273</v>
      </c>
      <c r="AF579">
        <f t="shared" si="90"/>
        <v>0.12832857142857143</v>
      </c>
      <c r="AG579">
        <f t="shared" si="91"/>
        <v>3.248195714285714E-13</v>
      </c>
      <c r="AH579">
        <f t="shared" si="92"/>
        <v>3.248195714285714E-13</v>
      </c>
      <c r="AI579">
        <f t="shared" si="93"/>
        <v>0</v>
      </c>
      <c r="AJ579">
        <f t="shared" si="94"/>
        <v>0.18830857142857141</v>
      </c>
      <c r="AK579">
        <f t="shared" si="95"/>
        <v>7.2271428571428573E-3</v>
      </c>
    </row>
    <row r="580" spans="1:37" x14ac:dyDescent="0.2">
      <c r="A580">
        <v>92</v>
      </c>
      <c r="B580">
        <v>111</v>
      </c>
      <c r="D580">
        <v>2493.4160999999999</v>
      </c>
      <c r="E580">
        <v>19</v>
      </c>
      <c r="F580" t="s">
        <v>226</v>
      </c>
      <c r="G580">
        <v>5.1640751879699257E-2</v>
      </c>
      <c r="H580">
        <v>6.8411729323308273E-2</v>
      </c>
      <c r="I580">
        <v>6.7423082706766918E-2</v>
      </c>
      <c r="K580">
        <v>4.8040827067669184E-2</v>
      </c>
      <c r="L580">
        <v>5.1842406015037597E-2</v>
      </c>
      <c r="M580">
        <v>6.7707969924812039E-2</v>
      </c>
      <c r="N580">
        <v>92</v>
      </c>
      <c r="O580">
        <v>111</v>
      </c>
      <c r="P580">
        <v>3.599924812030076E-3</v>
      </c>
      <c r="Q580">
        <v>1.6569323308270677E-2</v>
      </c>
      <c r="R580">
        <v>-2.8488721804510763E-4</v>
      </c>
      <c r="S580">
        <v>92</v>
      </c>
      <c r="T580">
        <v>111</v>
      </c>
      <c r="U580">
        <v>1.1729022556390977E-2</v>
      </c>
      <c r="V580">
        <v>8.0011278195488717E-3</v>
      </c>
      <c r="W580">
        <v>6.1304511278195487E-3</v>
      </c>
      <c r="X580">
        <v>1.5500827067669174E-2</v>
      </c>
      <c r="Y580">
        <v>4.6916541353383464E-3</v>
      </c>
      <c r="Z580">
        <v>4.8658646616541353E-3</v>
      </c>
      <c r="AA580">
        <f t="shared" si="87"/>
        <v>6.8398571428571447E-2</v>
      </c>
      <c r="AB580">
        <f t="shared" si="88"/>
        <v>0.31481714285714285</v>
      </c>
      <c r="AC580">
        <f t="shared" si="89"/>
        <v>-5.4128571428570449E-3</v>
      </c>
      <c r="AF580">
        <f t="shared" si="90"/>
        <v>0.22285142857142856</v>
      </c>
      <c r="AG580">
        <f t="shared" si="91"/>
        <v>0.15202142857142856</v>
      </c>
      <c r="AH580">
        <f t="shared" si="92"/>
        <v>0.11647857142857143</v>
      </c>
      <c r="AI580">
        <f t="shared" si="93"/>
        <v>0.29451571428571433</v>
      </c>
      <c r="AJ580">
        <f t="shared" si="94"/>
        <v>8.914142857142858E-2</v>
      </c>
      <c r="AK580">
        <f t="shared" si="95"/>
        <v>9.2451428571428573E-2</v>
      </c>
    </row>
    <row r="581" spans="1:37" x14ac:dyDescent="0.2">
      <c r="A581">
        <v>100</v>
      </c>
      <c r="B581">
        <v>116</v>
      </c>
      <c r="D581">
        <v>2106.1777999999999</v>
      </c>
      <c r="E581">
        <v>16</v>
      </c>
      <c r="F581" t="s">
        <v>575</v>
      </c>
      <c r="G581">
        <v>7.5340892857142863E-2</v>
      </c>
      <c r="H581">
        <v>9.2333660714285726E-2</v>
      </c>
      <c r="I581">
        <v>0.1440817857142857</v>
      </c>
      <c r="K581">
        <v>6.3556785714285718E-2</v>
      </c>
      <c r="L581">
        <v>8.4573392857142868E-2</v>
      </c>
      <c r="M581">
        <v>0.13097107142857145</v>
      </c>
      <c r="N581">
        <v>100</v>
      </c>
      <c r="O581">
        <v>116</v>
      </c>
      <c r="P581">
        <v>1.1784107142857138E-2</v>
      </c>
      <c r="Q581">
        <v>7.760267857142864E-3</v>
      </c>
      <c r="R581">
        <v>1.3110714285714274E-2</v>
      </c>
      <c r="S581">
        <v>100</v>
      </c>
      <c r="T581">
        <v>116</v>
      </c>
      <c r="U581">
        <v>1.3770000000000001E-2</v>
      </c>
      <c r="V581">
        <v>1.2645357142857144E-2</v>
      </c>
      <c r="W581">
        <v>1.5274910714285717E-2</v>
      </c>
      <c r="X581">
        <v>1.6976875000000002E-2</v>
      </c>
      <c r="Y581">
        <v>1.5460803571428573E-2</v>
      </c>
      <c r="Z581">
        <v>1.5401785714285713E-2</v>
      </c>
      <c r="AA581">
        <f t="shared" si="87"/>
        <v>0.18854571428571421</v>
      </c>
      <c r="AB581">
        <f t="shared" si="88"/>
        <v>0.12416428571428582</v>
      </c>
      <c r="AC581">
        <f t="shared" si="89"/>
        <v>0.20977142857142839</v>
      </c>
      <c r="AF581">
        <f t="shared" si="90"/>
        <v>0.22032000000000002</v>
      </c>
      <c r="AG581">
        <f t="shared" si="91"/>
        <v>0.2023257142857143</v>
      </c>
      <c r="AH581">
        <f t="shared" si="92"/>
        <v>0.24439857142857146</v>
      </c>
      <c r="AI581">
        <f t="shared" si="93"/>
        <v>0.27163000000000004</v>
      </c>
      <c r="AJ581">
        <f t="shared" si="94"/>
        <v>0.24737285714285717</v>
      </c>
      <c r="AK581">
        <f t="shared" si="95"/>
        <v>0.24642857142857141</v>
      </c>
    </row>
    <row r="582" spans="1:37" x14ac:dyDescent="0.2">
      <c r="A582">
        <v>104</v>
      </c>
      <c r="B582">
        <v>119</v>
      </c>
      <c r="C582" t="s">
        <v>31</v>
      </c>
      <c r="D582">
        <v>2028.0636999999999</v>
      </c>
      <c r="E582">
        <v>15</v>
      </c>
      <c r="F582" t="s">
        <v>662</v>
      </c>
      <c r="G582">
        <v>0.42468571428571428</v>
      </c>
      <c r="H582">
        <v>0.47868057142857146</v>
      </c>
      <c r="I582">
        <v>0.5268060952380953</v>
      </c>
      <c r="K582">
        <v>0.4242852380952381</v>
      </c>
      <c r="L582">
        <v>0.47573342857142853</v>
      </c>
      <c r="M582">
        <v>0.52800628571428576</v>
      </c>
      <c r="N582">
        <v>104</v>
      </c>
      <c r="O582">
        <v>119</v>
      </c>
      <c r="P582">
        <v>4.0047619047617068E-4</v>
      </c>
      <c r="Q582">
        <v>2.9471428571428574E-3</v>
      </c>
      <c r="R582">
        <v>-1.2001904761904977E-3</v>
      </c>
      <c r="S582">
        <v>104</v>
      </c>
      <c r="T582">
        <v>119</v>
      </c>
      <c r="U582">
        <v>1.038057142857143E-2</v>
      </c>
      <c r="V582">
        <v>1.7089809523809524E-2</v>
      </c>
      <c r="W582">
        <v>2.3912380952380956E-2</v>
      </c>
      <c r="X582">
        <v>1.5136095238095237E-2</v>
      </c>
      <c r="Y582">
        <v>1.0504761904761906E-2</v>
      </c>
      <c r="Z582">
        <v>1.2225809523809526E-2</v>
      </c>
      <c r="AA582">
        <f t="shared" si="87"/>
        <v>6.0071428571425601E-3</v>
      </c>
      <c r="AB582">
        <f t="shared" si="88"/>
        <v>4.4207142857142862E-2</v>
      </c>
      <c r="AC582">
        <f t="shared" si="89"/>
        <v>-1.8002857142857466E-2</v>
      </c>
      <c r="AF582">
        <f t="shared" si="90"/>
        <v>0.15570857142857145</v>
      </c>
      <c r="AG582">
        <f t="shared" si="91"/>
        <v>0.25634714285714288</v>
      </c>
      <c r="AH582">
        <f t="shared" si="92"/>
        <v>0.35868571428571433</v>
      </c>
      <c r="AI582">
        <f t="shared" si="93"/>
        <v>0.22704142857142856</v>
      </c>
      <c r="AJ582">
        <f t="shared" si="94"/>
        <v>0.15757142857142858</v>
      </c>
      <c r="AK582">
        <f t="shared" si="95"/>
        <v>0.18338714285714289</v>
      </c>
    </row>
    <row r="583" spans="1:37" x14ac:dyDescent="0.2">
      <c r="A583">
        <v>119</v>
      </c>
      <c r="B583">
        <v>129</v>
      </c>
      <c r="D583">
        <v>1287.7419</v>
      </c>
      <c r="E583">
        <v>10</v>
      </c>
      <c r="F583" t="s">
        <v>698</v>
      </c>
      <c r="G583">
        <v>0.47459200000000007</v>
      </c>
      <c r="H583">
        <v>0.53854228571428575</v>
      </c>
      <c r="I583">
        <v>0.57458142857142869</v>
      </c>
      <c r="K583">
        <v>0.47352142857142859</v>
      </c>
      <c r="L583">
        <v>0.53091285714285719</v>
      </c>
      <c r="M583">
        <v>0.55847357142857146</v>
      </c>
      <c r="N583">
        <v>119</v>
      </c>
      <c r="O583">
        <v>129</v>
      </c>
      <c r="P583">
        <v>1.0705714285714762E-3</v>
      </c>
      <c r="Q583">
        <v>7.62942857142855E-3</v>
      </c>
      <c r="R583">
        <v>1.6107857142857198E-2</v>
      </c>
      <c r="S583">
        <v>119</v>
      </c>
      <c r="T583">
        <v>129</v>
      </c>
      <c r="U583">
        <v>4.2175857142857154E-2</v>
      </c>
      <c r="V583">
        <v>2.2147428571428571E-2</v>
      </c>
      <c r="W583">
        <v>2.3910285714285717E-2</v>
      </c>
      <c r="X583">
        <v>3.9278428571428575E-2</v>
      </c>
      <c r="Y583">
        <v>2.5963714285714284E-2</v>
      </c>
      <c r="Z583">
        <v>2.3396000000000004E-2</v>
      </c>
      <c r="AA583">
        <f t="shared" ref="AA583:AA646" si="96">P583*$E583</f>
        <v>1.0705714285714762E-2</v>
      </c>
      <c r="AB583">
        <f t="shared" si="88"/>
        <v>7.6294285714285495E-2</v>
      </c>
      <c r="AC583">
        <f t="shared" si="89"/>
        <v>0.16107857142857199</v>
      </c>
      <c r="AF583">
        <f t="shared" si="90"/>
        <v>0.42175857142857154</v>
      </c>
      <c r="AG583">
        <f t="shared" si="91"/>
        <v>0.22147428571428571</v>
      </c>
      <c r="AH583">
        <f t="shared" si="92"/>
        <v>0.23910285714285717</v>
      </c>
      <c r="AI583">
        <f t="shared" si="93"/>
        <v>0.39278428571428575</v>
      </c>
      <c r="AJ583">
        <f t="shared" si="94"/>
        <v>0.25963714285714284</v>
      </c>
      <c r="AK583">
        <f t="shared" si="95"/>
        <v>0.23396000000000003</v>
      </c>
    </row>
    <row r="584" spans="1:37" x14ac:dyDescent="0.2">
      <c r="A584">
        <v>126</v>
      </c>
      <c r="B584">
        <v>140</v>
      </c>
      <c r="D584">
        <v>1773.9871000000001</v>
      </c>
      <c r="E584">
        <v>11</v>
      </c>
      <c r="F584" t="s">
        <v>235</v>
      </c>
      <c r="G584">
        <v>0.60337688311688309</v>
      </c>
      <c r="H584">
        <v>0.66139415584415595</v>
      </c>
      <c r="I584">
        <v>0.66604961038961041</v>
      </c>
      <c r="K584">
        <v>0.59103831168831178</v>
      </c>
      <c r="L584">
        <v>0.63309688311688317</v>
      </c>
      <c r="M584">
        <v>0.64443467532467535</v>
      </c>
      <c r="N584">
        <v>126</v>
      </c>
      <c r="O584">
        <v>140</v>
      </c>
      <c r="P584">
        <v>1.2338571428571407E-2</v>
      </c>
      <c r="Q584">
        <v>2.8297272727272785E-2</v>
      </c>
      <c r="R584">
        <v>2.1614935064935052E-2</v>
      </c>
      <c r="S584">
        <v>126</v>
      </c>
      <c r="T584">
        <v>140</v>
      </c>
      <c r="U584">
        <v>1.2104025974025975E-2</v>
      </c>
      <c r="V584">
        <v>6.7179220779220788E-3</v>
      </c>
      <c r="W584">
        <v>4.6971428571428572E-3</v>
      </c>
      <c r="X584">
        <v>1.3030779220779221E-2</v>
      </c>
      <c r="Y584">
        <v>1.8175064935064933E-2</v>
      </c>
      <c r="Z584">
        <v>6.9951948051948055E-3</v>
      </c>
      <c r="AA584">
        <f t="shared" si="96"/>
        <v>0.13572428571428546</v>
      </c>
      <c r="AB584">
        <f t="shared" ref="AB584:AB647" si="97">Q584*$E584</f>
        <v>0.31127000000000066</v>
      </c>
      <c r="AC584">
        <f t="shared" ref="AC584:AC647" si="98">R584*$E584</f>
        <v>0.23776428571428557</v>
      </c>
      <c r="AF584">
        <f t="shared" ref="AF584:AF647" si="99">U584*$E584</f>
        <v>0.13314428571428572</v>
      </c>
      <c r="AG584">
        <f t="shared" ref="AG584:AG647" si="100">V584*$E584</f>
        <v>7.389714285714287E-2</v>
      </c>
      <c r="AH584">
        <f t="shared" ref="AH584:AH647" si="101">W584*$E584</f>
        <v>5.1668571428571432E-2</v>
      </c>
      <c r="AI584">
        <f t="shared" ref="AI584:AI647" si="102">X584*$E584</f>
        <v>0.14333857142857143</v>
      </c>
      <c r="AJ584">
        <f t="shared" ref="AJ584:AJ647" si="103">Y584*$E584</f>
        <v>0.19992571428571426</v>
      </c>
      <c r="AK584">
        <f t="shared" ref="AK584:AK647" si="104">Z584*$E584</f>
        <v>7.6947142857142867E-2</v>
      </c>
    </row>
    <row r="585" spans="1:37" x14ac:dyDescent="0.2">
      <c r="A585">
        <v>133</v>
      </c>
      <c r="B585">
        <v>147</v>
      </c>
      <c r="D585">
        <v>1708.8878</v>
      </c>
      <c r="E585">
        <v>12</v>
      </c>
      <c r="F585" t="s">
        <v>699</v>
      </c>
      <c r="G585">
        <v>0.63895999999999997</v>
      </c>
      <c r="H585">
        <v>0.64222880952380956</v>
      </c>
      <c r="I585">
        <v>0.62870797619047625</v>
      </c>
      <c r="K585">
        <v>0.6262214285714286</v>
      </c>
      <c r="L585">
        <v>0.62766071428571435</v>
      </c>
      <c r="M585">
        <v>0.61701666666666677</v>
      </c>
      <c r="N585">
        <v>133</v>
      </c>
      <c r="O585">
        <v>147</v>
      </c>
      <c r="P585">
        <v>1.2738571428571413E-2</v>
      </c>
      <c r="Q585">
        <v>1.4568095238095179E-2</v>
      </c>
      <c r="R585">
        <v>1.1691309523809463E-2</v>
      </c>
      <c r="S585">
        <v>133</v>
      </c>
      <c r="T585">
        <v>147</v>
      </c>
      <c r="U585">
        <v>4.7206428571428573E-2</v>
      </c>
      <c r="V585">
        <v>5.0518571428571427E-2</v>
      </c>
      <c r="W585">
        <v>4.272357142857143E-2</v>
      </c>
      <c r="X585">
        <v>4.3793214285714289E-2</v>
      </c>
      <c r="Y585">
        <v>2.6358928571428571E-2</v>
      </c>
      <c r="Z585">
        <v>2.6217380952380954E-2</v>
      </c>
      <c r="AA585">
        <f t="shared" si="96"/>
        <v>0.15286285714285697</v>
      </c>
      <c r="AB585">
        <f t="shared" si="97"/>
        <v>0.17481714285714214</v>
      </c>
      <c r="AC585">
        <f t="shared" si="98"/>
        <v>0.14029571428571355</v>
      </c>
      <c r="AF585">
        <f t="shared" si="99"/>
        <v>0.5664771428571429</v>
      </c>
      <c r="AG585">
        <f t="shared" si="100"/>
        <v>0.60622285714285717</v>
      </c>
      <c r="AH585">
        <f t="shared" si="101"/>
        <v>0.51268285714285722</v>
      </c>
      <c r="AI585">
        <f t="shared" si="102"/>
        <v>0.5255185714285715</v>
      </c>
      <c r="AJ585">
        <f t="shared" si="103"/>
        <v>0.31630714285714284</v>
      </c>
      <c r="AK585">
        <f t="shared" si="104"/>
        <v>0.31460857142857146</v>
      </c>
    </row>
    <row r="586" spans="1:37" x14ac:dyDescent="0.2">
      <c r="A586">
        <v>135</v>
      </c>
      <c r="B586">
        <v>144</v>
      </c>
      <c r="C586" t="s">
        <v>78</v>
      </c>
      <c r="D586">
        <v>1306.6052</v>
      </c>
      <c r="E586">
        <v>8</v>
      </c>
      <c r="F586" t="s">
        <v>700</v>
      </c>
      <c r="G586">
        <v>0.46605678571428572</v>
      </c>
      <c r="H586">
        <v>0.4780639285714286</v>
      </c>
      <c r="I586">
        <v>0.44103607142857149</v>
      </c>
      <c r="K586">
        <v>0.46204553571428569</v>
      </c>
      <c r="L586">
        <v>0.46954196428571432</v>
      </c>
      <c r="M586">
        <v>0.46753732142857141</v>
      </c>
      <c r="N586">
        <v>135</v>
      </c>
      <c r="O586">
        <v>144</v>
      </c>
      <c r="P586">
        <v>4.0112500000000217E-3</v>
      </c>
      <c r="Q586">
        <v>8.5219642857142786E-3</v>
      </c>
      <c r="R586">
        <v>-2.6501249999999955E-2</v>
      </c>
      <c r="S586">
        <v>135</v>
      </c>
      <c r="T586">
        <v>144</v>
      </c>
      <c r="U586">
        <v>2.0703928571428575E-2</v>
      </c>
      <c r="V586">
        <v>1.9436071428571428E-2</v>
      </c>
      <c r="W586">
        <v>4.6974285714285718E-2</v>
      </c>
      <c r="X586">
        <v>1.4384285714285716E-2</v>
      </c>
      <c r="Y586">
        <v>1.2110178571428572E-2</v>
      </c>
      <c r="Z586">
        <v>2.8925357142857142E-2</v>
      </c>
      <c r="AA586">
        <f t="shared" si="96"/>
        <v>3.2090000000000174E-2</v>
      </c>
      <c r="AB586">
        <f t="shared" si="97"/>
        <v>6.8175714285714228E-2</v>
      </c>
      <c r="AC586">
        <f t="shared" si="98"/>
        <v>-0.21200999999999964</v>
      </c>
      <c r="AF586">
        <f t="shared" si="99"/>
        <v>0.1656314285714286</v>
      </c>
      <c r="AG586">
        <f t="shared" si="100"/>
        <v>0.15548857142857142</v>
      </c>
      <c r="AH586">
        <f t="shared" si="101"/>
        <v>0.37579428571428575</v>
      </c>
      <c r="AI586">
        <f t="shared" si="102"/>
        <v>0.11507428571428573</v>
      </c>
      <c r="AJ586">
        <f t="shared" si="103"/>
        <v>9.6881428571428577E-2</v>
      </c>
      <c r="AK586">
        <f t="shared" si="104"/>
        <v>0.23140285714285713</v>
      </c>
    </row>
    <row r="587" spans="1:37" x14ac:dyDescent="0.2">
      <c r="A587">
        <v>141</v>
      </c>
      <c r="B587">
        <v>158</v>
      </c>
      <c r="D587">
        <v>2131.107</v>
      </c>
      <c r="E587">
        <v>14</v>
      </c>
      <c r="F587" t="s">
        <v>39</v>
      </c>
      <c r="G587">
        <v>0.41148969387755102</v>
      </c>
      <c r="H587">
        <v>0.46262663265306125</v>
      </c>
      <c r="I587">
        <v>0.50449622448979592</v>
      </c>
      <c r="K587">
        <v>0.40839510204081636</v>
      </c>
      <c r="L587">
        <v>0.45700030612244896</v>
      </c>
      <c r="M587">
        <v>0.48985959183673478</v>
      </c>
      <c r="N587">
        <v>141</v>
      </c>
      <c r="O587">
        <v>158</v>
      </c>
      <c r="P587">
        <v>3.0945918367347616E-3</v>
      </c>
      <c r="Q587">
        <v>5.6263265306122816E-3</v>
      </c>
      <c r="R587">
        <v>1.4636632653061211E-2</v>
      </c>
      <c r="S587">
        <v>141</v>
      </c>
      <c r="T587">
        <v>158</v>
      </c>
      <c r="U587">
        <v>1.2179183673469388E-2</v>
      </c>
      <c r="V587">
        <v>4.0471428571428577E-3</v>
      </c>
      <c r="W587">
        <v>2.3231632653061226E-3</v>
      </c>
      <c r="X587">
        <v>6.8018367346938773E-3</v>
      </c>
      <c r="Y587">
        <v>5.9186734693877554E-3</v>
      </c>
      <c r="Z587">
        <v>5.8469387755102041E-4</v>
      </c>
      <c r="AA587">
        <f t="shared" si="96"/>
        <v>4.3324285714286662E-2</v>
      </c>
      <c r="AB587">
        <f t="shared" si="97"/>
        <v>7.8768571428571937E-2</v>
      </c>
      <c r="AC587">
        <f t="shared" si="98"/>
        <v>0.20491285714285695</v>
      </c>
      <c r="AF587">
        <f t="shared" si="99"/>
        <v>0.17050857142857143</v>
      </c>
      <c r="AG587">
        <f t="shared" si="100"/>
        <v>5.6660000000000009E-2</v>
      </c>
      <c r="AH587">
        <f t="shared" si="101"/>
        <v>3.2524285714285714E-2</v>
      </c>
      <c r="AI587">
        <f t="shared" si="102"/>
        <v>9.5225714285714275E-2</v>
      </c>
      <c r="AJ587">
        <f t="shared" si="103"/>
        <v>8.2861428571428572E-2</v>
      </c>
      <c r="AK587">
        <f t="shared" si="104"/>
        <v>8.1857142857142857E-3</v>
      </c>
    </row>
    <row r="588" spans="1:37" x14ac:dyDescent="0.2">
      <c r="A588">
        <v>8</v>
      </c>
      <c r="B588">
        <v>14</v>
      </c>
      <c r="D588">
        <v>687.45119999999997</v>
      </c>
      <c r="E588">
        <v>6</v>
      </c>
      <c r="F588" t="s">
        <v>702</v>
      </c>
      <c r="G588">
        <v>0.58433952380952381</v>
      </c>
      <c r="H588">
        <v>0.56611690476190479</v>
      </c>
      <c r="I588">
        <v>0.57639809523809538</v>
      </c>
      <c r="K588">
        <v>0.58305571428571434</v>
      </c>
      <c r="L588">
        <v>0.57574261904761903</v>
      </c>
      <c r="M588">
        <v>0.56716047619047616</v>
      </c>
      <c r="N588">
        <v>8</v>
      </c>
      <c r="O588">
        <v>14</v>
      </c>
      <c r="P588">
        <v>1.2838095238094332E-3</v>
      </c>
      <c r="Q588">
        <v>-9.6257142857142635E-3</v>
      </c>
      <c r="R588">
        <v>9.2376190476191281E-3</v>
      </c>
      <c r="S588">
        <v>8</v>
      </c>
      <c r="T588">
        <v>14</v>
      </c>
      <c r="U588">
        <v>1.6858333333333336E-2</v>
      </c>
      <c r="V588">
        <v>2.4548333333333332E-2</v>
      </c>
      <c r="W588">
        <v>3.0245238095238103E-3</v>
      </c>
      <c r="X588">
        <v>8.772857142857143E-3</v>
      </c>
      <c r="Y588">
        <v>1.1048809523809525E-2</v>
      </c>
      <c r="Z588">
        <v>9.8328571428571432E-3</v>
      </c>
      <c r="AA588">
        <f t="shared" si="96"/>
        <v>7.7028571428565994E-3</v>
      </c>
      <c r="AB588">
        <f t="shared" si="97"/>
        <v>-5.7754285714285578E-2</v>
      </c>
      <c r="AC588">
        <f t="shared" si="98"/>
        <v>5.5425714285714772E-2</v>
      </c>
      <c r="AF588">
        <f t="shared" si="99"/>
        <v>0.10115000000000002</v>
      </c>
      <c r="AG588">
        <f t="shared" si="100"/>
        <v>0.14728999999999998</v>
      </c>
      <c r="AH588">
        <f t="shared" si="101"/>
        <v>1.8147142857142862E-2</v>
      </c>
      <c r="AI588">
        <f t="shared" si="102"/>
        <v>5.2637142857142855E-2</v>
      </c>
      <c r="AJ588">
        <f t="shared" si="103"/>
        <v>6.6292857142857153E-2</v>
      </c>
      <c r="AK588">
        <f t="shared" si="104"/>
        <v>5.8997142857142859E-2</v>
      </c>
    </row>
    <row r="589" spans="1:37" x14ac:dyDescent="0.2">
      <c r="A589">
        <v>8</v>
      </c>
      <c r="B589">
        <v>29</v>
      </c>
      <c r="C589" t="s">
        <v>81</v>
      </c>
      <c r="D589">
        <v>2519.3930999999998</v>
      </c>
      <c r="E589">
        <v>20</v>
      </c>
      <c r="F589" t="s">
        <v>176</v>
      </c>
      <c r="G589">
        <v>0.22313850000000002</v>
      </c>
      <c r="H589">
        <v>0.40059678571428575</v>
      </c>
      <c r="I589">
        <v>0.55158428571428575</v>
      </c>
      <c r="K589">
        <v>0.2257214285714286</v>
      </c>
      <c r="L589">
        <v>0.40145728571428574</v>
      </c>
      <c r="M589">
        <v>0.55472557142857148</v>
      </c>
      <c r="N589">
        <v>8</v>
      </c>
      <c r="O589">
        <v>29</v>
      </c>
      <c r="P589">
        <v>-2.5829285714285637E-3</v>
      </c>
      <c r="Q589">
        <v>-8.604999999999943E-4</v>
      </c>
      <c r="R589">
        <v>-3.1412857142857197E-3</v>
      </c>
      <c r="S589">
        <v>8</v>
      </c>
      <c r="T589">
        <v>29</v>
      </c>
      <c r="U589">
        <v>4.5080000000000007E-3</v>
      </c>
      <c r="V589">
        <v>6.2548571428571436E-3</v>
      </c>
      <c r="W589">
        <v>1.0489071428571429E-2</v>
      </c>
      <c r="X589">
        <v>5.7115000000000013E-3</v>
      </c>
      <c r="Y589">
        <v>4.9812857142857141E-3</v>
      </c>
      <c r="Z589">
        <v>1.0651428571428572E-2</v>
      </c>
      <c r="AA589">
        <f t="shared" si="96"/>
        <v>-5.1658571428571276E-2</v>
      </c>
      <c r="AB589">
        <f t="shared" si="97"/>
        <v>-1.7209999999999885E-2</v>
      </c>
      <c r="AC589">
        <f t="shared" si="98"/>
        <v>-6.2825714285714401E-2</v>
      </c>
      <c r="AF589">
        <f t="shared" si="99"/>
        <v>9.0160000000000018E-2</v>
      </c>
      <c r="AG589">
        <f t="shared" si="100"/>
        <v>0.12509714285714288</v>
      </c>
      <c r="AH589">
        <f t="shared" si="101"/>
        <v>0.20978142857142859</v>
      </c>
      <c r="AI589">
        <f t="shared" si="102"/>
        <v>0.11423000000000003</v>
      </c>
      <c r="AJ589">
        <f t="shared" si="103"/>
        <v>9.962571428571429E-2</v>
      </c>
      <c r="AK589">
        <f t="shared" si="104"/>
        <v>0.21302857142857146</v>
      </c>
    </row>
    <row r="590" spans="1:37" x14ac:dyDescent="0.2">
      <c r="A590">
        <v>22</v>
      </c>
      <c r="B590">
        <v>34</v>
      </c>
      <c r="D590">
        <v>1430.6289999999999</v>
      </c>
      <c r="E590">
        <v>11</v>
      </c>
      <c r="F590" t="s">
        <v>703</v>
      </c>
      <c r="G590">
        <v>0.22922662337662339</v>
      </c>
      <c r="H590">
        <v>0.41075233766233776</v>
      </c>
      <c r="I590">
        <v>0.49236584415584422</v>
      </c>
      <c r="K590">
        <v>0.21666571428571429</v>
      </c>
      <c r="L590">
        <v>0.41356259740259743</v>
      </c>
      <c r="M590">
        <v>0.49467181818181821</v>
      </c>
      <c r="N590">
        <v>22</v>
      </c>
      <c r="O590">
        <v>34</v>
      </c>
      <c r="P590">
        <v>1.2560909090909091E-2</v>
      </c>
      <c r="Q590">
        <v>-2.8102597402597357E-3</v>
      </c>
      <c r="R590">
        <v>-2.3059740259740108E-3</v>
      </c>
      <c r="S590">
        <v>22</v>
      </c>
      <c r="T590">
        <v>34</v>
      </c>
      <c r="U590">
        <v>7.8103896103896104E-4</v>
      </c>
      <c r="V590">
        <v>1.7463376623376627E-2</v>
      </c>
      <c r="W590">
        <v>1.6493376623376625E-2</v>
      </c>
      <c r="X590">
        <v>5.9916883116883125E-3</v>
      </c>
      <c r="Y590">
        <v>1.1165844155844158E-2</v>
      </c>
      <c r="Z590">
        <v>2.4460909090909092E-2</v>
      </c>
      <c r="AA590">
        <f t="shared" si="96"/>
        <v>0.13817000000000002</v>
      </c>
      <c r="AB590">
        <f t="shared" si="97"/>
        <v>-3.0912857142857093E-2</v>
      </c>
      <c r="AC590">
        <f t="shared" si="98"/>
        <v>-2.536571428571412E-2</v>
      </c>
      <c r="AF590">
        <f t="shared" si="99"/>
        <v>8.591428571428571E-3</v>
      </c>
      <c r="AG590">
        <f t="shared" si="100"/>
        <v>0.19209714285714291</v>
      </c>
      <c r="AH590">
        <f t="shared" si="101"/>
        <v>0.18142714285714287</v>
      </c>
      <c r="AI590">
        <f t="shared" si="102"/>
        <v>6.5908571428571441E-2</v>
      </c>
      <c r="AJ590">
        <f t="shared" si="103"/>
        <v>0.12282428571428575</v>
      </c>
      <c r="AK590">
        <f t="shared" si="104"/>
        <v>0.26907000000000003</v>
      </c>
    </row>
    <row r="591" spans="1:37" x14ac:dyDescent="0.2">
      <c r="A591">
        <v>44</v>
      </c>
      <c r="B591">
        <v>50</v>
      </c>
      <c r="D591">
        <v>886.51049999999998</v>
      </c>
      <c r="E591">
        <v>6</v>
      </c>
      <c r="F591" t="s">
        <v>625</v>
      </c>
      <c r="G591">
        <v>9.1916666666666674E-2</v>
      </c>
      <c r="H591">
        <v>0.18735976190476192</v>
      </c>
      <c r="I591">
        <v>0.32688357142857144</v>
      </c>
      <c r="K591">
        <v>7.4967380952380952E-2</v>
      </c>
      <c r="L591">
        <v>0.19603380952380953</v>
      </c>
      <c r="M591">
        <v>0.30949023809523812</v>
      </c>
      <c r="N591">
        <v>44</v>
      </c>
      <c r="O591">
        <v>50</v>
      </c>
      <c r="P591">
        <v>1.6949285714285715E-2</v>
      </c>
      <c r="Q591">
        <v>-8.6740476190476177E-3</v>
      </c>
      <c r="R591">
        <v>1.7393333333333309E-2</v>
      </c>
      <c r="S591">
        <v>44</v>
      </c>
      <c r="T591">
        <v>50</v>
      </c>
      <c r="U591">
        <v>2.8353571428571433E-2</v>
      </c>
      <c r="V591">
        <v>1.4338571428571428E-2</v>
      </c>
      <c r="W591">
        <v>3.1389523809523812E-2</v>
      </c>
      <c r="X591">
        <v>2.375261904761905E-2</v>
      </c>
      <c r="Y591">
        <v>1.5251904761904765E-2</v>
      </c>
      <c r="Z591">
        <v>2.3505000000000002E-2</v>
      </c>
      <c r="AA591">
        <f t="shared" si="96"/>
        <v>0.10169571428571429</v>
      </c>
      <c r="AB591">
        <f t="shared" si="97"/>
        <v>-5.204428571428571E-2</v>
      </c>
      <c r="AC591">
        <f t="shared" si="98"/>
        <v>0.10435999999999986</v>
      </c>
      <c r="AF591">
        <f t="shared" si="99"/>
        <v>0.17012142857142859</v>
      </c>
      <c r="AG591">
        <f t="shared" si="100"/>
        <v>8.6031428571428564E-2</v>
      </c>
      <c r="AH591">
        <f t="shared" si="101"/>
        <v>0.18833714285714287</v>
      </c>
      <c r="AI591">
        <f t="shared" si="102"/>
        <v>0.1425157142857143</v>
      </c>
      <c r="AJ591">
        <f t="shared" si="103"/>
        <v>9.1511428571428591E-2</v>
      </c>
      <c r="AK591">
        <f t="shared" si="104"/>
        <v>0.14103000000000002</v>
      </c>
    </row>
    <row r="592" spans="1:37" x14ac:dyDescent="0.2">
      <c r="A592">
        <v>54</v>
      </c>
      <c r="B592">
        <v>63</v>
      </c>
      <c r="D592">
        <v>872.48360000000002</v>
      </c>
      <c r="E592">
        <v>9</v>
      </c>
      <c r="F592" t="s">
        <v>704</v>
      </c>
      <c r="G592">
        <v>0.12408920634920635</v>
      </c>
      <c r="H592">
        <v>0.28997000000000001</v>
      </c>
      <c r="I592">
        <v>0.41293174603174604</v>
      </c>
      <c r="K592">
        <v>0.11582142857142858</v>
      </c>
      <c r="L592">
        <v>0.29390920634920636</v>
      </c>
      <c r="M592">
        <v>0.4115295238095239</v>
      </c>
      <c r="N592">
        <v>54</v>
      </c>
      <c r="O592">
        <v>63</v>
      </c>
      <c r="P592">
        <v>8.2677777777777784E-3</v>
      </c>
      <c r="Q592">
        <v>-3.9392063492063633E-3</v>
      </c>
      <c r="R592">
        <v>1.4022222222221884E-3</v>
      </c>
      <c r="S592">
        <v>54</v>
      </c>
      <c r="T592">
        <v>63</v>
      </c>
      <c r="U592">
        <v>9.7258730158730159E-3</v>
      </c>
      <c r="V592">
        <v>1.8136825396825398E-2</v>
      </c>
      <c r="W592">
        <v>1.008873015873016E-2</v>
      </c>
      <c r="X592">
        <v>6.4220634920634919E-3</v>
      </c>
      <c r="Y592">
        <v>1.9982539682539681E-3</v>
      </c>
      <c r="Z592">
        <v>9.0431746031746033E-3</v>
      </c>
      <c r="AA592">
        <f t="shared" si="96"/>
        <v>7.4410000000000004E-2</v>
      </c>
      <c r="AB592">
        <f t="shared" si="97"/>
        <v>-3.5452857142857272E-2</v>
      </c>
      <c r="AC592">
        <f t="shared" si="98"/>
        <v>1.2619999999999696E-2</v>
      </c>
      <c r="AF592">
        <f t="shared" si="99"/>
        <v>8.7532857142857148E-2</v>
      </c>
      <c r="AG592">
        <f t="shared" si="100"/>
        <v>0.16323142857142858</v>
      </c>
      <c r="AH592">
        <f t="shared" si="101"/>
        <v>9.0798571428571437E-2</v>
      </c>
      <c r="AI592">
        <f t="shared" si="102"/>
        <v>5.7798571428571428E-2</v>
      </c>
      <c r="AJ592">
        <f t="shared" si="103"/>
        <v>1.7984285714285713E-2</v>
      </c>
      <c r="AK592">
        <f t="shared" si="104"/>
        <v>8.1388571428571435E-2</v>
      </c>
    </row>
    <row r="593" spans="1:37" x14ac:dyDescent="0.2">
      <c r="A593">
        <v>58</v>
      </c>
      <c r="B593">
        <v>65</v>
      </c>
      <c r="D593">
        <v>816.45740000000001</v>
      </c>
      <c r="E593">
        <v>7</v>
      </c>
      <c r="F593" t="s">
        <v>705</v>
      </c>
      <c r="G593">
        <v>0.32636306122448983</v>
      </c>
      <c r="H593">
        <v>0.33264755102040816</v>
      </c>
      <c r="I593">
        <v>0.34917020408163268</v>
      </c>
      <c r="K593">
        <v>0.31577489795918368</v>
      </c>
      <c r="L593">
        <v>0.33731653061224492</v>
      </c>
      <c r="M593">
        <v>0.31211775510204082</v>
      </c>
      <c r="N593">
        <v>58</v>
      </c>
      <c r="O593">
        <v>65</v>
      </c>
      <c r="P593">
        <v>1.058816326530612E-2</v>
      </c>
      <c r="Q593">
        <v>-4.6689795918367707E-3</v>
      </c>
      <c r="R593">
        <v>3.7052448979591833E-2</v>
      </c>
      <c r="S593">
        <v>58</v>
      </c>
      <c r="T593">
        <v>65</v>
      </c>
      <c r="U593">
        <v>2.1929387755102041E-2</v>
      </c>
      <c r="V593">
        <v>4.3501632653061222E-2</v>
      </c>
      <c r="W593">
        <v>2.5050408163265307E-2</v>
      </c>
      <c r="X593">
        <v>1.536734693877551E-4</v>
      </c>
      <c r="Y593">
        <v>2.3067551020408167E-2</v>
      </c>
      <c r="Z593">
        <v>3.2938775510204087E-3</v>
      </c>
      <c r="AA593">
        <f t="shared" si="96"/>
        <v>7.411714285714284E-2</v>
      </c>
      <c r="AB593">
        <f t="shared" si="97"/>
        <v>-3.2682857142857395E-2</v>
      </c>
      <c r="AC593">
        <f t="shared" si="98"/>
        <v>0.25936714285714285</v>
      </c>
      <c r="AF593">
        <f t="shared" si="99"/>
        <v>0.1535057142857143</v>
      </c>
      <c r="AG593">
        <f t="shared" si="100"/>
        <v>0.30451142857142854</v>
      </c>
      <c r="AH593">
        <f t="shared" si="101"/>
        <v>0.17535285714285714</v>
      </c>
      <c r="AI593">
        <f t="shared" si="102"/>
        <v>1.0757142857142857E-3</v>
      </c>
      <c r="AJ593">
        <f t="shared" si="103"/>
        <v>0.16147285714285717</v>
      </c>
      <c r="AK593">
        <f t="shared" si="104"/>
        <v>2.3057142857142859E-2</v>
      </c>
    </row>
    <row r="594" spans="1:37" x14ac:dyDescent="0.2">
      <c r="A594">
        <v>69</v>
      </c>
      <c r="B594">
        <v>81</v>
      </c>
      <c r="D594">
        <v>1491.8530000000001</v>
      </c>
      <c r="E594">
        <v>11</v>
      </c>
      <c r="F594" t="s">
        <v>459</v>
      </c>
      <c r="G594">
        <v>0.16933987012987015</v>
      </c>
      <c r="H594">
        <v>0.19118623376623378</v>
      </c>
      <c r="I594">
        <v>0.20905610389610391</v>
      </c>
      <c r="K594">
        <v>0.17000792207792209</v>
      </c>
      <c r="L594">
        <v>0.17919506493506493</v>
      </c>
      <c r="M594">
        <v>0.18685844155844156</v>
      </c>
      <c r="N594">
        <v>69</v>
      </c>
      <c r="O594">
        <v>81</v>
      </c>
      <c r="P594">
        <v>-6.6805194805195304E-4</v>
      </c>
      <c r="Q594">
        <v>1.1991168831168844E-2</v>
      </c>
      <c r="R594">
        <v>2.2197662337662342E-2</v>
      </c>
      <c r="S594">
        <v>69</v>
      </c>
      <c r="T594">
        <v>81</v>
      </c>
      <c r="U594">
        <v>1.3280649350649352E-2</v>
      </c>
      <c r="V594">
        <v>1.4438571428571429E-2</v>
      </c>
      <c r="W594">
        <v>5.4175324675324685E-3</v>
      </c>
      <c r="X594">
        <v>3.0201298701298704E-3</v>
      </c>
      <c r="Y594">
        <v>8.7697402597402604E-3</v>
      </c>
      <c r="Z594">
        <v>2.3850649350649353E-3</v>
      </c>
      <c r="AA594">
        <f t="shared" si="96"/>
        <v>-7.3485714285714838E-3</v>
      </c>
      <c r="AB594">
        <f t="shared" si="97"/>
        <v>0.13190285714285729</v>
      </c>
      <c r="AC594">
        <f t="shared" si="98"/>
        <v>0.24417428571428576</v>
      </c>
      <c r="AF594">
        <f t="shared" si="99"/>
        <v>0.14608714285714286</v>
      </c>
      <c r="AG594">
        <f t="shared" si="100"/>
        <v>0.15882428571428572</v>
      </c>
      <c r="AH594">
        <f t="shared" si="101"/>
        <v>5.9592857142857156E-2</v>
      </c>
      <c r="AI594">
        <f t="shared" si="102"/>
        <v>3.3221428571428575E-2</v>
      </c>
      <c r="AJ594">
        <f t="shared" si="103"/>
        <v>9.6467142857142862E-2</v>
      </c>
      <c r="AK594">
        <f t="shared" si="104"/>
        <v>2.6235714285714289E-2</v>
      </c>
    </row>
    <row r="595" spans="1:37" x14ac:dyDescent="0.2">
      <c r="A595">
        <v>8</v>
      </c>
      <c r="B595">
        <v>14</v>
      </c>
      <c r="D595">
        <v>877.44539999999995</v>
      </c>
      <c r="E595">
        <v>6</v>
      </c>
      <c r="F595" t="s">
        <v>370</v>
      </c>
      <c r="G595">
        <v>0.45141476190476193</v>
      </c>
      <c r="H595">
        <v>0.45194500000000004</v>
      </c>
      <c r="I595">
        <v>0.42408214285714285</v>
      </c>
      <c r="K595">
        <v>0.45719761904761913</v>
      </c>
      <c r="L595">
        <v>0.43335333333333337</v>
      </c>
      <c r="M595">
        <v>0.44077023809523808</v>
      </c>
      <c r="N595">
        <v>8</v>
      </c>
      <c r="O595">
        <v>14</v>
      </c>
      <c r="P595">
        <v>-5.7828571428571634E-3</v>
      </c>
      <c r="Q595">
        <v>1.8591666666666659E-2</v>
      </c>
      <c r="R595">
        <v>-1.6688095238095238E-2</v>
      </c>
      <c r="S595">
        <v>8</v>
      </c>
      <c r="T595">
        <v>14</v>
      </c>
      <c r="U595">
        <v>2.4664999999999999E-2</v>
      </c>
      <c r="V595">
        <v>2.1458809523809526E-2</v>
      </c>
      <c r="W595">
        <v>1.8384761904761907E-2</v>
      </c>
      <c r="X595">
        <v>1.540119047619048E-2</v>
      </c>
      <c r="Y595">
        <v>1.0235238095238096E-2</v>
      </c>
      <c r="Z595">
        <v>1.6550952380952385E-2</v>
      </c>
      <c r="AA595">
        <f t="shared" si="96"/>
        <v>-3.4697142857142982E-2</v>
      </c>
      <c r="AB595">
        <f t="shared" si="97"/>
        <v>0.11154999999999995</v>
      </c>
      <c r="AC595">
        <f t="shared" si="98"/>
        <v>-0.10012857142857143</v>
      </c>
      <c r="AF595">
        <f t="shared" si="99"/>
        <v>0.14799000000000001</v>
      </c>
      <c r="AG595">
        <f t="shared" si="100"/>
        <v>0.12875285714285717</v>
      </c>
      <c r="AH595">
        <f t="shared" si="101"/>
        <v>0.11030857142857145</v>
      </c>
      <c r="AI595">
        <f t="shared" si="102"/>
        <v>9.2407142857142882E-2</v>
      </c>
      <c r="AJ595">
        <f t="shared" si="103"/>
        <v>6.1411428571428575E-2</v>
      </c>
      <c r="AK595">
        <f t="shared" si="104"/>
        <v>9.9305714285714303E-2</v>
      </c>
    </row>
    <row r="596" spans="1:37" x14ac:dyDescent="0.2">
      <c r="A596">
        <v>19</v>
      </c>
      <c r="B596">
        <v>35</v>
      </c>
      <c r="D596">
        <v>2070.1356000000001</v>
      </c>
      <c r="E596">
        <v>16</v>
      </c>
      <c r="F596" t="s">
        <v>291</v>
      </c>
      <c r="G596">
        <v>0.30597821428571431</v>
      </c>
      <c r="H596">
        <v>0.37635964285714285</v>
      </c>
      <c r="I596">
        <v>0.53181446428571433</v>
      </c>
      <c r="K596">
        <v>0.3082666071428572</v>
      </c>
      <c r="L596">
        <v>0.36619008928571428</v>
      </c>
      <c r="M596">
        <v>0.51878107142857144</v>
      </c>
      <c r="N596">
        <v>19</v>
      </c>
      <c r="O596">
        <v>35</v>
      </c>
      <c r="P596">
        <v>-2.2883928571428608E-3</v>
      </c>
      <c r="Q596">
        <v>1.0169553571428569E-2</v>
      </c>
      <c r="R596">
        <v>1.3033392857142842E-2</v>
      </c>
      <c r="S596">
        <v>19</v>
      </c>
      <c r="T596">
        <v>35</v>
      </c>
      <c r="U596">
        <v>1.2503928571428572E-2</v>
      </c>
      <c r="V596">
        <v>6.2303571428571425E-3</v>
      </c>
      <c r="W596">
        <v>1.1060982142857143E-2</v>
      </c>
      <c r="X596">
        <v>1.125482142857143E-2</v>
      </c>
      <c r="Y596">
        <v>1.0972410714285716E-2</v>
      </c>
      <c r="Z596">
        <v>8.4944642857142857E-3</v>
      </c>
      <c r="AA596">
        <f t="shared" si="96"/>
        <v>-3.6614285714285773E-2</v>
      </c>
      <c r="AB596">
        <f t="shared" si="97"/>
        <v>0.1627128571428571</v>
      </c>
      <c r="AC596">
        <f t="shared" si="98"/>
        <v>0.20853428571428548</v>
      </c>
      <c r="AF596">
        <f t="shared" si="99"/>
        <v>0.20006285714285715</v>
      </c>
      <c r="AG596">
        <f t="shared" si="100"/>
        <v>9.968571428571428E-2</v>
      </c>
      <c r="AH596">
        <f t="shared" si="101"/>
        <v>0.17697571428571429</v>
      </c>
      <c r="AI596">
        <f t="shared" si="102"/>
        <v>0.18007714285714288</v>
      </c>
      <c r="AJ596">
        <f t="shared" si="103"/>
        <v>0.17555857142857145</v>
      </c>
      <c r="AK596">
        <f t="shared" si="104"/>
        <v>0.13591142857142857</v>
      </c>
    </row>
    <row r="597" spans="1:37" x14ac:dyDescent="0.2">
      <c r="A597">
        <v>22</v>
      </c>
      <c r="B597">
        <v>47</v>
      </c>
      <c r="D597">
        <v>2983.5682999999999</v>
      </c>
      <c r="E597">
        <v>24</v>
      </c>
      <c r="F597" t="s">
        <v>707</v>
      </c>
      <c r="G597">
        <v>0.23762750000000002</v>
      </c>
      <c r="H597">
        <v>0.28981273809523811</v>
      </c>
      <c r="I597">
        <v>0.3338214285714286</v>
      </c>
      <c r="K597">
        <v>0.24683339285714287</v>
      </c>
      <c r="L597">
        <v>0.29802458333333337</v>
      </c>
      <c r="M597">
        <v>0.3281446428571429</v>
      </c>
      <c r="N597">
        <v>22</v>
      </c>
      <c r="O597">
        <v>47</v>
      </c>
      <c r="P597">
        <v>-9.2058928571428639E-3</v>
      </c>
      <c r="Q597">
        <v>-8.2118452380952611E-3</v>
      </c>
      <c r="R597">
        <v>5.6767857142857123E-3</v>
      </c>
      <c r="S597">
        <v>22</v>
      </c>
      <c r="T597">
        <v>47</v>
      </c>
      <c r="U597">
        <v>1.1629166666666666E-2</v>
      </c>
      <c r="V597">
        <v>3.0750773809523808E-2</v>
      </c>
      <c r="W597">
        <v>1.2399523809523812E-2</v>
      </c>
      <c r="X597">
        <v>2.9283869047619052E-2</v>
      </c>
      <c r="Y597">
        <v>1.6198869047619052E-2</v>
      </c>
      <c r="Z597">
        <v>1.2475833333333335E-2</v>
      </c>
      <c r="AA597">
        <f t="shared" si="96"/>
        <v>-0.22094142857142873</v>
      </c>
      <c r="AB597">
        <f t="shared" si="97"/>
        <v>-0.19708428571428627</v>
      </c>
      <c r="AC597">
        <f t="shared" si="98"/>
        <v>0.13624285714285711</v>
      </c>
      <c r="AF597">
        <f t="shared" si="99"/>
        <v>0.27910000000000001</v>
      </c>
      <c r="AG597">
        <f t="shared" si="100"/>
        <v>0.73801857142857141</v>
      </c>
      <c r="AH597">
        <f t="shared" si="101"/>
        <v>0.29758857142857148</v>
      </c>
      <c r="AI597">
        <f t="shared" si="102"/>
        <v>0.70281285714285724</v>
      </c>
      <c r="AJ597">
        <f t="shared" si="103"/>
        <v>0.38877285714285725</v>
      </c>
      <c r="AK597">
        <f t="shared" si="104"/>
        <v>0.29942000000000002</v>
      </c>
    </row>
    <row r="598" spans="1:37" x14ac:dyDescent="0.2">
      <c r="A598">
        <v>28</v>
      </c>
      <c r="B598">
        <v>34</v>
      </c>
      <c r="D598">
        <v>838.44579999999996</v>
      </c>
      <c r="E598">
        <v>6</v>
      </c>
      <c r="F598" t="s">
        <v>708</v>
      </c>
      <c r="G598">
        <v>0.37393976190476186</v>
      </c>
      <c r="H598">
        <v>0.51088595238095247</v>
      </c>
      <c r="I598">
        <v>0.75396214285714291</v>
      </c>
      <c r="K598">
        <v>0.37082619047619048</v>
      </c>
      <c r="L598">
        <v>0.5163254761904762</v>
      </c>
      <c r="M598">
        <v>0.73917571428571427</v>
      </c>
      <c r="N598">
        <v>28</v>
      </c>
      <c r="O598">
        <v>34</v>
      </c>
      <c r="P598">
        <v>3.11357142857143E-3</v>
      </c>
      <c r="Q598">
        <v>-5.4395238095237917E-3</v>
      </c>
      <c r="R598">
        <v>1.4786428571428577E-2</v>
      </c>
      <c r="S598">
        <v>28</v>
      </c>
      <c r="T598">
        <v>34</v>
      </c>
      <c r="U598">
        <v>2.3518095238095241E-2</v>
      </c>
      <c r="V598">
        <v>2.4681904761904766E-2</v>
      </c>
      <c r="W598">
        <v>3.3231666666666666E-2</v>
      </c>
      <c r="X598">
        <v>2.5619523809523811E-2</v>
      </c>
      <c r="Y598">
        <v>1.2870714285714287E-2</v>
      </c>
      <c r="Z598">
        <v>2.2233333333333334E-2</v>
      </c>
      <c r="AA598">
        <f t="shared" si="96"/>
        <v>1.8681428571428578E-2</v>
      </c>
      <c r="AB598">
        <f t="shared" si="97"/>
        <v>-3.2637142857142754E-2</v>
      </c>
      <c r="AC598">
        <f t="shared" si="98"/>
        <v>8.8718571428571466E-2</v>
      </c>
      <c r="AF598">
        <f t="shared" si="99"/>
        <v>0.14110857142857144</v>
      </c>
      <c r="AG598">
        <f t="shared" si="100"/>
        <v>0.1480914285714286</v>
      </c>
      <c r="AH598">
        <f t="shared" si="101"/>
        <v>0.19939000000000001</v>
      </c>
      <c r="AI598">
        <f t="shared" si="102"/>
        <v>0.15371714285714286</v>
      </c>
      <c r="AJ598">
        <f t="shared" si="103"/>
        <v>7.7224285714285718E-2</v>
      </c>
      <c r="AK598">
        <f t="shared" si="104"/>
        <v>0.13340000000000002</v>
      </c>
    </row>
    <row r="599" spans="1:37" x14ac:dyDescent="0.2">
      <c r="A599">
        <v>41</v>
      </c>
      <c r="B599">
        <v>55</v>
      </c>
      <c r="D599">
        <v>1888.0552</v>
      </c>
      <c r="E599">
        <v>13</v>
      </c>
      <c r="F599" t="s">
        <v>247</v>
      </c>
      <c r="G599">
        <v>0.57869131868131873</v>
      </c>
      <c r="H599">
        <v>0.64618021978021978</v>
      </c>
      <c r="I599">
        <v>0.70725439560439562</v>
      </c>
      <c r="K599">
        <v>0.58311131868131871</v>
      </c>
      <c r="L599">
        <v>0.63969417582417587</v>
      </c>
      <c r="M599">
        <v>0.71170252747252749</v>
      </c>
      <c r="N599">
        <v>41</v>
      </c>
      <c r="O599">
        <v>55</v>
      </c>
      <c r="P599">
        <v>-4.4199999999999986E-3</v>
      </c>
      <c r="Q599">
        <v>6.4860439560439371E-3</v>
      </c>
      <c r="R599">
        <v>-4.4481318681317966E-3</v>
      </c>
      <c r="S599">
        <v>41</v>
      </c>
      <c r="T599">
        <v>55</v>
      </c>
      <c r="U599">
        <v>1.5072087912087912E-2</v>
      </c>
      <c r="V599">
        <v>4.8006593406593415E-3</v>
      </c>
      <c r="W599">
        <v>9.9878021978021987E-3</v>
      </c>
      <c r="X599">
        <v>6.6857142857142862E-3</v>
      </c>
      <c r="Y599">
        <v>6.5157142857142861E-3</v>
      </c>
      <c r="Z599">
        <v>2.8665934065934071E-3</v>
      </c>
      <c r="AA599">
        <f t="shared" si="96"/>
        <v>-5.7459999999999983E-2</v>
      </c>
      <c r="AB599">
        <f t="shared" si="97"/>
        <v>8.4318571428571187E-2</v>
      </c>
      <c r="AC599">
        <f t="shared" si="98"/>
        <v>-5.7825714285713356E-2</v>
      </c>
      <c r="AF599">
        <f t="shared" si="99"/>
        <v>0.19593714285714287</v>
      </c>
      <c r="AG599">
        <f t="shared" si="100"/>
        <v>6.2408571428571438E-2</v>
      </c>
      <c r="AH599">
        <f t="shared" si="101"/>
        <v>0.12984142857142858</v>
      </c>
      <c r="AI599">
        <f t="shared" si="102"/>
        <v>8.6914285714285722E-2</v>
      </c>
      <c r="AJ599">
        <f t="shared" si="103"/>
        <v>8.4704285714285718E-2</v>
      </c>
      <c r="AK599">
        <f t="shared" si="104"/>
        <v>3.7265714285714291E-2</v>
      </c>
    </row>
    <row r="600" spans="1:37" x14ac:dyDescent="0.2">
      <c r="A600">
        <v>72</v>
      </c>
      <c r="B600">
        <v>94</v>
      </c>
      <c r="D600">
        <v>2560.4616999999998</v>
      </c>
      <c r="E600">
        <v>22</v>
      </c>
      <c r="F600" t="s">
        <v>709</v>
      </c>
      <c r="G600">
        <v>0.21180077922077922</v>
      </c>
      <c r="H600">
        <v>0.24371831168831171</v>
      </c>
      <c r="I600">
        <v>0.36904590909090917</v>
      </c>
      <c r="K600">
        <v>0.21430201298701296</v>
      </c>
      <c r="L600">
        <v>0.24117363636363637</v>
      </c>
      <c r="M600">
        <v>0.35582344155844159</v>
      </c>
      <c r="N600">
        <v>72</v>
      </c>
      <c r="O600">
        <v>94</v>
      </c>
      <c r="P600">
        <v>-2.5012337662337646E-3</v>
      </c>
      <c r="Q600">
        <v>2.5446753246753107E-3</v>
      </c>
      <c r="R600">
        <v>1.3222467532467523E-2</v>
      </c>
      <c r="S600">
        <v>72</v>
      </c>
      <c r="T600">
        <v>94</v>
      </c>
      <c r="U600">
        <v>2.862662337662338E-3</v>
      </c>
      <c r="V600">
        <v>9.7048701298701311E-3</v>
      </c>
      <c r="W600">
        <v>0</v>
      </c>
      <c r="X600">
        <v>2.0510389610389613E-3</v>
      </c>
      <c r="Y600">
        <v>2.2956493506493508E-2</v>
      </c>
      <c r="Z600">
        <v>1.4718441558441561E-2</v>
      </c>
      <c r="AA600">
        <f t="shared" si="96"/>
        <v>-5.5027142857142823E-2</v>
      </c>
      <c r="AB600">
        <f t="shared" si="97"/>
        <v>5.5982857142856834E-2</v>
      </c>
      <c r="AC600">
        <f t="shared" si="98"/>
        <v>0.29089428571428549</v>
      </c>
      <c r="AF600">
        <f t="shared" si="99"/>
        <v>6.2978571428571439E-2</v>
      </c>
      <c r="AG600">
        <f t="shared" si="100"/>
        <v>0.2135071428571429</v>
      </c>
      <c r="AH600">
        <f t="shared" si="101"/>
        <v>0</v>
      </c>
      <c r="AI600">
        <f t="shared" si="102"/>
        <v>4.5122857142857152E-2</v>
      </c>
      <c r="AJ600">
        <f t="shared" si="103"/>
        <v>0.50504285714285713</v>
      </c>
      <c r="AK600">
        <f t="shared" si="104"/>
        <v>0.32380571428571436</v>
      </c>
    </row>
    <row r="601" spans="1:37" x14ac:dyDescent="0.2">
      <c r="A601">
        <v>90</v>
      </c>
      <c r="B601">
        <v>102</v>
      </c>
      <c r="D601">
        <v>1597.9319</v>
      </c>
      <c r="E601">
        <v>11</v>
      </c>
      <c r="F601" t="s">
        <v>710</v>
      </c>
      <c r="G601">
        <v>0.18979142857142858</v>
      </c>
      <c r="H601">
        <v>0.29974428571428574</v>
      </c>
      <c r="I601">
        <v>0.33167467532467532</v>
      </c>
      <c r="K601">
        <v>0.17296298701298701</v>
      </c>
      <c r="L601">
        <v>0.29458012987012988</v>
      </c>
      <c r="M601">
        <v>0.31470376623376622</v>
      </c>
      <c r="N601">
        <v>90</v>
      </c>
      <c r="O601">
        <v>102</v>
      </c>
      <c r="P601">
        <v>1.6828441558441574E-2</v>
      </c>
      <c r="Q601">
        <v>5.1641558441558903E-3</v>
      </c>
      <c r="R601">
        <v>1.6970909090909064E-2</v>
      </c>
      <c r="S601">
        <v>90</v>
      </c>
      <c r="T601">
        <v>102</v>
      </c>
      <c r="U601">
        <v>1.4572077922077924E-2</v>
      </c>
      <c r="V601">
        <v>1.146E-2</v>
      </c>
      <c r="W601">
        <v>9.0571428571428574E-3</v>
      </c>
      <c r="X601">
        <v>1.2428831168831167E-2</v>
      </c>
      <c r="Y601">
        <v>2.4410129870129874E-2</v>
      </c>
      <c r="Z601">
        <v>8.6844155844155845E-3</v>
      </c>
      <c r="AA601">
        <f t="shared" si="96"/>
        <v>0.1851128571428573</v>
      </c>
      <c r="AB601">
        <f t="shared" si="97"/>
        <v>5.6805714285714792E-2</v>
      </c>
      <c r="AC601">
        <f t="shared" si="98"/>
        <v>0.18667999999999971</v>
      </c>
      <c r="AF601">
        <f t="shared" si="99"/>
        <v>0.16029285714285715</v>
      </c>
      <c r="AG601">
        <f t="shared" si="100"/>
        <v>0.12606000000000001</v>
      </c>
      <c r="AH601">
        <f t="shared" si="101"/>
        <v>9.9628571428571427E-2</v>
      </c>
      <c r="AI601">
        <f t="shared" si="102"/>
        <v>0.13671714285714284</v>
      </c>
      <c r="AJ601">
        <f t="shared" si="103"/>
        <v>0.26851142857142862</v>
      </c>
      <c r="AK601">
        <f t="shared" si="104"/>
        <v>9.5528571428571435E-2</v>
      </c>
    </row>
    <row r="602" spans="1:37" x14ac:dyDescent="0.2">
      <c r="A602">
        <v>92</v>
      </c>
      <c r="B602">
        <v>109</v>
      </c>
      <c r="D602">
        <v>2150.2265000000002</v>
      </c>
      <c r="E602">
        <v>16</v>
      </c>
      <c r="F602" t="s">
        <v>196</v>
      </c>
      <c r="G602">
        <v>0.7884468750000001</v>
      </c>
      <c r="H602">
        <v>0.78667294642857144</v>
      </c>
      <c r="I602">
        <v>0.77715562500000002</v>
      </c>
      <c r="K602">
        <v>0.77461053571428573</v>
      </c>
      <c r="L602">
        <v>0.77298080357142862</v>
      </c>
      <c r="M602">
        <v>0.77742187500000004</v>
      </c>
      <c r="N602">
        <v>92</v>
      </c>
      <c r="O602">
        <v>109</v>
      </c>
      <c r="P602">
        <v>1.3836339285714374E-2</v>
      </c>
      <c r="Q602">
        <v>1.3692142857142852E-2</v>
      </c>
      <c r="R602">
        <v>-2.662499999999441E-4</v>
      </c>
      <c r="S602">
        <v>92</v>
      </c>
      <c r="T602">
        <v>109</v>
      </c>
      <c r="U602">
        <v>1.4853928571428573E-2</v>
      </c>
      <c r="V602">
        <v>6.1735714285714284E-3</v>
      </c>
      <c r="W602">
        <v>4.4589285714285712E-3</v>
      </c>
      <c r="X602">
        <v>4.6857142857142861E-3</v>
      </c>
      <c r="Y602">
        <v>6.5185714285714291E-3</v>
      </c>
      <c r="Z602">
        <v>7.0599107142857147E-3</v>
      </c>
      <c r="AA602">
        <f t="shared" si="96"/>
        <v>0.22138142857142998</v>
      </c>
      <c r="AB602">
        <f t="shared" si="97"/>
        <v>0.21907428571428564</v>
      </c>
      <c r="AC602">
        <f t="shared" si="98"/>
        <v>-4.2599999999991056E-3</v>
      </c>
      <c r="AF602">
        <f t="shared" si="99"/>
        <v>0.23766285714285718</v>
      </c>
      <c r="AG602">
        <f t="shared" si="100"/>
        <v>9.8777142857142855E-2</v>
      </c>
      <c r="AH602">
        <f t="shared" si="101"/>
        <v>7.1342857142857138E-2</v>
      </c>
      <c r="AI602">
        <f t="shared" si="102"/>
        <v>7.4971428571428578E-2</v>
      </c>
      <c r="AJ602">
        <f t="shared" si="103"/>
        <v>0.10429714285714287</v>
      </c>
      <c r="AK602">
        <f t="shared" si="104"/>
        <v>0.11295857142857144</v>
      </c>
    </row>
    <row r="603" spans="1:37" x14ac:dyDescent="0.2">
      <c r="A603">
        <v>106</v>
      </c>
      <c r="B603">
        <v>118</v>
      </c>
      <c r="D603">
        <v>1413.8172</v>
      </c>
      <c r="E603">
        <v>12</v>
      </c>
      <c r="F603" t="s">
        <v>265</v>
      </c>
      <c r="G603">
        <v>3.211797619047619E-2</v>
      </c>
      <c r="H603">
        <v>3.6387261904761908E-2</v>
      </c>
      <c r="I603">
        <v>5.7192023809523811E-2</v>
      </c>
      <c r="K603">
        <v>3.2192023809523816E-2</v>
      </c>
      <c r="L603">
        <v>3.6923571428571431E-2</v>
      </c>
      <c r="M603">
        <v>5.0431785714285721E-2</v>
      </c>
      <c r="N603">
        <v>106</v>
      </c>
      <c r="O603">
        <v>118</v>
      </c>
      <c r="P603">
        <v>-7.4047619047620407E-5</v>
      </c>
      <c r="Q603">
        <v>-5.3630952380952159E-4</v>
      </c>
      <c r="R603">
        <v>6.7602380952380952E-3</v>
      </c>
      <c r="S603">
        <v>106</v>
      </c>
      <c r="T603">
        <v>118</v>
      </c>
      <c r="U603">
        <v>4.9522619047619046E-3</v>
      </c>
      <c r="V603">
        <v>3.9940476190476202E-3</v>
      </c>
      <c r="W603">
        <v>9.7994047619047626E-3</v>
      </c>
      <c r="X603">
        <v>1.1620714285714288E-2</v>
      </c>
      <c r="Y603">
        <v>4.6479761904761911E-3</v>
      </c>
      <c r="Z603">
        <v>1.3007380952380953E-2</v>
      </c>
      <c r="AA603">
        <f t="shared" si="96"/>
        <v>-8.8857142857144493E-4</v>
      </c>
      <c r="AB603">
        <f t="shared" si="97"/>
        <v>-6.435714285714259E-3</v>
      </c>
      <c r="AC603">
        <f t="shared" si="98"/>
        <v>8.1122857142857135E-2</v>
      </c>
      <c r="AF603">
        <f t="shared" si="99"/>
        <v>5.9427142857142859E-2</v>
      </c>
      <c r="AG603">
        <f t="shared" si="100"/>
        <v>4.7928571428571445E-2</v>
      </c>
      <c r="AH603">
        <f t="shared" si="101"/>
        <v>0.11759285714285715</v>
      </c>
      <c r="AI603">
        <f t="shared" si="102"/>
        <v>0.13944857142857145</v>
      </c>
      <c r="AJ603">
        <f t="shared" si="103"/>
        <v>5.577571428571429E-2</v>
      </c>
      <c r="AK603">
        <f t="shared" si="104"/>
        <v>0.15608857142857144</v>
      </c>
    </row>
    <row r="604" spans="1:37" x14ac:dyDescent="0.2">
      <c r="A604">
        <v>117</v>
      </c>
      <c r="B604">
        <v>133</v>
      </c>
      <c r="D604">
        <v>1700.9839999999999</v>
      </c>
      <c r="E604">
        <v>15</v>
      </c>
      <c r="F604" t="s">
        <v>28</v>
      </c>
      <c r="G604">
        <v>0.52155942857142867</v>
      </c>
      <c r="H604">
        <v>0.48165361904761905</v>
      </c>
      <c r="I604">
        <v>0.45828323809523813</v>
      </c>
      <c r="K604">
        <v>0.52791047619047626</v>
      </c>
      <c r="L604">
        <v>0.47084152380952382</v>
      </c>
      <c r="M604">
        <v>0.46988904761904771</v>
      </c>
      <c r="N604">
        <v>117</v>
      </c>
      <c r="O604">
        <v>133</v>
      </c>
      <c r="P604">
        <v>-6.3510476190476008E-3</v>
      </c>
      <c r="Q604">
        <v>1.081209523809519E-2</v>
      </c>
      <c r="R604">
        <v>-1.1605809523809525E-2</v>
      </c>
      <c r="S604">
        <v>117</v>
      </c>
      <c r="T604">
        <v>133</v>
      </c>
      <c r="U604">
        <v>4.7428285714285721E-2</v>
      </c>
      <c r="V604">
        <v>5.2576857142857154E-2</v>
      </c>
      <c r="W604">
        <v>4.8801523809523809E-2</v>
      </c>
      <c r="X604">
        <v>4.2588285714285717E-2</v>
      </c>
      <c r="Y604">
        <v>5.484E-2</v>
      </c>
      <c r="Z604">
        <v>4.0754761904761905E-2</v>
      </c>
      <c r="AA604">
        <f t="shared" si="96"/>
        <v>-9.5265714285714009E-2</v>
      </c>
      <c r="AB604">
        <f t="shared" si="97"/>
        <v>0.16218142857142787</v>
      </c>
      <c r="AC604">
        <f t="shared" si="98"/>
        <v>-0.17408714285714288</v>
      </c>
      <c r="AF604">
        <f t="shared" si="99"/>
        <v>0.71142428571428584</v>
      </c>
      <c r="AG604">
        <f t="shared" si="100"/>
        <v>0.78865285714285727</v>
      </c>
      <c r="AH604">
        <f t="shared" si="101"/>
        <v>0.73202285714285709</v>
      </c>
      <c r="AI604">
        <f t="shared" si="102"/>
        <v>0.63882428571428573</v>
      </c>
      <c r="AJ604">
        <f t="shared" si="103"/>
        <v>0.8226</v>
      </c>
      <c r="AK604">
        <f t="shared" si="104"/>
        <v>0.61132142857142857</v>
      </c>
    </row>
    <row r="605" spans="1:37" x14ac:dyDescent="0.2">
      <c r="A605">
        <v>119</v>
      </c>
      <c r="B605">
        <v>129</v>
      </c>
      <c r="D605">
        <v>1134.6300000000001</v>
      </c>
      <c r="E605">
        <v>10</v>
      </c>
      <c r="F605" t="s">
        <v>146</v>
      </c>
      <c r="G605">
        <v>0.23254871428571433</v>
      </c>
      <c r="H605">
        <v>0.30903757142857147</v>
      </c>
      <c r="I605">
        <v>0.31430799999999998</v>
      </c>
      <c r="K605">
        <v>0.23741600000000004</v>
      </c>
      <c r="L605">
        <v>0.31989114285714287</v>
      </c>
      <c r="M605">
        <v>0.31351914285714294</v>
      </c>
      <c r="N605">
        <v>119</v>
      </c>
      <c r="O605">
        <v>129</v>
      </c>
      <c r="P605">
        <v>-4.8672857142857094E-3</v>
      </c>
      <c r="Q605">
        <v>-1.0853571428571384E-2</v>
      </c>
      <c r="R605">
        <v>7.8885714285708327E-4</v>
      </c>
      <c r="S605">
        <v>119</v>
      </c>
      <c r="T605">
        <v>129</v>
      </c>
      <c r="U605">
        <v>1.3178714285714287E-2</v>
      </c>
      <c r="V605">
        <v>1.7460857142857143E-2</v>
      </c>
      <c r="W605">
        <v>3.4980000000000002E-3</v>
      </c>
      <c r="X605">
        <v>1.0614142857142858E-2</v>
      </c>
      <c r="Y605">
        <v>1.6857142857142858E-3</v>
      </c>
      <c r="Z605">
        <v>0</v>
      </c>
      <c r="AA605">
        <f t="shared" si="96"/>
        <v>-4.8672857142857094E-2</v>
      </c>
      <c r="AB605">
        <f t="shared" si="97"/>
        <v>-0.10853571428571385</v>
      </c>
      <c r="AC605">
        <f t="shared" si="98"/>
        <v>7.8885714285708321E-3</v>
      </c>
      <c r="AF605">
        <f t="shared" si="99"/>
        <v>0.13178714285714288</v>
      </c>
      <c r="AG605">
        <f t="shared" si="100"/>
        <v>0.17460857142857142</v>
      </c>
      <c r="AH605">
        <f t="shared" si="101"/>
        <v>3.4980000000000004E-2</v>
      </c>
      <c r="AI605">
        <f t="shared" si="102"/>
        <v>0.10614142857142858</v>
      </c>
      <c r="AJ605">
        <f t="shared" si="103"/>
        <v>1.6857142857142859E-2</v>
      </c>
      <c r="AK605">
        <f t="shared" si="104"/>
        <v>0</v>
      </c>
    </row>
    <row r="606" spans="1:37" x14ac:dyDescent="0.2">
      <c r="A606">
        <v>2</v>
      </c>
      <c r="B606">
        <v>12</v>
      </c>
      <c r="D606">
        <v>1203.7282</v>
      </c>
      <c r="E606">
        <v>9</v>
      </c>
      <c r="F606" t="s">
        <v>136</v>
      </c>
      <c r="G606">
        <v>0.3264252380952381</v>
      </c>
      <c r="H606">
        <v>0.3841431746031746</v>
      </c>
      <c r="I606">
        <v>0.40092920634920637</v>
      </c>
      <c r="K606">
        <v>0.3183328571428572</v>
      </c>
      <c r="L606">
        <v>0.36772984126984132</v>
      </c>
      <c r="M606">
        <v>0.39202206349206348</v>
      </c>
      <c r="N606">
        <v>2</v>
      </c>
      <c r="O606">
        <v>12</v>
      </c>
      <c r="P606">
        <v>8.0923809523809308E-3</v>
      </c>
      <c r="Q606">
        <v>1.6413333333333308E-2</v>
      </c>
      <c r="R606">
        <v>8.9071428571428097E-3</v>
      </c>
      <c r="S606">
        <v>2</v>
      </c>
      <c r="T606">
        <v>12</v>
      </c>
      <c r="U606">
        <v>1.1246825396825397E-2</v>
      </c>
      <c r="V606">
        <v>6.6628571428571431E-3</v>
      </c>
      <c r="W606">
        <v>3.7417460317460322E-3</v>
      </c>
      <c r="X606">
        <v>1.8912698412698416E-2</v>
      </c>
      <c r="Y606">
        <v>8.071269841269841E-3</v>
      </c>
      <c r="Z606">
        <v>1.7219047619047622E-3</v>
      </c>
      <c r="AA606">
        <f t="shared" si="96"/>
        <v>7.283142857142838E-2</v>
      </c>
      <c r="AB606">
        <f t="shared" si="97"/>
        <v>0.14771999999999977</v>
      </c>
      <c r="AC606">
        <f t="shared" si="98"/>
        <v>8.0164285714285285E-2</v>
      </c>
      <c r="AF606">
        <f t="shared" si="99"/>
        <v>0.10122142857142857</v>
      </c>
      <c r="AG606">
        <f t="shared" si="100"/>
        <v>5.9965714285714289E-2</v>
      </c>
      <c r="AH606">
        <f t="shared" si="101"/>
        <v>3.3675714285714288E-2</v>
      </c>
      <c r="AI606">
        <f t="shared" si="102"/>
        <v>0.17021428571428573</v>
      </c>
      <c r="AJ606">
        <f t="shared" si="103"/>
        <v>7.2641428571428565E-2</v>
      </c>
      <c r="AK606">
        <f t="shared" si="104"/>
        <v>1.5497142857142859E-2</v>
      </c>
    </row>
    <row r="607" spans="1:37" x14ac:dyDescent="0.2">
      <c r="A607">
        <v>10</v>
      </c>
      <c r="B607">
        <v>28</v>
      </c>
      <c r="C607" t="s">
        <v>101</v>
      </c>
      <c r="D607">
        <v>2122.2260000000001</v>
      </c>
      <c r="E607">
        <v>18</v>
      </c>
      <c r="F607" t="s">
        <v>712</v>
      </c>
      <c r="G607">
        <v>0.29295436507936512</v>
      </c>
      <c r="H607">
        <v>0.3740372222222223</v>
      </c>
      <c r="I607">
        <v>0.40010753968253976</v>
      </c>
      <c r="K607">
        <v>0.28742198412698411</v>
      </c>
      <c r="L607">
        <v>0.36481682539682536</v>
      </c>
      <c r="M607">
        <v>0.38664960317460317</v>
      </c>
      <c r="N607">
        <v>10</v>
      </c>
      <c r="O607">
        <v>28</v>
      </c>
      <c r="P607">
        <v>5.5323809523809787E-3</v>
      </c>
      <c r="Q607">
        <v>9.220396825396859E-3</v>
      </c>
      <c r="R607">
        <v>1.3457936507936526E-2</v>
      </c>
      <c r="S607">
        <v>10</v>
      </c>
      <c r="T607">
        <v>28</v>
      </c>
      <c r="U607">
        <v>1.104404761904762E-2</v>
      </c>
      <c r="V607">
        <v>5.830317460317461E-3</v>
      </c>
      <c r="W607">
        <v>1.1516507936507936E-2</v>
      </c>
      <c r="X607">
        <v>9.0847619047619045E-3</v>
      </c>
      <c r="Y607">
        <v>1.3240873015873017E-2</v>
      </c>
      <c r="Z607">
        <v>1.4116031746031746E-2</v>
      </c>
      <c r="AA607">
        <f t="shared" si="96"/>
        <v>9.9582857142857611E-2</v>
      </c>
      <c r="AB607">
        <f t="shared" si="97"/>
        <v>0.16596714285714345</v>
      </c>
      <c r="AC607">
        <f t="shared" si="98"/>
        <v>0.24224285714285748</v>
      </c>
      <c r="AF607">
        <f t="shared" si="99"/>
        <v>0.19879285714285716</v>
      </c>
      <c r="AG607">
        <f t="shared" si="100"/>
        <v>0.10494571428571429</v>
      </c>
      <c r="AH607">
        <f t="shared" si="101"/>
        <v>0.20729714285714285</v>
      </c>
      <c r="AI607">
        <f t="shared" si="102"/>
        <v>0.16352571428571427</v>
      </c>
      <c r="AJ607">
        <f t="shared" si="103"/>
        <v>0.23833571428571429</v>
      </c>
      <c r="AK607">
        <f t="shared" si="104"/>
        <v>0.25408857142857144</v>
      </c>
    </row>
    <row r="608" spans="1:37" x14ac:dyDescent="0.2">
      <c r="A608">
        <v>14</v>
      </c>
      <c r="B608">
        <v>28</v>
      </c>
      <c r="D608">
        <v>1631.9703999999999</v>
      </c>
      <c r="E608">
        <v>14</v>
      </c>
      <c r="F608" t="s">
        <v>608</v>
      </c>
      <c r="G608">
        <v>0.21950663265306125</v>
      </c>
      <c r="H608">
        <v>0.30849448979591837</v>
      </c>
      <c r="I608">
        <v>0.4577496938775511</v>
      </c>
      <c r="K608">
        <v>0.21787357142857144</v>
      </c>
      <c r="L608">
        <v>0.30346122448979596</v>
      </c>
      <c r="M608">
        <v>0.45501071428571432</v>
      </c>
      <c r="N608">
        <v>14</v>
      </c>
      <c r="O608">
        <v>28</v>
      </c>
      <c r="P608">
        <v>1.6330612244898092E-3</v>
      </c>
      <c r="Q608">
        <v>5.0332653061224246E-3</v>
      </c>
      <c r="R608">
        <v>2.7389795918367609E-3</v>
      </c>
      <c r="S608">
        <v>14</v>
      </c>
      <c r="T608">
        <v>28</v>
      </c>
      <c r="U608">
        <v>7.2204081632653069E-3</v>
      </c>
      <c r="V608">
        <v>6.8851020408163275E-3</v>
      </c>
      <c r="W608">
        <v>5.9173469387755109E-3</v>
      </c>
      <c r="X608">
        <v>7.2760204081632647E-3</v>
      </c>
      <c r="Y608">
        <v>7.594591836734694E-3</v>
      </c>
      <c r="Z608">
        <v>1.214091836734694E-2</v>
      </c>
      <c r="AA608">
        <f t="shared" si="96"/>
        <v>2.286285714285733E-2</v>
      </c>
      <c r="AB608">
        <f t="shared" si="97"/>
        <v>7.0465714285713937E-2</v>
      </c>
      <c r="AC608">
        <f t="shared" si="98"/>
        <v>3.8345714285714649E-2</v>
      </c>
      <c r="AF608">
        <f t="shared" si="99"/>
        <v>0.10108571428571429</v>
      </c>
      <c r="AG608">
        <f t="shared" si="100"/>
        <v>9.6391428571428586E-2</v>
      </c>
      <c r="AH608">
        <f t="shared" si="101"/>
        <v>8.2842857142857149E-2</v>
      </c>
      <c r="AI608">
        <f t="shared" si="102"/>
        <v>0.10186428571428571</v>
      </c>
      <c r="AJ608">
        <f t="shared" si="103"/>
        <v>0.10632428571428572</v>
      </c>
      <c r="AK608">
        <f t="shared" si="104"/>
        <v>0.16997285714285715</v>
      </c>
    </row>
    <row r="609" spans="1:37" x14ac:dyDescent="0.2">
      <c r="A609">
        <v>24</v>
      </c>
      <c r="B609">
        <v>30</v>
      </c>
      <c r="D609">
        <v>800.48760000000004</v>
      </c>
      <c r="E609">
        <v>6</v>
      </c>
      <c r="F609" t="s">
        <v>713</v>
      </c>
      <c r="G609">
        <v>0.41366238095238095</v>
      </c>
      <c r="H609">
        <v>0.5543488095238096</v>
      </c>
      <c r="I609">
        <v>0.58947619047619049</v>
      </c>
      <c r="K609">
        <v>0.41902904761904769</v>
      </c>
      <c r="L609">
        <v>0.52968785714285727</v>
      </c>
      <c r="M609">
        <v>0.58987571428571439</v>
      </c>
      <c r="N609">
        <v>24</v>
      </c>
      <c r="O609">
        <v>30</v>
      </c>
      <c r="P609">
        <v>-5.366666666666668E-3</v>
      </c>
      <c r="Q609">
        <v>2.4660952380952356E-2</v>
      </c>
      <c r="R609">
        <v>-3.9952380952382584E-4</v>
      </c>
      <c r="S609">
        <v>24</v>
      </c>
      <c r="T609">
        <v>30</v>
      </c>
      <c r="U609">
        <v>6.2604761904761913E-3</v>
      </c>
      <c r="V609">
        <v>5.4092857142857146E-3</v>
      </c>
      <c r="W609">
        <v>2.1631428571428576E-2</v>
      </c>
      <c r="X609">
        <v>2.8280952380952381E-3</v>
      </c>
      <c r="Y609">
        <v>1.5286428571428572E-2</v>
      </c>
      <c r="Z609">
        <v>4.3776190476190477E-3</v>
      </c>
      <c r="AA609">
        <f t="shared" si="96"/>
        <v>-3.2200000000000006E-2</v>
      </c>
      <c r="AB609">
        <f t="shared" si="97"/>
        <v>0.14796571428571414</v>
      </c>
      <c r="AC609">
        <f t="shared" si="98"/>
        <v>-2.3971428571429552E-3</v>
      </c>
      <c r="AF609">
        <f t="shared" si="99"/>
        <v>3.7562857142857148E-2</v>
      </c>
      <c r="AG609">
        <f t="shared" si="100"/>
        <v>3.2455714285714289E-2</v>
      </c>
      <c r="AH609">
        <f t="shared" si="101"/>
        <v>0.12978857142857145</v>
      </c>
      <c r="AI609">
        <f t="shared" si="102"/>
        <v>1.696857142857143E-2</v>
      </c>
      <c r="AJ609">
        <f t="shared" si="103"/>
        <v>9.1718571428571427E-2</v>
      </c>
      <c r="AK609">
        <f t="shared" si="104"/>
        <v>2.6265714285714288E-2</v>
      </c>
    </row>
    <row r="610" spans="1:37" x14ac:dyDescent="0.2">
      <c r="A610">
        <v>16</v>
      </c>
      <c r="B610">
        <v>33</v>
      </c>
      <c r="D610">
        <v>2194.1979000000001</v>
      </c>
      <c r="E610">
        <v>16</v>
      </c>
      <c r="F610" t="s">
        <v>457</v>
      </c>
      <c r="G610">
        <v>0.23528428571428575</v>
      </c>
      <c r="H610">
        <v>0.32226017857142858</v>
      </c>
      <c r="I610">
        <v>0.42307339285714285</v>
      </c>
      <c r="K610">
        <v>0.23546741071428573</v>
      </c>
      <c r="L610">
        <v>0.31111660714285716</v>
      </c>
      <c r="M610">
        <v>0.42260446428571435</v>
      </c>
      <c r="N610">
        <v>16</v>
      </c>
      <c r="O610">
        <v>33</v>
      </c>
      <c r="P610">
        <v>-1.8312499999998243E-4</v>
      </c>
      <c r="Q610">
        <v>1.1143571428571412E-2</v>
      </c>
      <c r="R610">
        <v>4.6892857142853488E-4</v>
      </c>
      <c r="S610">
        <v>16</v>
      </c>
      <c r="T610">
        <v>33</v>
      </c>
      <c r="U610">
        <v>1.1841160714285714E-2</v>
      </c>
      <c r="V610">
        <v>8.4966964285714281E-3</v>
      </c>
      <c r="W610">
        <v>5.9431250000000005E-3</v>
      </c>
      <c r="X610">
        <v>7.3646428571428578E-3</v>
      </c>
      <c r="Y610">
        <v>1.0048928571428572E-2</v>
      </c>
      <c r="Z610">
        <v>6.5800892857142863E-3</v>
      </c>
      <c r="AA610">
        <f t="shared" si="96"/>
        <v>-2.9299999999997189E-3</v>
      </c>
      <c r="AB610">
        <f t="shared" si="97"/>
        <v>0.1782971428571426</v>
      </c>
      <c r="AC610">
        <f t="shared" si="98"/>
        <v>7.5028571428565581E-3</v>
      </c>
      <c r="AF610">
        <f t="shared" si="99"/>
        <v>0.18945857142857142</v>
      </c>
      <c r="AG610">
        <f t="shared" si="100"/>
        <v>0.13594714285714285</v>
      </c>
      <c r="AH610">
        <f t="shared" si="101"/>
        <v>9.5090000000000008E-2</v>
      </c>
      <c r="AI610">
        <f t="shared" si="102"/>
        <v>0.11783428571428572</v>
      </c>
      <c r="AJ610">
        <f t="shared" si="103"/>
        <v>0.16078285714285714</v>
      </c>
      <c r="AK610">
        <f t="shared" si="104"/>
        <v>0.10528142857142858</v>
      </c>
    </row>
    <row r="611" spans="1:37" x14ac:dyDescent="0.2">
      <c r="A611">
        <v>46</v>
      </c>
      <c r="B611">
        <v>61</v>
      </c>
      <c r="D611">
        <v>1582.8911000000001</v>
      </c>
      <c r="E611">
        <v>14</v>
      </c>
      <c r="F611" t="s">
        <v>172</v>
      </c>
      <c r="G611">
        <v>5.0263265306122455E-2</v>
      </c>
      <c r="H611">
        <v>4.8452040816326529E-2</v>
      </c>
      <c r="I611">
        <v>6.7113877551020412E-2</v>
      </c>
      <c r="K611">
        <v>5.7504489795918379E-2</v>
      </c>
      <c r="L611">
        <v>5.1397959183673472E-2</v>
      </c>
      <c r="M611">
        <v>6.112540816326531E-2</v>
      </c>
      <c r="N611">
        <v>46</v>
      </c>
      <c r="O611">
        <v>61</v>
      </c>
      <c r="P611">
        <v>-7.2412244897959218E-3</v>
      </c>
      <c r="Q611">
        <v>-2.9459183673469455E-3</v>
      </c>
      <c r="R611">
        <v>5.988469387755096E-3</v>
      </c>
      <c r="S611">
        <v>46</v>
      </c>
      <c r="T611">
        <v>61</v>
      </c>
      <c r="U611">
        <v>4.770204081632653E-3</v>
      </c>
      <c r="V611">
        <v>3.3219387755102042E-3</v>
      </c>
      <c r="W611">
        <v>5.993979591836735E-3</v>
      </c>
      <c r="X611">
        <v>3.039693877551021E-3</v>
      </c>
      <c r="Y611">
        <v>9.376428571428572E-3</v>
      </c>
      <c r="Z611">
        <v>2.4159183673469389E-3</v>
      </c>
      <c r="AA611">
        <f t="shared" si="96"/>
        <v>-0.1013771428571429</v>
      </c>
      <c r="AB611">
        <f t="shared" si="97"/>
        <v>-4.1242857142857234E-2</v>
      </c>
      <c r="AC611">
        <f t="shared" si="98"/>
        <v>8.3838571428571346E-2</v>
      </c>
      <c r="AF611">
        <f t="shared" si="99"/>
        <v>6.6782857142857144E-2</v>
      </c>
      <c r="AG611">
        <f t="shared" si="100"/>
        <v>4.6507142857142858E-2</v>
      </c>
      <c r="AH611">
        <f t="shared" si="101"/>
        <v>8.3915714285714288E-2</v>
      </c>
      <c r="AI611">
        <f t="shared" si="102"/>
        <v>4.2555714285714294E-2</v>
      </c>
      <c r="AJ611">
        <f t="shared" si="103"/>
        <v>0.13127</v>
      </c>
      <c r="AK611">
        <f t="shared" si="104"/>
        <v>3.3822857142857141E-2</v>
      </c>
    </row>
    <row r="612" spans="1:37" x14ac:dyDescent="0.2">
      <c r="A612">
        <v>46</v>
      </c>
      <c r="B612">
        <v>73</v>
      </c>
      <c r="D612">
        <v>3005.7265000000002</v>
      </c>
      <c r="E612">
        <v>25</v>
      </c>
      <c r="F612" t="s">
        <v>715</v>
      </c>
      <c r="G612">
        <v>6.6154514285714297E-2</v>
      </c>
      <c r="H612">
        <v>0.12446394285714288</v>
      </c>
      <c r="I612">
        <v>0.18072822857142859</v>
      </c>
      <c r="K612">
        <v>6.2720457142857136E-2</v>
      </c>
      <c r="L612">
        <v>0.12010148571428572</v>
      </c>
      <c r="M612">
        <v>0.18695239999999999</v>
      </c>
      <c r="N612">
        <v>46</v>
      </c>
      <c r="O612">
        <v>73</v>
      </c>
      <c r="P612">
        <v>3.4340571428571518E-3</v>
      </c>
      <c r="Q612">
        <v>4.3624571428571455E-3</v>
      </c>
      <c r="R612">
        <v>-6.224171428571422E-3</v>
      </c>
      <c r="S612">
        <v>46</v>
      </c>
      <c r="T612">
        <v>73</v>
      </c>
      <c r="U612">
        <v>3.6956000000000003E-3</v>
      </c>
      <c r="V612">
        <v>7.5402857142857138E-3</v>
      </c>
      <c r="W612">
        <v>7.8024000000000001E-3</v>
      </c>
      <c r="X612">
        <v>2.8013142857142856E-3</v>
      </c>
      <c r="Y612">
        <v>5.079542857142857E-3</v>
      </c>
      <c r="Z612">
        <v>2.8514857142857147E-3</v>
      </c>
      <c r="AA612">
        <f t="shared" si="96"/>
        <v>8.5851428571428801E-2</v>
      </c>
      <c r="AB612">
        <f t="shared" si="97"/>
        <v>0.10906142857142864</v>
      </c>
      <c r="AC612">
        <f t="shared" si="98"/>
        <v>-0.15560428571428556</v>
      </c>
      <c r="AF612">
        <f t="shared" si="99"/>
        <v>9.239E-2</v>
      </c>
      <c r="AG612">
        <f t="shared" si="100"/>
        <v>0.18850714285714285</v>
      </c>
      <c r="AH612">
        <f t="shared" si="101"/>
        <v>0.19506000000000001</v>
      </c>
      <c r="AI612">
        <f t="shared" si="102"/>
        <v>7.0032857142857147E-2</v>
      </c>
      <c r="AJ612">
        <f t="shared" si="103"/>
        <v>0.12698857142857142</v>
      </c>
      <c r="AK612">
        <f t="shared" si="104"/>
        <v>7.1287142857142868E-2</v>
      </c>
    </row>
    <row r="613" spans="1:37" x14ac:dyDescent="0.2">
      <c r="A613">
        <v>77</v>
      </c>
      <c r="B613">
        <v>90</v>
      </c>
      <c r="D613">
        <v>1620.9179999999999</v>
      </c>
      <c r="E613">
        <v>13</v>
      </c>
      <c r="F613" t="s">
        <v>716</v>
      </c>
      <c r="G613">
        <v>0.43289857142857147</v>
      </c>
      <c r="H613">
        <v>0.52237934065934066</v>
      </c>
      <c r="I613">
        <v>0.53616670329670335</v>
      </c>
      <c r="K613">
        <v>0.42874516483516489</v>
      </c>
      <c r="L613">
        <v>0.50571538461538468</v>
      </c>
      <c r="M613">
        <v>0.5076617582417583</v>
      </c>
      <c r="N613">
        <v>77</v>
      </c>
      <c r="O613">
        <v>90</v>
      </c>
      <c r="P613">
        <v>4.1534065934065627E-3</v>
      </c>
      <c r="Q613">
        <v>1.6663956043956027E-2</v>
      </c>
      <c r="R613">
        <v>2.8504945054945011E-2</v>
      </c>
      <c r="S613">
        <v>77</v>
      </c>
      <c r="T613">
        <v>90</v>
      </c>
      <c r="U613">
        <v>1.7379890109890109E-2</v>
      </c>
      <c r="V613">
        <v>1.7078791208791209E-2</v>
      </c>
      <c r="W613">
        <v>2.2423296703296708E-2</v>
      </c>
      <c r="X613">
        <v>1.6726703296703296E-2</v>
      </c>
      <c r="Y613">
        <v>2.039923076923077E-2</v>
      </c>
      <c r="Z613">
        <v>2.8324835164835166E-2</v>
      </c>
      <c r="AA613">
        <f t="shared" si="96"/>
        <v>5.3994285714285314E-2</v>
      </c>
      <c r="AB613">
        <f t="shared" si="97"/>
        <v>0.21663142857142836</v>
      </c>
      <c r="AC613">
        <f t="shared" si="98"/>
        <v>0.37056428571428512</v>
      </c>
      <c r="AF613">
        <f t="shared" si="99"/>
        <v>0.22593857142857143</v>
      </c>
      <c r="AG613">
        <f t="shared" si="100"/>
        <v>0.22202428571428573</v>
      </c>
      <c r="AH613">
        <f t="shared" si="101"/>
        <v>0.29150285714285717</v>
      </c>
      <c r="AI613">
        <f t="shared" si="102"/>
        <v>0.21744714285714284</v>
      </c>
      <c r="AJ613">
        <f t="shared" si="103"/>
        <v>0.26519000000000004</v>
      </c>
      <c r="AK613">
        <f t="shared" si="104"/>
        <v>0.36822285714285719</v>
      </c>
    </row>
    <row r="614" spans="1:37" x14ac:dyDescent="0.2">
      <c r="A614">
        <v>80</v>
      </c>
      <c r="B614">
        <v>94</v>
      </c>
      <c r="D614">
        <v>1645.9344000000001</v>
      </c>
      <c r="E614">
        <v>14</v>
      </c>
      <c r="F614" t="s">
        <v>717</v>
      </c>
      <c r="G614">
        <v>0.25249602040816327</v>
      </c>
      <c r="H614">
        <v>0.28215122448979596</v>
      </c>
      <c r="I614">
        <v>0.38426724489795921</v>
      </c>
      <c r="K614">
        <v>0.25761734693877553</v>
      </c>
      <c r="L614">
        <v>0.28456173469387758</v>
      </c>
      <c r="M614">
        <v>0.37441846938775514</v>
      </c>
      <c r="N614">
        <v>80</v>
      </c>
      <c r="O614">
        <v>94</v>
      </c>
      <c r="P614">
        <v>-5.1213265306122493E-3</v>
      </c>
      <c r="Q614">
        <v>-2.4105102040816503E-3</v>
      </c>
      <c r="R614">
        <v>9.8487755102040931E-3</v>
      </c>
      <c r="S614">
        <v>80</v>
      </c>
      <c r="T614">
        <v>94</v>
      </c>
      <c r="U614">
        <v>1.5150918367346939E-2</v>
      </c>
      <c r="V614">
        <v>2.1813571428571429E-2</v>
      </c>
      <c r="W614">
        <v>1.7091122448979593E-2</v>
      </c>
      <c r="X614">
        <v>1.2242244897959184E-2</v>
      </c>
      <c r="Y614">
        <v>1.302479591836735E-2</v>
      </c>
      <c r="Z614">
        <v>2.6875816326530608E-2</v>
      </c>
      <c r="AA614">
        <f t="shared" si="96"/>
        <v>-7.1698571428571486E-2</v>
      </c>
      <c r="AB614">
        <f t="shared" si="97"/>
        <v>-3.37471428571431E-2</v>
      </c>
      <c r="AC614">
        <f t="shared" si="98"/>
        <v>0.13788285714285731</v>
      </c>
      <c r="AF614">
        <f t="shared" si="99"/>
        <v>0.21211285714285713</v>
      </c>
      <c r="AG614">
        <f t="shared" si="100"/>
        <v>0.30538999999999999</v>
      </c>
      <c r="AH614">
        <f t="shared" si="101"/>
        <v>0.23927571428571431</v>
      </c>
      <c r="AI614">
        <f t="shared" si="102"/>
        <v>0.17139142857142858</v>
      </c>
      <c r="AJ614">
        <f t="shared" si="103"/>
        <v>0.1823471428571429</v>
      </c>
      <c r="AK614">
        <f t="shared" si="104"/>
        <v>0.37626142857142852</v>
      </c>
    </row>
    <row r="615" spans="1:37" x14ac:dyDescent="0.2">
      <c r="A615">
        <v>84</v>
      </c>
      <c r="B615">
        <v>97</v>
      </c>
      <c r="D615">
        <v>1597.8955000000001</v>
      </c>
      <c r="E615">
        <v>13</v>
      </c>
      <c r="F615" t="s">
        <v>718</v>
      </c>
      <c r="G615">
        <v>0.41719813186813187</v>
      </c>
      <c r="H615">
        <v>0.5233450549450549</v>
      </c>
      <c r="I615">
        <v>0.58833384615384621</v>
      </c>
      <c r="K615">
        <v>0.42343010989010993</v>
      </c>
      <c r="L615">
        <v>0.53080153846153855</v>
      </c>
      <c r="M615">
        <v>0.59512076923076929</v>
      </c>
      <c r="N615">
        <v>84</v>
      </c>
      <c r="O615">
        <v>97</v>
      </c>
      <c r="P615">
        <v>-6.2319780219780175E-3</v>
      </c>
      <c r="Q615">
        <v>-7.4564835164835745E-3</v>
      </c>
      <c r="R615">
        <v>-6.7869230769231461E-3</v>
      </c>
      <c r="S615">
        <v>84</v>
      </c>
      <c r="T615">
        <v>97</v>
      </c>
      <c r="U615">
        <v>1.3705604395604396E-2</v>
      </c>
      <c r="V615">
        <v>1.3728461538461538E-2</v>
      </c>
      <c r="W615">
        <v>2.0905824175824178E-2</v>
      </c>
      <c r="X615">
        <v>1.2802967032967034E-2</v>
      </c>
      <c r="Y615">
        <v>7.1917582417582422E-3</v>
      </c>
      <c r="Z615">
        <v>9.506483516483517E-3</v>
      </c>
      <c r="AA615">
        <f t="shared" si="96"/>
        <v>-8.1015714285714233E-2</v>
      </c>
      <c r="AB615">
        <f t="shared" si="97"/>
        <v>-9.6934285714286472E-2</v>
      </c>
      <c r="AC615">
        <f t="shared" si="98"/>
        <v>-8.8230000000000905E-2</v>
      </c>
      <c r="AF615">
        <f t="shared" si="99"/>
        <v>0.17817285714285716</v>
      </c>
      <c r="AG615">
        <f t="shared" si="100"/>
        <v>0.17846999999999999</v>
      </c>
      <c r="AH615">
        <f t="shared" si="101"/>
        <v>0.27177571428571434</v>
      </c>
      <c r="AI615">
        <f t="shared" si="102"/>
        <v>0.16643857142857144</v>
      </c>
      <c r="AJ615">
        <f t="shared" si="103"/>
        <v>9.3492857142857155E-2</v>
      </c>
      <c r="AK615">
        <f t="shared" si="104"/>
        <v>0.12358428571428572</v>
      </c>
    </row>
    <row r="616" spans="1:37" x14ac:dyDescent="0.2">
      <c r="A616">
        <v>85</v>
      </c>
      <c r="B616">
        <v>101</v>
      </c>
      <c r="C616" t="s">
        <v>24</v>
      </c>
      <c r="D616">
        <v>2076.1008000000002</v>
      </c>
      <c r="E616">
        <v>16</v>
      </c>
      <c r="F616" t="s">
        <v>300</v>
      </c>
      <c r="G616">
        <v>0.11874741071428573</v>
      </c>
      <c r="H616">
        <v>0.1411082142857143</v>
      </c>
      <c r="I616">
        <v>0.21530482142857146</v>
      </c>
      <c r="K616">
        <v>0.11513366071428571</v>
      </c>
      <c r="L616">
        <v>0.12974714285714287</v>
      </c>
      <c r="M616">
        <v>0.21285571428571429</v>
      </c>
      <c r="N616">
        <v>85</v>
      </c>
      <c r="O616">
        <v>101</v>
      </c>
      <c r="P616">
        <v>3.6137500000000111E-3</v>
      </c>
      <c r="Q616">
        <v>1.1361071428571422E-2</v>
      </c>
      <c r="R616">
        <v>2.4491071428571686E-3</v>
      </c>
      <c r="S616">
        <v>85</v>
      </c>
      <c r="T616">
        <v>101</v>
      </c>
      <c r="U616">
        <v>1.1736071428571429E-2</v>
      </c>
      <c r="V616">
        <v>1.2342946428571429E-2</v>
      </c>
      <c r="W616">
        <v>1.572089285714286E-2</v>
      </c>
      <c r="X616">
        <v>1.5391160714285717E-2</v>
      </c>
      <c r="Y616">
        <v>1.3925357142857144E-2</v>
      </c>
      <c r="Z616">
        <v>1.9083125000000003E-2</v>
      </c>
      <c r="AA616">
        <f t="shared" si="96"/>
        <v>5.7820000000000177E-2</v>
      </c>
      <c r="AB616">
        <f t="shared" si="97"/>
        <v>0.18177714285714275</v>
      </c>
      <c r="AC616">
        <f t="shared" si="98"/>
        <v>3.9185714285714698E-2</v>
      </c>
      <c r="AF616">
        <f t="shared" si="99"/>
        <v>0.18777714285714286</v>
      </c>
      <c r="AG616">
        <f t="shared" si="100"/>
        <v>0.19748714285714286</v>
      </c>
      <c r="AH616">
        <f t="shared" si="101"/>
        <v>0.25153428571428577</v>
      </c>
      <c r="AI616">
        <f t="shared" si="102"/>
        <v>0.24625857142857147</v>
      </c>
      <c r="AJ616">
        <f t="shared" si="103"/>
        <v>0.2228057142857143</v>
      </c>
      <c r="AK616">
        <f t="shared" si="104"/>
        <v>0.30533000000000005</v>
      </c>
    </row>
    <row r="617" spans="1:37" x14ac:dyDescent="0.2">
      <c r="A617">
        <v>103</v>
      </c>
      <c r="B617">
        <v>115</v>
      </c>
      <c r="D617">
        <v>1493.8117999999999</v>
      </c>
      <c r="E617">
        <v>11</v>
      </c>
      <c r="F617" t="s">
        <v>719</v>
      </c>
      <c r="G617">
        <v>0.12596064935064935</v>
      </c>
      <c r="H617">
        <v>0.13371896103896105</v>
      </c>
      <c r="I617">
        <v>0.1596079220779221</v>
      </c>
      <c r="K617">
        <v>0.10777662337662339</v>
      </c>
      <c r="L617">
        <v>0.1216509090909091</v>
      </c>
      <c r="M617">
        <v>0.15939636363636364</v>
      </c>
      <c r="N617">
        <v>103</v>
      </c>
      <c r="O617">
        <v>115</v>
      </c>
      <c r="P617">
        <v>1.8184025974025981E-2</v>
      </c>
      <c r="Q617">
        <v>1.2068051948051949E-2</v>
      </c>
      <c r="R617">
        <v>2.115584415584549E-4</v>
      </c>
      <c r="S617">
        <v>103</v>
      </c>
      <c r="T617">
        <v>115</v>
      </c>
      <c r="U617">
        <v>4.0144025974025985E-2</v>
      </c>
      <c r="V617">
        <v>4.5579090909090916E-2</v>
      </c>
      <c r="W617">
        <v>4.9118181818181825E-2</v>
      </c>
      <c r="X617">
        <v>3.5254675324675327E-2</v>
      </c>
      <c r="Y617">
        <v>3.3919740259740268E-2</v>
      </c>
      <c r="Z617">
        <v>3.1130779220779226E-2</v>
      </c>
      <c r="AA617">
        <f t="shared" si="96"/>
        <v>0.20002428571428579</v>
      </c>
      <c r="AB617">
        <f t="shared" si="97"/>
        <v>0.13274857142857144</v>
      </c>
      <c r="AC617">
        <f t="shared" si="98"/>
        <v>2.3271428571430041E-3</v>
      </c>
      <c r="AF617">
        <f t="shared" si="99"/>
        <v>0.44158428571428582</v>
      </c>
      <c r="AG617">
        <f t="shared" si="100"/>
        <v>0.50137000000000009</v>
      </c>
      <c r="AH617">
        <f t="shared" si="101"/>
        <v>0.54030000000000011</v>
      </c>
      <c r="AI617">
        <f t="shared" si="102"/>
        <v>0.38780142857142863</v>
      </c>
      <c r="AJ617">
        <f t="shared" si="103"/>
        <v>0.37311714285714292</v>
      </c>
      <c r="AK617">
        <f t="shared" si="104"/>
        <v>0.34243857142857148</v>
      </c>
    </row>
    <row r="618" spans="1:37" x14ac:dyDescent="0.2">
      <c r="A618">
        <v>114</v>
      </c>
      <c r="B618">
        <v>124</v>
      </c>
      <c r="C618" t="s">
        <v>24</v>
      </c>
      <c r="D618">
        <v>1249.6664000000001</v>
      </c>
      <c r="E618">
        <v>9</v>
      </c>
      <c r="F618" t="s">
        <v>144</v>
      </c>
      <c r="G618">
        <v>6.9976507936507948E-2</v>
      </c>
      <c r="H618">
        <v>0.17750746031746034</v>
      </c>
      <c r="I618">
        <v>0.25580999999999998</v>
      </c>
      <c r="K618">
        <v>8.3649841269841277E-2</v>
      </c>
      <c r="L618">
        <v>0.17934777777777777</v>
      </c>
      <c r="M618">
        <v>0.26528126984126987</v>
      </c>
      <c r="N618">
        <v>114</v>
      </c>
      <c r="O618">
        <v>124</v>
      </c>
      <c r="P618">
        <v>-1.3673333333333326E-2</v>
      </c>
      <c r="Q618">
        <v>-1.8403174603174417E-3</v>
      </c>
      <c r="R618">
        <v>-9.4712698412698724E-3</v>
      </c>
      <c r="S618">
        <v>114</v>
      </c>
      <c r="T618">
        <v>124</v>
      </c>
      <c r="U618">
        <v>1.7833968253968255E-2</v>
      </c>
      <c r="V618">
        <v>1.8261269841269842E-2</v>
      </c>
      <c r="W618">
        <v>2.0492539682539685E-2</v>
      </c>
      <c r="X618">
        <v>2.051920634920635E-2</v>
      </c>
      <c r="Y618">
        <v>4.1863174603174597E-2</v>
      </c>
      <c r="Z618">
        <v>1.7290952380952383E-2</v>
      </c>
      <c r="AA618">
        <f t="shared" si="96"/>
        <v>-0.12305999999999993</v>
      </c>
      <c r="AB618">
        <f t="shared" si="97"/>
        <v>-1.6562857142856977E-2</v>
      </c>
      <c r="AC618">
        <f t="shared" si="98"/>
        <v>-8.5241428571428857E-2</v>
      </c>
      <c r="AF618">
        <f t="shared" si="99"/>
        <v>0.16050571428571431</v>
      </c>
      <c r="AG618">
        <f t="shared" si="100"/>
        <v>0.16435142857142859</v>
      </c>
      <c r="AH618">
        <f t="shared" si="101"/>
        <v>0.18443285714285718</v>
      </c>
      <c r="AI618">
        <f t="shared" si="102"/>
        <v>0.18467285714285714</v>
      </c>
      <c r="AJ618">
        <f t="shared" si="103"/>
        <v>0.37676857142857134</v>
      </c>
      <c r="AK618">
        <f t="shared" si="104"/>
        <v>0.15561857142857144</v>
      </c>
    </row>
    <row r="619" spans="1:37" x14ac:dyDescent="0.2">
      <c r="A619">
        <v>115</v>
      </c>
      <c r="B619">
        <v>133</v>
      </c>
      <c r="C619" t="s">
        <v>36</v>
      </c>
      <c r="D619">
        <v>2331.3319000000001</v>
      </c>
      <c r="E619">
        <v>16</v>
      </c>
      <c r="F619" t="s">
        <v>203</v>
      </c>
      <c r="G619">
        <v>0.46454053571428577</v>
      </c>
      <c r="H619">
        <v>0.52739223214285724</v>
      </c>
      <c r="I619">
        <v>0.59442571428571434</v>
      </c>
      <c r="K619">
        <v>0.44792107142857146</v>
      </c>
      <c r="L619">
        <v>0.51180160714285716</v>
      </c>
      <c r="M619">
        <v>0.58061625000000006</v>
      </c>
      <c r="N619">
        <v>115</v>
      </c>
      <c r="O619">
        <v>133</v>
      </c>
      <c r="P619">
        <v>1.6619464285714338E-2</v>
      </c>
      <c r="Q619">
        <v>1.5590625000000018E-2</v>
      </c>
      <c r="R619">
        <v>1.3809464285714343E-2</v>
      </c>
      <c r="S619">
        <v>115</v>
      </c>
      <c r="T619">
        <v>133</v>
      </c>
      <c r="U619">
        <v>7.0367857142857142E-3</v>
      </c>
      <c r="V619">
        <v>7.9048214285714295E-3</v>
      </c>
      <c r="W619">
        <v>9.6045535714285712E-3</v>
      </c>
      <c r="X619">
        <v>1.1168125000000001E-2</v>
      </c>
      <c r="Y619">
        <v>1.0769732142857143E-2</v>
      </c>
      <c r="Z619">
        <v>1.0131517857142858E-2</v>
      </c>
      <c r="AA619">
        <f t="shared" si="96"/>
        <v>0.26591142857142941</v>
      </c>
      <c r="AB619">
        <f t="shared" si="97"/>
        <v>0.24945000000000028</v>
      </c>
      <c r="AC619">
        <f t="shared" si="98"/>
        <v>0.22095142857142949</v>
      </c>
      <c r="AF619">
        <f t="shared" si="99"/>
        <v>0.11258857142857143</v>
      </c>
      <c r="AG619">
        <f t="shared" si="100"/>
        <v>0.12647714285714287</v>
      </c>
      <c r="AH619">
        <f t="shared" si="101"/>
        <v>0.15367285714285714</v>
      </c>
      <c r="AI619">
        <f t="shared" si="102"/>
        <v>0.17869000000000002</v>
      </c>
      <c r="AJ619">
        <f t="shared" si="103"/>
        <v>0.17231571428571429</v>
      </c>
      <c r="AK619">
        <f t="shared" si="104"/>
        <v>0.16210428571428573</v>
      </c>
    </row>
    <row r="620" spans="1:37" x14ac:dyDescent="0.2">
      <c r="A620">
        <v>117</v>
      </c>
      <c r="B620">
        <v>132</v>
      </c>
      <c r="D620">
        <v>1996.2437</v>
      </c>
      <c r="E620">
        <v>14</v>
      </c>
      <c r="F620" t="s">
        <v>720</v>
      </c>
      <c r="G620">
        <v>0.32918204081632652</v>
      </c>
      <c r="H620">
        <v>0.34306357142857147</v>
      </c>
      <c r="I620">
        <v>0.42360489795918377</v>
      </c>
      <c r="K620">
        <v>0.33669867346938781</v>
      </c>
      <c r="L620">
        <v>0.35527357142857147</v>
      </c>
      <c r="M620">
        <v>0.42486642857142864</v>
      </c>
      <c r="N620">
        <v>117</v>
      </c>
      <c r="O620">
        <v>132</v>
      </c>
      <c r="P620">
        <v>-7.5166326530612506E-3</v>
      </c>
      <c r="Q620">
        <v>-1.2209999999999981E-2</v>
      </c>
      <c r="R620">
        <v>-1.2615306122448653E-3</v>
      </c>
      <c r="S620">
        <v>117</v>
      </c>
      <c r="T620">
        <v>132</v>
      </c>
      <c r="U620">
        <v>3.9538367346938774E-2</v>
      </c>
      <c r="V620">
        <v>2.7997040816326528E-2</v>
      </c>
      <c r="W620">
        <v>2.7652346938775513E-2</v>
      </c>
      <c r="X620">
        <v>3.8515000000000001E-2</v>
      </c>
      <c r="Y620">
        <v>3.9613775510204084E-2</v>
      </c>
      <c r="Z620">
        <v>3.5430000000000003E-2</v>
      </c>
      <c r="AA620">
        <f t="shared" si="96"/>
        <v>-0.1052328571428575</v>
      </c>
      <c r="AB620">
        <f t="shared" si="97"/>
        <v>-0.17093999999999973</v>
      </c>
      <c r="AC620">
        <f t="shared" si="98"/>
        <v>-1.7661428571428113E-2</v>
      </c>
      <c r="AF620">
        <f t="shared" si="99"/>
        <v>0.55353714285714284</v>
      </c>
      <c r="AG620">
        <f t="shared" si="100"/>
        <v>0.39195857142857138</v>
      </c>
      <c r="AH620">
        <f t="shared" si="101"/>
        <v>0.38713285714285717</v>
      </c>
      <c r="AI620">
        <f t="shared" si="102"/>
        <v>0.53920999999999997</v>
      </c>
      <c r="AJ620">
        <f t="shared" si="103"/>
        <v>0.55459285714285722</v>
      </c>
      <c r="AK620">
        <f t="shared" si="104"/>
        <v>0.49602000000000002</v>
      </c>
    </row>
    <row r="621" spans="1:37" x14ac:dyDescent="0.2">
      <c r="A621">
        <v>118</v>
      </c>
      <c r="B621">
        <v>132</v>
      </c>
      <c r="C621" t="s">
        <v>721</v>
      </c>
      <c r="D621">
        <v>2043.0922</v>
      </c>
      <c r="E621">
        <v>13</v>
      </c>
      <c r="F621" t="s">
        <v>165</v>
      </c>
      <c r="G621">
        <v>0.67418593406593419</v>
      </c>
      <c r="H621">
        <v>0.69453109890109888</v>
      </c>
      <c r="I621">
        <v>0.70829428571428577</v>
      </c>
      <c r="K621">
        <v>0.66214593406593414</v>
      </c>
      <c r="L621">
        <v>0.69647362637362642</v>
      </c>
      <c r="M621">
        <v>0.69456571428571423</v>
      </c>
      <c r="N621">
        <v>118</v>
      </c>
      <c r="O621">
        <v>132</v>
      </c>
      <c r="P621">
        <v>1.2039999999999976E-2</v>
      </c>
      <c r="Q621">
        <v>-1.9425274725274665E-3</v>
      </c>
      <c r="R621">
        <v>1.3728571428571429E-2</v>
      </c>
      <c r="S621">
        <v>118</v>
      </c>
      <c r="T621">
        <v>132</v>
      </c>
      <c r="U621">
        <v>1.9511208791208792E-2</v>
      </c>
      <c r="V621">
        <v>2.3767032967032968E-2</v>
      </c>
      <c r="W621">
        <v>1.352087912087912E-2</v>
      </c>
      <c r="X621">
        <v>1.6401538461538464E-2</v>
      </c>
      <c r="Y621">
        <v>2.2748901098901101E-2</v>
      </c>
      <c r="Z621">
        <v>1.2461978021978022E-2</v>
      </c>
      <c r="AA621">
        <f t="shared" si="96"/>
        <v>0.15651999999999969</v>
      </c>
      <c r="AB621">
        <f t="shared" si="97"/>
        <v>-2.5252857142857063E-2</v>
      </c>
      <c r="AC621">
        <f t="shared" si="98"/>
        <v>0.17847142857142856</v>
      </c>
      <c r="AF621">
        <f t="shared" si="99"/>
        <v>0.25364571428571431</v>
      </c>
      <c r="AG621">
        <f t="shared" si="100"/>
        <v>0.30897142857142856</v>
      </c>
      <c r="AH621">
        <f t="shared" si="101"/>
        <v>0.17577142857142858</v>
      </c>
      <c r="AI621">
        <f t="shared" si="102"/>
        <v>0.21322000000000002</v>
      </c>
      <c r="AJ621">
        <f t="shared" si="103"/>
        <v>0.29573571428571432</v>
      </c>
      <c r="AK621">
        <f t="shared" si="104"/>
        <v>0.16200571428571428</v>
      </c>
    </row>
    <row r="622" spans="1:37" x14ac:dyDescent="0.2">
      <c r="A622">
        <v>119</v>
      </c>
      <c r="B622">
        <v>125</v>
      </c>
      <c r="D622">
        <v>845.46619999999996</v>
      </c>
      <c r="E622">
        <v>5</v>
      </c>
      <c r="F622" t="s">
        <v>615</v>
      </c>
      <c r="G622">
        <v>0.69233628571428574</v>
      </c>
      <c r="H622">
        <v>0.75082542857142864</v>
      </c>
      <c r="I622">
        <v>0.73465685714285711</v>
      </c>
      <c r="K622">
        <v>0.70506942857142862</v>
      </c>
      <c r="L622">
        <v>0.76280200000000009</v>
      </c>
      <c r="M622">
        <v>0.76007485714285716</v>
      </c>
      <c r="N622">
        <v>119</v>
      </c>
      <c r="O622">
        <v>125</v>
      </c>
      <c r="P622">
        <v>-1.2733142857142887E-2</v>
      </c>
      <c r="Q622">
        <v>-1.1976571428571402E-2</v>
      </c>
      <c r="R622">
        <v>-2.5418000000000038E-2</v>
      </c>
      <c r="S622">
        <v>119</v>
      </c>
      <c r="T622">
        <v>125</v>
      </c>
      <c r="U622">
        <v>3.2846857142857143E-2</v>
      </c>
      <c r="V622">
        <v>3.9594285714285721E-2</v>
      </c>
      <c r="W622">
        <v>3.1542000000000001E-2</v>
      </c>
      <c r="X622">
        <v>3.9883428571428577E-2</v>
      </c>
      <c r="Y622">
        <v>3.6355999999999999E-2</v>
      </c>
      <c r="Z622">
        <v>5.847628571428571E-2</v>
      </c>
      <c r="AA622">
        <f t="shared" si="96"/>
        <v>-6.3665714285714436E-2</v>
      </c>
      <c r="AB622">
        <f t="shared" si="97"/>
        <v>-5.9882857142857016E-2</v>
      </c>
      <c r="AC622">
        <f t="shared" si="98"/>
        <v>-0.1270900000000002</v>
      </c>
      <c r="AF622">
        <f t="shared" si="99"/>
        <v>0.16423428571428572</v>
      </c>
      <c r="AG622">
        <f t="shared" si="100"/>
        <v>0.1979714285714286</v>
      </c>
      <c r="AH622">
        <f t="shared" si="101"/>
        <v>0.15771000000000002</v>
      </c>
      <c r="AI622">
        <f t="shared" si="102"/>
        <v>0.19941714285714288</v>
      </c>
      <c r="AJ622">
        <f t="shared" si="103"/>
        <v>0.18178</v>
      </c>
      <c r="AK622">
        <f t="shared" si="104"/>
        <v>0.29238142857142857</v>
      </c>
    </row>
    <row r="623" spans="1:37" x14ac:dyDescent="0.2">
      <c r="A623">
        <v>125</v>
      </c>
      <c r="B623">
        <v>134</v>
      </c>
      <c r="C623" t="s">
        <v>101</v>
      </c>
      <c r="D623">
        <v>1352.7344000000001</v>
      </c>
      <c r="E623">
        <v>8</v>
      </c>
      <c r="F623" t="s">
        <v>142</v>
      </c>
      <c r="G623">
        <v>0.44725214285714288</v>
      </c>
      <c r="H623">
        <v>0.63305750000000005</v>
      </c>
      <c r="I623">
        <v>0.82219857142857156</v>
      </c>
      <c r="K623">
        <v>0.44291446428571429</v>
      </c>
      <c r="L623">
        <v>0.60823625000000003</v>
      </c>
      <c r="M623">
        <v>0.82931053571428581</v>
      </c>
      <c r="N623">
        <v>125</v>
      </c>
      <c r="O623">
        <v>134</v>
      </c>
      <c r="P623">
        <v>4.3376785714285436E-3</v>
      </c>
      <c r="Q623">
        <v>2.4821250000000017E-2</v>
      </c>
      <c r="R623">
        <v>-7.1119642857142571E-3</v>
      </c>
      <c r="S623">
        <v>125</v>
      </c>
      <c r="T623">
        <v>134</v>
      </c>
      <c r="U623">
        <v>1.4926428571428571E-2</v>
      </c>
      <c r="V623">
        <v>1.0723928571428573E-2</v>
      </c>
      <c r="W623">
        <v>1.1368928571428571E-2</v>
      </c>
      <c r="X623">
        <v>1.2461607142857144E-2</v>
      </c>
      <c r="Y623">
        <v>1.9401785714285715E-2</v>
      </c>
      <c r="Z623">
        <v>1.0491785714285716E-2</v>
      </c>
      <c r="AA623">
        <f t="shared" si="96"/>
        <v>3.4701428571428349E-2</v>
      </c>
      <c r="AB623">
        <f t="shared" si="97"/>
        <v>0.19857000000000014</v>
      </c>
      <c r="AC623">
        <f t="shared" si="98"/>
        <v>-5.6895714285714057E-2</v>
      </c>
      <c r="AF623">
        <f t="shared" si="99"/>
        <v>0.11941142857142857</v>
      </c>
      <c r="AG623">
        <f t="shared" si="100"/>
        <v>8.5791428571428588E-2</v>
      </c>
      <c r="AH623">
        <f t="shared" si="101"/>
        <v>9.0951428571428572E-2</v>
      </c>
      <c r="AI623">
        <f t="shared" si="102"/>
        <v>9.9692857142857152E-2</v>
      </c>
      <c r="AJ623">
        <f t="shared" si="103"/>
        <v>0.15521428571428572</v>
      </c>
      <c r="AK623">
        <f t="shared" si="104"/>
        <v>8.3934285714285725E-2</v>
      </c>
    </row>
    <row r="624" spans="1:37" x14ac:dyDescent="0.2">
      <c r="A624">
        <v>8</v>
      </c>
      <c r="B624">
        <v>29</v>
      </c>
      <c r="C624" t="s">
        <v>31</v>
      </c>
      <c r="D624">
        <v>2858.4546999999998</v>
      </c>
      <c r="E624">
        <v>20</v>
      </c>
      <c r="F624" t="s">
        <v>723</v>
      </c>
      <c r="G624">
        <v>0.74603792857142859</v>
      </c>
      <c r="H624">
        <v>0.78781528571428572</v>
      </c>
      <c r="I624">
        <v>0.80610478571428579</v>
      </c>
      <c r="K624">
        <v>0.74417157142857149</v>
      </c>
      <c r="L624">
        <v>0.78683342857142868</v>
      </c>
      <c r="M624">
        <v>0.78909935714285717</v>
      </c>
      <c r="N624">
        <v>8</v>
      </c>
      <c r="O624">
        <v>29</v>
      </c>
      <c r="P624">
        <v>1.8663571428570844E-3</v>
      </c>
      <c r="Q624">
        <v>9.8185714285709794E-4</v>
      </c>
      <c r="R624">
        <v>1.7005428571428664E-2</v>
      </c>
      <c r="S624">
        <v>8</v>
      </c>
      <c r="T624">
        <v>29</v>
      </c>
      <c r="U624">
        <v>1.5881357142857145E-2</v>
      </c>
      <c r="V624">
        <v>2.6748071428571434E-2</v>
      </c>
      <c r="W624">
        <v>6.0387857142857144E-3</v>
      </c>
      <c r="X624">
        <v>4.9301428571428578E-3</v>
      </c>
      <c r="Y624">
        <v>1.4429428571428572E-2</v>
      </c>
      <c r="Z624">
        <v>1.9396714285714288E-2</v>
      </c>
      <c r="AA624">
        <f t="shared" si="96"/>
        <v>3.7327142857141685E-2</v>
      </c>
      <c r="AB624">
        <f t="shared" si="97"/>
        <v>1.9637142857141958E-2</v>
      </c>
      <c r="AC624">
        <f t="shared" si="98"/>
        <v>0.34010857142857331</v>
      </c>
      <c r="AF624">
        <f t="shared" si="99"/>
        <v>0.31762714285714289</v>
      </c>
      <c r="AG624">
        <f t="shared" si="100"/>
        <v>0.5349614285714287</v>
      </c>
      <c r="AH624">
        <f t="shared" si="101"/>
        <v>0.12077571428571429</v>
      </c>
      <c r="AI624">
        <f t="shared" si="102"/>
        <v>9.8602857142857159E-2</v>
      </c>
      <c r="AJ624">
        <f t="shared" si="103"/>
        <v>0.28858857142857142</v>
      </c>
      <c r="AK624">
        <f t="shared" si="104"/>
        <v>0.38793428571428579</v>
      </c>
    </row>
    <row r="625" spans="1:37" x14ac:dyDescent="0.2">
      <c r="A625">
        <v>22</v>
      </c>
      <c r="B625">
        <v>31</v>
      </c>
      <c r="C625" t="s">
        <v>101</v>
      </c>
      <c r="D625">
        <v>1358.6576</v>
      </c>
      <c r="E625">
        <v>8</v>
      </c>
      <c r="F625" t="s">
        <v>724</v>
      </c>
      <c r="G625">
        <v>0.13436857142857145</v>
      </c>
      <c r="H625">
        <v>0.25178642857142858</v>
      </c>
      <c r="I625">
        <v>0.38302107142857145</v>
      </c>
      <c r="K625">
        <v>0.12294482142857142</v>
      </c>
      <c r="L625">
        <v>0.2616196428571429</v>
      </c>
      <c r="M625">
        <v>0.37320821428571432</v>
      </c>
      <c r="N625">
        <v>22</v>
      </c>
      <c r="O625">
        <v>31</v>
      </c>
      <c r="P625">
        <v>1.142375000000001E-2</v>
      </c>
      <c r="Q625">
        <v>-9.8332142857142976E-3</v>
      </c>
      <c r="R625">
        <v>9.8128571428571631E-3</v>
      </c>
      <c r="S625">
        <v>22</v>
      </c>
      <c r="T625">
        <v>31</v>
      </c>
      <c r="U625">
        <v>2.214107142857143E-2</v>
      </c>
      <c r="V625">
        <v>2.1501785714285716E-2</v>
      </c>
      <c r="W625">
        <v>2.5659821428571428E-2</v>
      </c>
      <c r="X625">
        <v>2.2776785714285715E-2</v>
      </c>
      <c r="Y625">
        <v>2.2556964285714284E-2</v>
      </c>
      <c r="Z625">
        <v>1.9037857142857145E-2</v>
      </c>
      <c r="AA625">
        <f t="shared" si="96"/>
        <v>9.1390000000000082E-2</v>
      </c>
      <c r="AB625">
        <f t="shared" si="97"/>
        <v>-7.866571428571438E-2</v>
      </c>
      <c r="AC625">
        <f t="shared" si="98"/>
        <v>7.8502857142857305E-2</v>
      </c>
      <c r="AF625">
        <f t="shared" si="99"/>
        <v>0.17712857142857144</v>
      </c>
      <c r="AG625">
        <f t="shared" si="100"/>
        <v>0.17201428571428573</v>
      </c>
      <c r="AH625">
        <f t="shared" si="101"/>
        <v>0.20527857142857142</v>
      </c>
      <c r="AI625">
        <f t="shared" si="102"/>
        <v>0.18221428571428572</v>
      </c>
      <c r="AJ625">
        <f t="shared" si="103"/>
        <v>0.18045571428571427</v>
      </c>
      <c r="AK625">
        <f t="shared" si="104"/>
        <v>0.15230285714285716</v>
      </c>
    </row>
    <row r="626" spans="1:37" x14ac:dyDescent="0.2">
      <c r="A626">
        <v>35</v>
      </c>
      <c r="B626">
        <v>51</v>
      </c>
      <c r="D626">
        <v>2129.1913</v>
      </c>
      <c r="E626">
        <v>15</v>
      </c>
      <c r="F626" t="s">
        <v>203</v>
      </c>
      <c r="G626">
        <v>0.42218514285714287</v>
      </c>
      <c r="H626">
        <v>0.4780673333333334</v>
      </c>
      <c r="I626">
        <v>0.51464276190476199</v>
      </c>
      <c r="K626">
        <v>0.40381723809523812</v>
      </c>
      <c r="L626">
        <v>0.4615354285714286</v>
      </c>
      <c r="M626">
        <v>0.50522866666666666</v>
      </c>
      <c r="N626">
        <v>35</v>
      </c>
      <c r="O626">
        <v>51</v>
      </c>
      <c r="P626">
        <v>1.8367904761904762E-2</v>
      </c>
      <c r="Q626">
        <v>1.6531904761904772E-2</v>
      </c>
      <c r="R626">
        <v>9.4140952380952631E-3</v>
      </c>
      <c r="S626">
        <v>35</v>
      </c>
      <c r="T626">
        <v>51</v>
      </c>
      <c r="U626">
        <v>1.3942190476190476E-2</v>
      </c>
      <c r="V626">
        <v>1.1256380952380952E-2</v>
      </c>
      <c r="W626">
        <v>8.8289523809523818E-3</v>
      </c>
      <c r="X626">
        <v>1.3049904761904764E-2</v>
      </c>
      <c r="Y626">
        <v>1.4103428571428572E-2</v>
      </c>
      <c r="Z626">
        <v>5.8201904761904762E-3</v>
      </c>
      <c r="AA626">
        <f t="shared" si="96"/>
        <v>0.27551857142857145</v>
      </c>
      <c r="AB626">
        <f t="shared" si="97"/>
        <v>0.24797857142857158</v>
      </c>
      <c r="AC626">
        <f t="shared" si="98"/>
        <v>0.14121142857142893</v>
      </c>
      <c r="AF626">
        <f t="shared" si="99"/>
        <v>0.20913285714285715</v>
      </c>
      <c r="AG626">
        <f t="shared" si="100"/>
        <v>0.16884571428571427</v>
      </c>
      <c r="AH626">
        <f t="shared" si="101"/>
        <v>0.13243428571428573</v>
      </c>
      <c r="AI626">
        <f t="shared" si="102"/>
        <v>0.19574857142857147</v>
      </c>
      <c r="AJ626">
        <f t="shared" si="103"/>
        <v>0.21155142857142858</v>
      </c>
      <c r="AK626">
        <f t="shared" si="104"/>
        <v>8.730285714285714E-2</v>
      </c>
    </row>
    <row r="627" spans="1:37" x14ac:dyDescent="0.2">
      <c r="A627">
        <v>66</v>
      </c>
      <c r="B627">
        <v>86</v>
      </c>
      <c r="D627">
        <v>2230.3645999999999</v>
      </c>
      <c r="E627">
        <v>17</v>
      </c>
      <c r="F627" t="s">
        <v>725</v>
      </c>
      <c r="G627">
        <v>0.13828655462184875</v>
      </c>
      <c r="H627">
        <v>0.24437512605042017</v>
      </c>
      <c r="I627">
        <v>0.34751747899159663</v>
      </c>
      <c r="K627">
        <v>0.1471883193277311</v>
      </c>
      <c r="L627">
        <v>0.25371756302521009</v>
      </c>
      <c r="M627">
        <v>0.33333756302521012</v>
      </c>
      <c r="N627">
        <v>66</v>
      </c>
      <c r="O627">
        <v>86</v>
      </c>
      <c r="P627">
        <v>-8.9017647058823538E-3</v>
      </c>
      <c r="Q627">
        <v>-9.3424369747898989E-3</v>
      </c>
      <c r="R627">
        <v>1.417991596638654E-2</v>
      </c>
      <c r="S627">
        <v>66</v>
      </c>
      <c r="T627">
        <v>86</v>
      </c>
      <c r="U627">
        <v>1.5140924369747901E-2</v>
      </c>
      <c r="V627">
        <v>1.9345966386554624E-2</v>
      </c>
      <c r="W627">
        <v>6.1423529411764712E-3</v>
      </c>
      <c r="X627">
        <v>7.1554621848739508E-3</v>
      </c>
      <c r="Y627">
        <v>1.2110252100840336E-2</v>
      </c>
      <c r="Z627">
        <v>1.0995126050420169E-2</v>
      </c>
      <c r="AA627">
        <f t="shared" si="96"/>
        <v>-0.15133000000000002</v>
      </c>
      <c r="AB627">
        <f t="shared" si="97"/>
        <v>-0.15882142857142828</v>
      </c>
      <c r="AC627">
        <f t="shared" si="98"/>
        <v>0.24105857142857118</v>
      </c>
      <c r="AF627">
        <f t="shared" si="99"/>
        <v>0.25739571428571434</v>
      </c>
      <c r="AG627">
        <f t="shared" si="100"/>
        <v>0.3288814285714286</v>
      </c>
      <c r="AH627">
        <f t="shared" si="101"/>
        <v>0.10442000000000001</v>
      </c>
      <c r="AI627">
        <f t="shared" si="102"/>
        <v>0.12164285714285716</v>
      </c>
      <c r="AJ627">
        <f t="shared" si="103"/>
        <v>0.2058742857142857</v>
      </c>
      <c r="AK627">
        <f t="shared" si="104"/>
        <v>0.18691714285714287</v>
      </c>
    </row>
    <row r="628" spans="1:37" x14ac:dyDescent="0.2">
      <c r="A628">
        <v>81</v>
      </c>
      <c r="B628">
        <v>91</v>
      </c>
      <c r="D628">
        <v>1181.7365</v>
      </c>
      <c r="E628">
        <v>8</v>
      </c>
      <c r="F628" t="s">
        <v>249</v>
      </c>
      <c r="G628">
        <v>8.9747857142857157E-2</v>
      </c>
      <c r="H628">
        <v>0.15694285714285716</v>
      </c>
      <c r="I628">
        <v>0.1708457142857143</v>
      </c>
      <c r="K628">
        <v>9.3235714285714297E-2</v>
      </c>
      <c r="L628">
        <v>0.151725</v>
      </c>
      <c r="M628">
        <v>0.16103232142857146</v>
      </c>
      <c r="N628">
        <v>81</v>
      </c>
      <c r="O628">
        <v>91</v>
      </c>
      <c r="P628">
        <v>-3.4878571428571419E-3</v>
      </c>
      <c r="Q628">
        <v>5.2178571428571473E-3</v>
      </c>
      <c r="R628">
        <v>9.8133928571428539E-3</v>
      </c>
      <c r="S628">
        <v>81</v>
      </c>
      <c r="T628">
        <v>91</v>
      </c>
      <c r="U628">
        <v>2.1525178571428574E-2</v>
      </c>
      <c r="V628">
        <v>1.5252678571428573E-2</v>
      </c>
      <c r="W628">
        <v>1.5952500000000001E-2</v>
      </c>
      <c r="X628">
        <v>1.8550000000000001E-2</v>
      </c>
      <c r="Y628">
        <v>1.1784642857142858E-2</v>
      </c>
      <c r="Z628">
        <v>2.6394107142857143E-2</v>
      </c>
      <c r="AA628">
        <f t="shared" si="96"/>
        <v>-2.7902857142857136E-2</v>
      </c>
      <c r="AB628">
        <f t="shared" si="97"/>
        <v>4.1742857142857179E-2</v>
      </c>
      <c r="AC628">
        <f t="shared" si="98"/>
        <v>7.8507142857142831E-2</v>
      </c>
      <c r="AF628">
        <f t="shared" si="99"/>
        <v>0.17220142857142859</v>
      </c>
      <c r="AG628">
        <f t="shared" si="100"/>
        <v>0.12202142857142859</v>
      </c>
      <c r="AH628">
        <f t="shared" si="101"/>
        <v>0.12762000000000001</v>
      </c>
      <c r="AI628">
        <f t="shared" si="102"/>
        <v>0.1484</v>
      </c>
      <c r="AJ628">
        <f t="shared" si="103"/>
        <v>9.4277142857142865E-2</v>
      </c>
      <c r="AK628">
        <f t="shared" si="104"/>
        <v>0.21115285714285714</v>
      </c>
    </row>
    <row r="629" spans="1:37" x14ac:dyDescent="0.2">
      <c r="A629">
        <v>108</v>
      </c>
      <c r="B629">
        <v>121</v>
      </c>
      <c r="D629">
        <v>1592.9931999999999</v>
      </c>
      <c r="E629">
        <v>12</v>
      </c>
      <c r="F629" t="s">
        <v>726</v>
      </c>
      <c r="G629">
        <v>0.19022142857142857</v>
      </c>
      <c r="H629">
        <v>0.21043000000000001</v>
      </c>
      <c r="I629">
        <v>0.24914000000000006</v>
      </c>
      <c r="K629">
        <v>0.19471797619047621</v>
      </c>
      <c r="L629">
        <v>0.21690297619047622</v>
      </c>
      <c r="M629">
        <v>0.23879833333333336</v>
      </c>
      <c r="N629">
        <v>108</v>
      </c>
      <c r="O629">
        <v>121</v>
      </c>
      <c r="P629">
        <v>-4.4965476190476196E-3</v>
      </c>
      <c r="Q629">
        <v>-6.4729761904761922E-3</v>
      </c>
      <c r="R629">
        <v>1.0341666666666693E-2</v>
      </c>
      <c r="S629">
        <v>108</v>
      </c>
      <c r="T629">
        <v>121</v>
      </c>
      <c r="U629">
        <v>1.9169285714285715E-2</v>
      </c>
      <c r="V629">
        <v>3.1005119047619049E-2</v>
      </c>
      <c r="W629">
        <v>5.285619047619048E-2</v>
      </c>
      <c r="X629">
        <v>2.2933452380952384E-2</v>
      </c>
      <c r="Y629">
        <v>3.4542380952380956E-2</v>
      </c>
      <c r="Z629">
        <v>3.4850357142857141E-2</v>
      </c>
      <c r="AA629">
        <f t="shared" si="96"/>
        <v>-5.3958571428571439E-2</v>
      </c>
      <c r="AB629">
        <f t="shared" si="97"/>
        <v>-7.7675714285714306E-2</v>
      </c>
      <c r="AC629">
        <f t="shared" si="98"/>
        <v>0.12410000000000032</v>
      </c>
      <c r="AF629">
        <f t="shared" si="99"/>
        <v>0.23003142857142858</v>
      </c>
      <c r="AG629">
        <f t="shared" si="100"/>
        <v>0.3720614285714286</v>
      </c>
      <c r="AH629">
        <f t="shared" si="101"/>
        <v>0.63427428571428579</v>
      </c>
      <c r="AI629">
        <f t="shared" si="102"/>
        <v>0.2752014285714286</v>
      </c>
      <c r="AJ629">
        <f t="shared" si="103"/>
        <v>0.41450857142857145</v>
      </c>
      <c r="AK629">
        <f t="shared" si="104"/>
        <v>0.4182042857142857</v>
      </c>
    </row>
    <row r="630" spans="1:37" x14ac:dyDescent="0.2">
      <c r="A630">
        <v>133</v>
      </c>
      <c r="B630">
        <v>148</v>
      </c>
      <c r="D630">
        <v>1710.0385000000001</v>
      </c>
      <c r="E630">
        <v>15</v>
      </c>
      <c r="F630" t="s">
        <v>727</v>
      </c>
      <c r="G630">
        <v>0.47911885714285718</v>
      </c>
      <c r="H630">
        <v>0.45519495238095242</v>
      </c>
      <c r="I630">
        <v>0.45620523809523816</v>
      </c>
      <c r="K630">
        <v>0.47898161904761904</v>
      </c>
      <c r="L630">
        <v>0.46212695238095242</v>
      </c>
      <c r="M630">
        <v>0.4559529523809524</v>
      </c>
      <c r="N630">
        <v>133</v>
      </c>
      <c r="O630">
        <v>148</v>
      </c>
      <c r="P630">
        <v>1.3723809523807654E-4</v>
      </c>
      <c r="Q630">
        <v>-6.9319999999999816E-3</v>
      </c>
      <c r="R630">
        <v>2.5228571428578952E-4</v>
      </c>
      <c r="S630">
        <v>133</v>
      </c>
      <c r="T630">
        <v>148</v>
      </c>
      <c r="U630">
        <v>4.7091809523809522E-2</v>
      </c>
      <c r="V630">
        <v>4.2528952380952383E-2</v>
      </c>
      <c r="W630">
        <v>4.507866666666667E-2</v>
      </c>
      <c r="X630">
        <v>5.7108571428571432E-2</v>
      </c>
      <c r="Y630">
        <v>4.776028571428572E-2</v>
      </c>
      <c r="Z630">
        <v>4.527676190476191E-2</v>
      </c>
      <c r="AA630">
        <f t="shared" si="96"/>
        <v>2.0585714285711481E-3</v>
      </c>
      <c r="AB630">
        <f t="shared" si="97"/>
        <v>-0.10397999999999973</v>
      </c>
      <c r="AC630">
        <f t="shared" si="98"/>
        <v>3.7842857142868429E-3</v>
      </c>
      <c r="AF630">
        <f t="shared" si="99"/>
        <v>0.70637714285714281</v>
      </c>
      <c r="AG630">
        <f t="shared" si="100"/>
        <v>0.63793428571428579</v>
      </c>
      <c r="AH630">
        <f t="shared" si="101"/>
        <v>0.67618</v>
      </c>
      <c r="AI630">
        <f t="shared" si="102"/>
        <v>0.85662857142857152</v>
      </c>
      <c r="AJ630">
        <f t="shared" si="103"/>
        <v>0.71640428571428583</v>
      </c>
      <c r="AK630">
        <f t="shared" si="104"/>
        <v>0.67915142857142863</v>
      </c>
    </row>
    <row r="631" spans="1:37" x14ac:dyDescent="0.2">
      <c r="A631">
        <v>135</v>
      </c>
      <c r="B631">
        <v>152</v>
      </c>
      <c r="D631">
        <v>1925.1655000000001</v>
      </c>
      <c r="E631">
        <v>17</v>
      </c>
      <c r="F631" t="s">
        <v>728</v>
      </c>
      <c r="G631">
        <v>0.12236546218487394</v>
      </c>
      <c r="H631">
        <v>0.13177655462184876</v>
      </c>
      <c r="I631">
        <v>0.21911857142857147</v>
      </c>
      <c r="K631">
        <v>0.11105546218487396</v>
      </c>
      <c r="L631">
        <v>0.13052042016806722</v>
      </c>
      <c r="M631">
        <v>0.19892201680672272</v>
      </c>
      <c r="N631">
        <v>135</v>
      </c>
      <c r="O631">
        <v>152</v>
      </c>
      <c r="P631">
        <v>1.1309999999999988E-2</v>
      </c>
      <c r="Q631">
        <v>1.2561344537815094E-3</v>
      </c>
      <c r="R631">
        <v>2.0196554621848748E-2</v>
      </c>
      <c r="S631">
        <v>135</v>
      </c>
      <c r="T631">
        <v>152</v>
      </c>
      <c r="U631">
        <v>1.2212436974789919E-2</v>
      </c>
      <c r="V631">
        <v>1.8777563025210085E-2</v>
      </c>
      <c r="W631">
        <v>1.4502352941176471E-2</v>
      </c>
      <c r="X631">
        <v>1.0673277310924371E-2</v>
      </c>
      <c r="Y631">
        <v>1.74109243697479E-2</v>
      </c>
      <c r="Z631">
        <v>1.0486554621848741E-2</v>
      </c>
      <c r="AA631">
        <f t="shared" si="96"/>
        <v>0.1922699999999998</v>
      </c>
      <c r="AB631">
        <f t="shared" si="97"/>
        <v>2.1354285714285659E-2</v>
      </c>
      <c r="AC631">
        <f t="shared" si="98"/>
        <v>0.34334142857142874</v>
      </c>
      <c r="AF631">
        <f t="shared" si="99"/>
        <v>0.20761142857142861</v>
      </c>
      <c r="AG631">
        <f t="shared" si="100"/>
        <v>0.31921857142857146</v>
      </c>
      <c r="AH631">
        <f t="shared" si="101"/>
        <v>0.24654000000000001</v>
      </c>
      <c r="AI631">
        <f t="shared" si="102"/>
        <v>0.18144571428571432</v>
      </c>
      <c r="AJ631">
        <f t="shared" si="103"/>
        <v>0.2959857142857143</v>
      </c>
      <c r="AK631">
        <f t="shared" si="104"/>
        <v>0.17827142857142861</v>
      </c>
    </row>
    <row r="632" spans="1:37" x14ac:dyDescent="0.2">
      <c r="A632">
        <v>141</v>
      </c>
      <c r="B632">
        <v>156</v>
      </c>
      <c r="D632">
        <v>1684.0228</v>
      </c>
      <c r="E632">
        <v>15</v>
      </c>
      <c r="F632" t="s">
        <v>263</v>
      </c>
      <c r="G632">
        <v>0.24286952380952379</v>
      </c>
      <c r="H632">
        <v>0.37486561904761906</v>
      </c>
      <c r="I632">
        <v>0.44554228571428578</v>
      </c>
      <c r="K632">
        <v>0.23651857142857147</v>
      </c>
      <c r="L632">
        <v>0.35565923809523808</v>
      </c>
      <c r="M632">
        <v>0.43596380952380953</v>
      </c>
      <c r="N632">
        <v>141</v>
      </c>
      <c r="O632">
        <v>156</v>
      </c>
      <c r="P632">
        <v>6.3509523809523486E-3</v>
      </c>
      <c r="Q632">
        <v>1.9206380952380957E-2</v>
      </c>
      <c r="R632">
        <v>9.5784761904762691E-3</v>
      </c>
      <c r="S632">
        <v>141</v>
      </c>
      <c r="T632">
        <v>156</v>
      </c>
      <c r="U632">
        <v>6.3588571428571427E-3</v>
      </c>
      <c r="V632">
        <v>4.2004761904761911E-3</v>
      </c>
      <c r="W632">
        <v>1.957809523809524E-3</v>
      </c>
      <c r="X632">
        <v>2.9128571428571432E-3</v>
      </c>
      <c r="Y632">
        <v>1.2615428571428573E-2</v>
      </c>
      <c r="Z632">
        <v>4.5389523809523814E-3</v>
      </c>
      <c r="AA632">
        <f t="shared" si="96"/>
        <v>9.5264285714285232E-2</v>
      </c>
      <c r="AB632">
        <f t="shared" si="97"/>
        <v>0.28809571428571434</v>
      </c>
      <c r="AC632">
        <f t="shared" si="98"/>
        <v>0.14367714285714403</v>
      </c>
      <c r="AF632">
        <f t="shared" si="99"/>
        <v>9.5382857142857144E-2</v>
      </c>
      <c r="AG632">
        <f t="shared" si="100"/>
        <v>6.3007142857142873E-2</v>
      </c>
      <c r="AH632">
        <f t="shared" si="101"/>
        <v>2.9367142857142859E-2</v>
      </c>
      <c r="AI632">
        <f t="shared" si="102"/>
        <v>4.3692857142857151E-2</v>
      </c>
      <c r="AJ632">
        <f t="shared" si="103"/>
        <v>0.18923142857142858</v>
      </c>
      <c r="AK632">
        <f t="shared" si="104"/>
        <v>6.8084285714285722E-2</v>
      </c>
    </row>
    <row r="633" spans="1:37" x14ac:dyDescent="0.2">
      <c r="A633">
        <v>150</v>
      </c>
      <c r="B633">
        <v>159</v>
      </c>
      <c r="D633">
        <v>1002.6055</v>
      </c>
      <c r="E633">
        <v>9</v>
      </c>
      <c r="F633" t="s">
        <v>729</v>
      </c>
      <c r="G633">
        <v>7.1444603174603175E-2</v>
      </c>
      <c r="H633">
        <v>0.13356190476190477</v>
      </c>
      <c r="I633">
        <v>0.18223269841269843</v>
      </c>
      <c r="K633">
        <v>6.9955396825396823E-2</v>
      </c>
      <c r="L633">
        <v>0.1467036507936508</v>
      </c>
      <c r="M633">
        <v>0.18496460317460317</v>
      </c>
      <c r="N633">
        <v>150</v>
      </c>
      <c r="O633">
        <v>159</v>
      </c>
      <c r="P633">
        <v>1.4892063492063408E-3</v>
      </c>
      <c r="Q633">
        <v>-1.3141746031746034E-2</v>
      </c>
      <c r="R633">
        <v>-2.731904761904741E-3</v>
      </c>
      <c r="S633">
        <v>150</v>
      </c>
      <c r="T633">
        <v>159</v>
      </c>
      <c r="U633">
        <v>1.546888888888889E-2</v>
      </c>
      <c r="V633">
        <v>8.1682539682539686E-3</v>
      </c>
      <c r="W633">
        <v>3.8574920634920636E-2</v>
      </c>
      <c r="X633">
        <v>1.6733174603174604E-2</v>
      </c>
      <c r="Y633">
        <v>2.3752063492063491E-2</v>
      </c>
      <c r="Z633">
        <v>1.5416031746031749E-2</v>
      </c>
      <c r="AA633">
        <f t="shared" si="96"/>
        <v>1.3402857142857067E-2</v>
      </c>
      <c r="AB633">
        <f t="shared" si="97"/>
        <v>-0.1182757142857143</v>
      </c>
      <c r="AC633">
        <f t="shared" si="98"/>
        <v>-2.4587142857142669E-2</v>
      </c>
      <c r="AF633">
        <f t="shared" si="99"/>
        <v>0.13922000000000001</v>
      </c>
      <c r="AG633">
        <f t="shared" si="100"/>
        <v>7.3514285714285713E-2</v>
      </c>
      <c r="AH633">
        <f t="shared" si="101"/>
        <v>0.34717428571428571</v>
      </c>
      <c r="AI633">
        <f t="shared" si="102"/>
        <v>0.15059857142857144</v>
      </c>
      <c r="AJ633">
        <f t="shared" si="103"/>
        <v>0.21376857142857142</v>
      </c>
      <c r="AK633">
        <f t="shared" si="104"/>
        <v>0.13874428571428574</v>
      </c>
    </row>
    <row r="634" spans="1:37" x14ac:dyDescent="0.2">
      <c r="A634">
        <v>178</v>
      </c>
      <c r="B634">
        <v>188</v>
      </c>
      <c r="D634">
        <v>1180.7161000000001</v>
      </c>
      <c r="E634">
        <v>8</v>
      </c>
      <c r="F634" t="s">
        <v>730</v>
      </c>
      <c r="G634">
        <v>0.19034214285714288</v>
      </c>
      <c r="H634">
        <v>0.19803357142857145</v>
      </c>
      <c r="I634">
        <v>0.2415964285714286</v>
      </c>
      <c r="K634">
        <v>0.18405446428571429</v>
      </c>
      <c r="L634">
        <v>0.18155017857142858</v>
      </c>
      <c r="M634">
        <v>0.2288476785714286</v>
      </c>
      <c r="N634">
        <v>178</v>
      </c>
      <c r="O634">
        <v>188</v>
      </c>
      <c r="P634">
        <v>6.2876785714285899E-3</v>
      </c>
      <c r="Q634">
        <v>1.6483392857142884E-2</v>
      </c>
      <c r="R634">
        <v>1.2748750000000008E-2</v>
      </c>
      <c r="S634">
        <v>178</v>
      </c>
      <c r="T634">
        <v>188</v>
      </c>
      <c r="U634">
        <v>4.4355357142857148E-3</v>
      </c>
      <c r="V634">
        <v>5.9403571428571431E-3</v>
      </c>
      <c r="W634">
        <v>3.5228571428571431E-3</v>
      </c>
      <c r="X634">
        <v>0</v>
      </c>
      <c r="Y634">
        <v>0</v>
      </c>
      <c r="Z634">
        <v>8.7355357142857148E-3</v>
      </c>
      <c r="AA634">
        <f t="shared" si="96"/>
        <v>5.0301428571428719E-2</v>
      </c>
      <c r="AB634">
        <f t="shared" si="97"/>
        <v>0.13186714285714307</v>
      </c>
      <c r="AC634">
        <f t="shared" si="98"/>
        <v>0.10199000000000007</v>
      </c>
      <c r="AF634">
        <f t="shared" si="99"/>
        <v>3.5484285714285718E-2</v>
      </c>
      <c r="AG634">
        <f t="shared" si="100"/>
        <v>4.7522857142857144E-2</v>
      </c>
      <c r="AH634">
        <f t="shared" si="101"/>
        <v>2.8182857142857145E-2</v>
      </c>
      <c r="AI634">
        <f t="shared" si="102"/>
        <v>0</v>
      </c>
      <c r="AJ634">
        <f t="shared" si="103"/>
        <v>0</v>
      </c>
      <c r="AK634">
        <f t="shared" si="104"/>
        <v>6.9884285714285718E-2</v>
      </c>
    </row>
    <row r="635" spans="1:37" x14ac:dyDescent="0.2">
      <c r="A635">
        <v>202</v>
      </c>
      <c r="B635">
        <v>229</v>
      </c>
      <c r="D635">
        <v>2853.6421</v>
      </c>
      <c r="E635">
        <v>22</v>
      </c>
      <c r="F635" t="s">
        <v>731</v>
      </c>
      <c r="G635">
        <v>0.1216362987012987</v>
      </c>
      <c r="H635">
        <v>0.18427909090909092</v>
      </c>
      <c r="I635">
        <v>0.20281928571428573</v>
      </c>
      <c r="K635">
        <v>0.13155389610389609</v>
      </c>
      <c r="L635">
        <v>0.18699681818181821</v>
      </c>
      <c r="M635">
        <v>0.20569480519480521</v>
      </c>
      <c r="N635">
        <v>202</v>
      </c>
      <c r="O635">
        <v>229</v>
      </c>
      <c r="P635">
        <v>-9.9175974025973862E-3</v>
      </c>
      <c r="Q635">
        <v>-2.7177272727272818E-3</v>
      </c>
      <c r="R635">
        <v>-2.8755194805194853E-3</v>
      </c>
      <c r="S635">
        <v>202</v>
      </c>
      <c r="T635">
        <v>229</v>
      </c>
      <c r="U635">
        <v>6.9475324675324678E-3</v>
      </c>
      <c r="V635">
        <v>8.2715584415584409E-3</v>
      </c>
      <c r="W635">
        <v>9.95461038961039E-3</v>
      </c>
      <c r="X635">
        <v>2.4090649350649352E-2</v>
      </c>
      <c r="Y635">
        <v>1.0578766233766235E-2</v>
      </c>
      <c r="Z635">
        <v>1.2359805194805196E-2</v>
      </c>
      <c r="AA635">
        <f t="shared" si="96"/>
        <v>-0.2181871428571425</v>
      </c>
      <c r="AB635">
        <f t="shared" si="97"/>
        <v>-5.9790000000000197E-2</v>
      </c>
      <c r="AC635">
        <f t="shared" si="98"/>
        <v>-6.3261428571428677E-2</v>
      </c>
      <c r="AF635">
        <f t="shared" si="99"/>
        <v>0.15284571428571428</v>
      </c>
      <c r="AG635">
        <f t="shared" si="100"/>
        <v>0.1819742857142857</v>
      </c>
      <c r="AH635">
        <f t="shared" si="101"/>
        <v>0.21900142857142857</v>
      </c>
      <c r="AI635">
        <f t="shared" si="102"/>
        <v>0.52999428571428575</v>
      </c>
      <c r="AJ635">
        <f t="shared" si="103"/>
        <v>0.23273285714285719</v>
      </c>
      <c r="AK635">
        <f t="shared" si="104"/>
        <v>0.27191571428571432</v>
      </c>
    </row>
    <row r="636" spans="1:37" x14ac:dyDescent="0.2">
      <c r="A636">
        <v>213</v>
      </c>
      <c r="B636">
        <v>224</v>
      </c>
      <c r="D636">
        <v>1242.6801</v>
      </c>
      <c r="E636">
        <v>10</v>
      </c>
      <c r="F636" t="s">
        <v>732</v>
      </c>
      <c r="G636">
        <v>0.55898428571428571</v>
      </c>
      <c r="H636">
        <v>0.64014400000000005</v>
      </c>
      <c r="I636">
        <v>0.70438728571428577</v>
      </c>
      <c r="K636">
        <v>0.53491171428571427</v>
      </c>
      <c r="L636">
        <v>0.6132602857142857</v>
      </c>
      <c r="M636">
        <v>0.67686000000000002</v>
      </c>
      <c r="N636">
        <v>213</v>
      </c>
      <c r="O636">
        <v>224</v>
      </c>
      <c r="P636">
        <v>2.4072571428571443E-2</v>
      </c>
      <c r="Q636">
        <v>2.6883714285714285E-2</v>
      </c>
      <c r="R636">
        <v>2.7527285714285709E-2</v>
      </c>
      <c r="S636">
        <v>213</v>
      </c>
      <c r="T636">
        <v>224</v>
      </c>
      <c r="U636">
        <v>1.0470142857142858E-2</v>
      </c>
      <c r="V636">
        <v>1.2188142857142857E-2</v>
      </c>
      <c r="W636">
        <v>4.5877142857142852E-3</v>
      </c>
      <c r="X636">
        <v>5.3451428571428573E-3</v>
      </c>
      <c r="Y636">
        <v>1.220614285714286E-2</v>
      </c>
      <c r="Z636">
        <v>2.9465714285714286E-3</v>
      </c>
      <c r="AA636">
        <f t="shared" si="96"/>
        <v>0.24072571428571443</v>
      </c>
      <c r="AB636">
        <f t="shared" si="97"/>
        <v>0.26883714285714283</v>
      </c>
      <c r="AC636">
        <f t="shared" si="98"/>
        <v>0.2752728571428571</v>
      </c>
      <c r="AF636">
        <f t="shared" si="99"/>
        <v>0.10470142857142858</v>
      </c>
      <c r="AG636">
        <f t="shared" si="100"/>
        <v>0.12188142857142857</v>
      </c>
      <c r="AH636">
        <f t="shared" si="101"/>
        <v>4.5877142857142852E-2</v>
      </c>
      <c r="AI636">
        <f t="shared" si="102"/>
        <v>5.3451428571428573E-2</v>
      </c>
      <c r="AJ636">
        <f t="shared" si="103"/>
        <v>0.1220614285714286</v>
      </c>
      <c r="AK636">
        <f t="shared" si="104"/>
        <v>2.9465714285714286E-2</v>
      </c>
    </row>
    <row r="637" spans="1:37" x14ac:dyDescent="0.2">
      <c r="A637">
        <v>232</v>
      </c>
      <c r="B637">
        <v>245</v>
      </c>
      <c r="D637">
        <v>1357.7587000000001</v>
      </c>
      <c r="E637">
        <v>8</v>
      </c>
      <c r="F637" t="s">
        <v>133</v>
      </c>
      <c r="G637">
        <v>0.31171107142857146</v>
      </c>
      <c r="H637">
        <v>0.39103410714285719</v>
      </c>
      <c r="I637">
        <v>0.41859071428571426</v>
      </c>
      <c r="K637">
        <v>0.31628053571428577</v>
      </c>
      <c r="L637">
        <v>0.38080339285714293</v>
      </c>
      <c r="M637">
        <v>0.43679982142857149</v>
      </c>
      <c r="N637">
        <v>232</v>
      </c>
      <c r="O637">
        <v>245</v>
      </c>
      <c r="P637">
        <v>-4.5694642857143008E-3</v>
      </c>
      <c r="Q637">
        <v>1.0230714285714268E-2</v>
      </c>
      <c r="R637">
        <v>-1.820910714285719E-2</v>
      </c>
      <c r="S637">
        <v>232</v>
      </c>
      <c r="T637">
        <v>245</v>
      </c>
      <c r="U637">
        <v>5.4200000000000003E-3</v>
      </c>
      <c r="V637">
        <v>1.1581785714285715E-2</v>
      </c>
      <c r="W637">
        <v>8.0046428571428577E-3</v>
      </c>
      <c r="X637">
        <v>6.0892857142857146E-3</v>
      </c>
      <c r="Y637">
        <v>4.2596428571428577E-3</v>
      </c>
      <c r="Z637">
        <v>7.132857142857143E-3</v>
      </c>
      <c r="AA637">
        <f t="shared" si="96"/>
        <v>-3.6555714285714407E-2</v>
      </c>
      <c r="AB637">
        <f t="shared" si="97"/>
        <v>8.1845714285714147E-2</v>
      </c>
      <c r="AC637">
        <f t="shared" si="98"/>
        <v>-0.14567285714285752</v>
      </c>
      <c r="AF637">
        <f t="shared" si="99"/>
        <v>4.3360000000000003E-2</v>
      </c>
      <c r="AG637">
        <f t="shared" si="100"/>
        <v>9.2654285714285717E-2</v>
      </c>
      <c r="AH637">
        <f t="shared" si="101"/>
        <v>6.4037142857142862E-2</v>
      </c>
      <c r="AI637">
        <f t="shared" si="102"/>
        <v>4.8714285714285717E-2</v>
      </c>
      <c r="AJ637">
        <f t="shared" si="103"/>
        <v>3.4077142857142861E-2</v>
      </c>
      <c r="AK637">
        <f t="shared" si="104"/>
        <v>5.7062857142857144E-2</v>
      </c>
    </row>
    <row r="638" spans="1:37" x14ac:dyDescent="0.2">
      <c r="A638">
        <v>9</v>
      </c>
      <c r="B638">
        <v>19</v>
      </c>
      <c r="D638">
        <v>1274.7063000000001</v>
      </c>
      <c r="E638">
        <v>10</v>
      </c>
      <c r="F638" t="s">
        <v>534</v>
      </c>
      <c r="G638">
        <v>0.35609342857142862</v>
      </c>
      <c r="H638">
        <v>0.4776968571428572</v>
      </c>
      <c r="I638">
        <v>0.51849314285714287</v>
      </c>
      <c r="K638">
        <v>0.34903299999999998</v>
      </c>
      <c r="L638">
        <v>0.47351199999999999</v>
      </c>
      <c r="M638">
        <v>0.51021842857142863</v>
      </c>
      <c r="N638">
        <v>9</v>
      </c>
      <c r="O638">
        <v>19</v>
      </c>
      <c r="P638">
        <v>7.0604285714285708E-3</v>
      </c>
      <c r="Q638">
        <v>4.1848571428571646E-3</v>
      </c>
      <c r="R638">
        <v>8.2747142857143106E-3</v>
      </c>
      <c r="S638">
        <v>9</v>
      </c>
      <c r="T638">
        <v>19</v>
      </c>
      <c r="U638">
        <v>2.9186285714285717E-2</v>
      </c>
      <c r="V638">
        <v>2.5298428571428572E-2</v>
      </c>
      <c r="W638">
        <v>3.7289714285714287E-2</v>
      </c>
      <c r="X638">
        <v>7.1417142857142868E-3</v>
      </c>
      <c r="Y638">
        <v>1.6231571428571429E-2</v>
      </c>
      <c r="Z638">
        <v>4.616857142857143E-3</v>
      </c>
      <c r="AA638">
        <f t="shared" si="96"/>
        <v>7.0604285714285703E-2</v>
      </c>
      <c r="AB638">
        <f t="shared" si="97"/>
        <v>4.1848571428571645E-2</v>
      </c>
      <c r="AC638">
        <f t="shared" si="98"/>
        <v>8.2747142857143102E-2</v>
      </c>
      <c r="AF638">
        <f t="shared" si="99"/>
        <v>0.29186285714285715</v>
      </c>
      <c r="AG638">
        <f t="shared" si="100"/>
        <v>0.25298428571428572</v>
      </c>
      <c r="AH638">
        <f t="shared" si="101"/>
        <v>0.37289714285714287</v>
      </c>
      <c r="AI638">
        <f t="shared" si="102"/>
        <v>7.1417142857142873E-2</v>
      </c>
      <c r="AJ638">
        <f t="shared" si="103"/>
        <v>0.16231571428571429</v>
      </c>
      <c r="AK638">
        <f t="shared" si="104"/>
        <v>4.6168571428571434E-2</v>
      </c>
    </row>
    <row r="639" spans="1:37" x14ac:dyDescent="0.2">
      <c r="A639">
        <v>14</v>
      </c>
      <c r="B639">
        <v>21</v>
      </c>
      <c r="D639">
        <v>942.57309999999995</v>
      </c>
      <c r="E639">
        <v>7</v>
      </c>
      <c r="F639" t="s">
        <v>248</v>
      </c>
      <c r="G639">
        <v>0.29147448979591839</v>
      </c>
      <c r="H639">
        <v>0.53544632653061219</v>
      </c>
      <c r="I639">
        <v>0.80542163265306121</v>
      </c>
      <c r="K639">
        <v>0.26337428571428573</v>
      </c>
      <c r="L639">
        <v>0.53347489795918379</v>
      </c>
      <c r="M639">
        <v>0.78878102040816334</v>
      </c>
      <c r="N639">
        <v>14</v>
      </c>
      <c r="O639">
        <v>21</v>
      </c>
      <c r="P639">
        <v>2.8100204081632656E-2</v>
      </c>
      <c r="Q639">
        <v>1.9714285714285264E-3</v>
      </c>
      <c r="R639">
        <v>1.664061224489792E-2</v>
      </c>
      <c r="S639">
        <v>14</v>
      </c>
      <c r="T639">
        <v>21</v>
      </c>
      <c r="U639">
        <v>2.0986122448979593E-2</v>
      </c>
      <c r="V639">
        <v>1.0364285714285715E-2</v>
      </c>
      <c r="W639">
        <v>9.4214285714285702E-3</v>
      </c>
      <c r="X639">
        <v>1.6677755102040819E-2</v>
      </c>
      <c r="Y639">
        <v>8.0055102040816322E-3</v>
      </c>
      <c r="Z639">
        <v>1.9249591836734695E-2</v>
      </c>
      <c r="AA639">
        <f t="shared" si="96"/>
        <v>0.19670142857142858</v>
      </c>
      <c r="AB639">
        <f t="shared" si="97"/>
        <v>1.3799999999999684E-2</v>
      </c>
      <c r="AC639">
        <f t="shared" si="98"/>
        <v>0.11648428571428544</v>
      </c>
      <c r="AF639">
        <f t="shared" si="99"/>
        <v>0.14690285714285714</v>
      </c>
      <c r="AG639">
        <f t="shared" si="100"/>
        <v>7.2550000000000003E-2</v>
      </c>
      <c r="AH639">
        <f t="shared" si="101"/>
        <v>6.5949999999999995E-2</v>
      </c>
      <c r="AI639">
        <f t="shared" si="102"/>
        <v>0.11674428571428573</v>
      </c>
      <c r="AJ639">
        <f t="shared" si="103"/>
        <v>5.6038571428571424E-2</v>
      </c>
      <c r="AK639">
        <f t="shared" si="104"/>
        <v>0.13474714285714287</v>
      </c>
    </row>
    <row r="640" spans="1:37" x14ac:dyDescent="0.2">
      <c r="A640">
        <v>20</v>
      </c>
      <c r="B640">
        <v>32</v>
      </c>
      <c r="D640">
        <v>1485.8498</v>
      </c>
      <c r="E640">
        <v>12</v>
      </c>
      <c r="F640" t="s">
        <v>362</v>
      </c>
      <c r="G640">
        <v>9.9318214285714301E-2</v>
      </c>
      <c r="H640">
        <v>0.14123880952380954</v>
      </c>
      <c r="I640">
        <v>0.20183107142857146</v>
      </c>
      <c r="K640">
        <v>0.10566130952380953</v>
      </c>
      <c r="L640">
        <v>0.13443892857142856</v>
      </c>
      <c r="M640">
        <v>0.18779261904761904</v>
      </c>
      <c r="N640">
        <v>20</v>
      </c>
      <c r="O640">
        <v>32</v>
      </c>
      <c r="P640">
        <v>-6.343095238095231E-3</v>
      </c>
      <c r="Q640">
        <v>6.7998809523809704E-3</v>
      </c>
      <c r="R640">
        <v>1.4038452380952381E-2</v>
      </c>
      <c r="S640">
        <v>20</v>
      </c>
      <c r="T640">
        <v>32</v>
      </c>
      <c r="U640">
        <v>9.4098809523809543E-3</v>
      </c>
      <c r="V640">
        <v>7.5998809523809534E-3</v>
      </c>
      <c r="W640">
        <v>1.0432857142857145E-2</v>
      </c>
      <c r="X640">
        <v>1.1034642857142857E-2</v>
      </c>
      <c r="Y640">
        <v>2.5049761904761905E-2</v>
      </c>
      <c r="Z640">
        <v>8.2132142857142855E-3</v>
      </c>
      <c r="AA640">
        <f t="shared" si="96"/>
        <v>-7.6117142857142772E-2</v>
      </c>
      <c r="AB640">
        <f t="shared" si="97"/>
        <v>8.1598571428571645E-2</v>
      </c>
      <c r="AC640">
        <f t="shared" si="98"/>
        <v>0.16846142857142857</v>
      </c>
      <c r="AF640">
        <f t="shared" si="99"/>
        <v>0.11291857142857145</v>
      </c>
      <c r="AG640">
        <f t="shared" si="100"/>
        <v>9.1198571428571434E-2</v>
      </c>
      <c r="AH640">
        <f t="shared" si="101"/>
        <v>0.12519428571428573</v>
      </c>
      <c r="AI640">
        <f t="shared" si="102"/>
        <v>0.1324157142857143</v>
      </c>
      <c r="AJ640">
        <f t="shared" si="103"/>
        <v>0.30059714285714284</v>
      </c>
      <c r="AK640">
        <f t="shared" si="104"/>
        <v>9.8558571428571426E-2</v>
      </c>
    </row>
    <row r="641" spans="1:37" x14ac:dyDescent="0.2">
      <c r="A641">
        <v>21</v>
      </c>
      <c r="B641">
        <v>35</v>
      </c>
      <c r="C641" t="s">
        <v>31</v>
      </c>
      <c r="D641">
        <v>1780.9067</v>
      </c>
      <c r="E641">
        <v>14</v>
      </c>
      <c r="F641" t="s">
        <v>338</v>
      </c>
      <c r="G641">
        <v>0.57468571428571436</v>
      </c>
      <c r="H641">
        <v>0.62765489795918372</v>
      </c>
      <c r="I641">
        <v>0.71558806122448981</v>
      </c>
      <c r="K641">
        <v>0.57430622448979585</v>
      </c>
      <c r="L641">
        <v>0.62582071428571429</v>
      </c>
      <c r="M641">
        <v>0.70834551020408165</v>
      </c>
      <c r="N641">
        <v>21</v>
      </c>
      <c r="O641">
        <v>35</v>
      </c>
      <c r="P641">
        <v>3.7948979591839282E-4</v>
      </c>
      <c r="Q641">
        <v>1.8341836734693728E-3</v>
      </c>
      <c r="R641">
        <v>7.2425510204081707E-3</v>
      </c>
      <c r="S641">
        <v>21</v>
      </c>
      <c r="T641">
        <v>35</v>
      </c>
      <c r="U641">
        <v>7.3486734693877552E-3</v>
      </c>
      <c r="V641">
        <v>2.440408163265306E-3</v>
      </c>
      <c r="W641">
        <v>1.3509285714285717E-2</v>
      </c>
      <c r="X641">
        <v>8.971224489795919E-3</v>
      </c>
      <c r="Y641">
        <v>6.7689795918367355E-3</v>
      </c>
      <c r="Z641">
        <v>7.3465306122448984E-3</v>
      </c>
      <c r="AA641">
        <f t="shared" si="96"/>
        <v>5.3128571428574991E-3</v>
      </c>
      <c r="AB641">
        <f t="shared" si="97"/>
        <v>2.5678571428571217E-2</v>
      </c>
      <c r="AC641">
        <f t="shared" si="98"/>
        <v>0.10139571428571439</v>
      </c>
      <c r="AF641">
        <f t="shared" si="99"/>
        <v>0.10288142857142857</v>
      </c>
      <c r="AG641">
        <f t="shared" si="100"/>
        <v>3.4165714285714285E-2</v>
      </c>
      <c r="AH641">
        <f t="shared" si="101"/>
        <v>0.18913000000000002</v>
      </c>
      <c r="AI641">
        <f t="shared" si="102"/>
        <v>0.12559714285714285</v>
      </c>
      <c r="AJ641">
        <f t="shared" si="103"/>
        <v>9.47657142857143E-2</v>
      </c>
      <c r="AK641">
        <f t="shared" si="104"/>
        <v>0.10285142857142858</v>
      </c>
    </row>
    <row r="642" spans="1:37" x14ac:dyDescent="0.2">
      <c r="A642">
        <v>28</v>
      </c>
      <c r="B642">
        <v>43</v>
      </c>
      <c r="D642">
        <v>1820.0574999999999</v>
      </c>
      <c r="E642">
        <v>15</v>
      </c>
      <c r="F642" t="s">
        <v>738</v>
      </c>
      <c r="G642">
        <v>0.17736419047619051</v>
      </c>
      <c r="H642">
        <v>0.20552961904761907</v>
      </c>
      <c r="I642">
        <v>0.26008028571428571</v>
      </c>
      <c r="K642">
        <v>0.17387390476190479</v>
      </c>
      <c r="L642">
        <v>0.20836152380952383</v>
      </c>
      <c r="M642">
        <v>0.25706380952380953</v>
      </c>
      <c r="N642">
        <v>28</v>
      </c>
      <c r="O642">
        <v>43</v>
      </c>
      <c r="P642">
        <v>3.4902857142857157E-3</v>
      </c>
      <c r="Q642">
        <v>-2.8319047619047681E-3</v>
      </c>
      <c r="R642">
        <v>3.0164761904761966E-3</v>
      </c>
      <c r="S642">
        <v>28</v>
      </c>
      <c r="T642">
        <v>43</v>
      </c>
      <c r="U642">
        <v>3.0032666666666666E-2</v>
      </c>
      <c r="V642">
        <v>1.3751809523809524E-2</v>
      </c>
      <c r="W642">
        <v>1.9553904761904765E-2</v>
      </c>
      <c r="X642">
        <v>1.105752380952381E-2</v>
      </c>
      <c r="Y642">
        <v>1.8567523809523812E-2</v>
      </c>
      <c r="Z642">
        <v>6.9170476190476204E-3</v>
      </c>
      <c r="AA642">
        <f t="shared" si="96"/>
        <v>5.2354285714285735E-2</v>
      </c>
      <c r="AB642">
        <f t="shared" si="97"/>
        <v>-4.2478571428571518E-2</v>
      </c>
      <c r="AC642">
        <f t="shared" si="98"/>
        <v>4.5247142857142951E-2</v>
      </c>
      <c r="AF642">
        <f t="shared" si="99"/>
        <v>0.45049</v>
      </c>
      <c r="AG642">
        <f t="shared" si="100"/>
        <v>0.20627714285714285</v>
      </c>
      <c r="AH642">
        <f t="shared" si="101"/>
        <v>0.29330857142857147</v>
      </c>
      <c r="AI642">
        <f t="shared" si="102"/>
        <v>0.16586285714285715</v>
      </c>
      <c r="AJ642">
        <f t="shared" si="103"/>
        <v>0.27851285714285717</v>
      </c>
      <c r="AK642">
        <f t="shared" si="104"/>
        <v>0.10375571428571431</v>
      </c>
    </row>
    <row r="643" spans="1:37" x14ac:dyDescent="0.2">
      <c r="A643">
        <v>36</v>
      </c>
      <c r="B643">
        <v>57</v>
      </c>
      <c r="D643">
        <v>2465.4683</v>
      </c>
      <c r="E643">
        <v>20</v>
      </c>
      <c r="F643" t="s">
        <v>520</v>
      </c>
      <c r="G643">
        <v>0.22341892857142856</v>
      </c>
      <c r="H643">
        <v>0.30296542857142855</v>
      </c>
      <c r="I643">
        <v>0.36077957142857142</v>
      </c>
      <c r="K643">
        <v>0.21423178571428575</v>
      </c>
      <c r="L643">
        <v>0.28490528571428569</v>
      </c>
      <c r="M643">
        <v>0.36169528571428572</v>
      </c>
      <c r="N643">
        <v>36</v>
      </c>
      <c r="O643">
        <v>57</v>
      </c>
      <c r="P643">
        <v>9.1871428571428399E-3</v>
      </c>
      <c r="Q643">
        <v>1.8060142857142844E-2</v>
      </c>
      <c r="R643">
        <v>-9.1571428571432132E-4</v>
      </c>
      <c r="S643">
        <v>36</v>
      </c>
      <c r="T643">
        <v>57</v>
      </c>
      <c r="U643">
        <v>9.3725000000000006E-3</v>
      </c>
      <c r="V643">
        <v>1.0219000000000001E-2</v>
      </c>
      <c r="W643">
        <v>1.7698785714285716E-2</v>
      </c>
      <c r="X643">
        <v>6.5187857142857148E-3</v>
      </c>
      <c r="Y643">
        <v>9.5358571428571445E-3</v>
      </c>
      <c r="Z643">
        <v>1.1954214285714287E-2</v>
      </c>
      <c r="AA643">
        <f t="shared" si="96"/>
        <v>0.18374285714285679</v>
      </c>
      <c r="AB643">
        <f t="shared" si="97"/>
        <v>0.36120285714285688</v>
      </c>
      <c r="AC643">
        <f t="shared" si="98"/>
        <v>-1.8314285714286428E-2</v>
      </c>
      <c r="AF643">
        <f t="shared" si="99"/>
        <v>0.18745000000000001</v>
      </c>
      <c r="AG643">
        <f t="shared" si="100"/>
        <v>0.20438000000000001</v>
      </c>
      <c r="AH643">
        <f t="shared" si="101"/>
        <v>0.35397571428571428</v>
      </c>
      <c r="AI643">
        <f t="shared" si="102"/>
        <v>0.13037571428571429</v>
      </c>
      <c r="AJ643">
        <f t="shared" si="103"/>
        <v>0.19071714285714289</v>
      </c>
      <c r="AK643">
        <f t="shared" si="104"/>
        <v>0.23908428571428575</v>
      </c>
    </row>
    <row r="644" spans="1:37" x14ac:dyDescent="0.2">
      <c r="A644">
        <v>48</v>
      </c>
      <c r="B644">
        <v>62</v>
      </c>
      <c r="D644">
        <v>1720.8687</v>
      </c>
      <c r="E644">
        <v>13</v>
      </c>
      <c r="F644" t="s">
        <v>288</v>
      </c>
      <c r="G644">
        <v>0.31414230769230772</v>
      </c>
      <c r="H644">
        <v>0.35691186813186815</v>
      </c>
      <c r="I644">
        <v>0.37134527472527479</v>
      </c>
      <c r="K644">
        <v>0.30454098901098903</v>
      </c>
      <c r="L644">
        <v>0.33931417582417589</v>
      </c>
      <c r="M644">
        <v>0.35761747252747256</v>
      </c>
      <c r="N644">
        <v>48</v>
      </c>
      <c r="O644">
        <v>62</v>
      </c>
      <c r="P644">
        <v>9.6013186813186571E-3</v>
      </c>
      <c r="Q644">
        <v>1.7597692307692314E-2</v>
      </c>
      <c r="R644">
        <v>1.3727802197802187E-2</v>
      </c>
      <c r="S644">
        <v>48</v>
      </c>
      <c r="T644">
        <v>62</v>
      </c>
      <c r="U644">
        <v>6.0206593406593413E-3</v>
      </c>
      <c r="V644">
        <v>6.8786813186813185E-3</v>
      </c>
      <c r="W644">
        <v>6.0274725274725286E-4</v>
      </c>
      <c r="X644">
        <v>5.806043956043957E-3</v>
      </c>
      <c r="Y644">
        <v>1.1324285714285716E-2</v>
      </c>
      <c r="Z644">
        <v>7.3784615384615386E-3</v>
      </c>
      <c r="AA644">
        <f t="shared" si="96"/>
        <v>0.12481714285714254</v>
      </c>
      <c r="AB644">
        <f t="shared" si="97"/>
        <v>0.22877000000000008</v>
      </c>
      <c r="AC644">
        <f t="shared" si="98"/>
        <v>0.17846142857142844</v>
      </c>
      <c r="AF644">
        <f t="shared" si="99"/>
        <v>7.8268571428571437E-2</v>
      </c>
      <c r="AG644">
        <f t="shared" si="100"/>
        <v>8.9422857142857137E-2</v>
      </c>
      <c r="AH644">
        <f t="shared" si="101"/>
        <v>7.8357142857142879E-3</v>
      </c>
      <c r="AI644">
        <f t="shared" si="102"/>
        <v>7.5478571428571437E-2</v>
      </c>
      <c r="AJ644">
        <f t="shared" si="103"/>
        <v>0.14721571428571431</v>
      </c>
      <c r="AK644">
        <f t="shared" si="104"/>
        <v>9.5920000000000005E-2</v>
      </c>
    </row>
    <row r="645" spans="1:37" x14ac:dyDescent="0.2">
      <c r="A645">
        <v>66</v>
      </c>
      <c r="B645">
        <v>78</v>
      </c>
      <c r="D645">
        <v>1397.692</v>
      </c>
      <c r="E645">
        <v>12</v>
      </c>
      <c r="F645" t="s">
        <v>739</v>
      </c>
      <c r="G645">
        <v>0.27138440476190473</v>
      </c>
      <c r="H645">
        <v>0.35051047619047621</v>
      </c>
      <c r="I645">
        <v>0.38995714285714289</v>
      </c>
      <c r="K645">
        <v>0.26504654761904761</v>
      </c>
      <c r="L645">
        <v>0.35008559523809529</v>
      </c>
      <c r="M645">
        <v>0.38814678571428574</v>
      </c>
      <c r="N645">
        <v>66</v>
      </c>
      <c r="O645">
        <v>78</v>
      </c>
      <c r="P645">
        <v>6.3378571428571312E-3</v>
      </c>
      <c r="Q645">
        <v>4.2488095238091804E-4</v>
      </c>
      <c r="R645">
        <v>1.8103571428571658E-3</v>
      </c>
      <c r="S645">
        <v>66</v>
      </c>
      <c r="T645">
        <v>78</v>
      </c>
      <c r="U645">
        <v>1.2239404761904762E-2</v>
      </c>
      <c r="V645">
        <v>1.3158452380952384E-2</v>
      </c>
      <c r="W645">
        <v>1.293357142857143E-2</v>
      </c>
      <c r="X645">
        <v>1.0506071428571429E-2</v>
      </c>
      <c r="Y645">
        <v>1.4312023809523811E-2</v>
      </c>
      <c r="Z645">
        <v>1.259095238095238E-2</v>
      </c>
      <c r="AA645">
        <f t="shared" si="96"/>
        <v>7.6054285714285574E-2</v>
      </c>
      <c r="AB645">
        <f t="shared" si="97"/>
        <v>5.0985714285710169E-3</v>
      </c>
      <c r="AC645">
        <f t="shared" si="98"/>
        <v>2.1724285714285991E-2</v>
      </c>
      <c r="AF645">
        <f t="shared" si="99"/>
        <v>0.14687285714285714</v>
      </c>
      <c r="AG645">
        <f t="shared" si="100"/>
        <v>0.15790142857142861</v>
      </c>
      <c r="AH645">
        <f t="shared" si="101"/>
        <v>0.15520285714285714</v>
      </c>
      <c r="AI645">
        <f t="shared" si="102"/>
        <v>0.12607285714285715</v>
      </c>
      <c r="AJ645">
        <f t="shared" si="103"/>
        <v>0.17174428571428574</v>
      </c>
      <c r="AK645">
        <f t="shared" si="104"/>
        <v>0.15109142857142854</v>
      </c>
    </row>
    <row r="646" spans="1:37" x14ac:dyDescent="0.2">
      <c r="A646">
        <v>66</v>
      </c>
      <c r="B646">
        <v>81</v>
      </c>
      <c r="C646" t="s">
        <v>70</v>
      </c>
      <c r="D646">
        <v>1832.8690999999999</v>
      </c>
      <c r="E646">
        <v>15</v>
      </c>
      <c r="F646" t="s">
        <v>298</v>
      </c>
      <c r="G646">
        <v>0.33004371428571433</v>
      </c>
      <c r="H646">
        <v>0.38023342857142861</v>
      </c>
      <c r="I646">
        <v>0.44183704761904763</v>
      </c>
      <c r="K646">
        <v>0.31726457142857145</v>
      </c>
      <c r="L646">
        <v>0.36693133333333339</v>
      </c>
      <c r="M646">
        <v>0.4296437142857143</v>
      </c>
      <c r="N646">
        <v>66</v>
      </c>
      <c r="O646">
        <v>81</v>
      </c>
      <c r="P646">
        <v>1.2779142857142847E-2</v>
      </c>
      <c r="Q646">
        <v>1.330209523809524E-2</v>
      </c>
      <c r="R646">
        <v>1.219333333333332E-2</v>
      </c>
      <c r="S646">
        <v>66</v>
      </c>
      <c r="T646">
        <v>81</v>
      </c>
      <c r="U646">
        <v>8.8198095238095232E-3</v>
      </c>
      <c r="V646">
        <v>9.4510476190476193E-3</v>
      </c>
      <c r="W646">
        <v>1.1419904761904763E-2</v>
      </c>
      <c r="X646">
        <v>6.9712380952380954E-3</v>
      </c>
      <c r="Y646">
        <v>1.5496380952380952E-2</v>
      </c>
      <c r="Z646">
        <v>1.8213809523809524E-2</v>
      </c>
      <c r="AA646">
        <f t="shared" si="96"/>
        <v>0.19168714285714269</v>
      </c>
      <c r="AB646">
        <f t="shared" si="97"/>
        <v>0.19953142857142858</v>
      </c>
      <c r="AC646">
        <f t="shared" si="98"/>
        <v>0.18289999999999978</v>
      </c>
      <c r="AF646">
        <f t="shared" si="99"/>
        <v>0.13229714285714284</v>
      </c>
      <c r="AG646">
        <f t="shared" si="100"/>
        <v>0.1417657142857143</v>
      </c>
      <c r="AH646">
        <f t="shared" si="101"/>
        <v>0.17129857142857144</v>
      </c>
      <c r="AI646">
        <f t="shared" si="102"/>
        <v>0.10456857142857143</v>
      </c>
      <c r="AJ646">
        <f t="shared" si="103"/>
        <v>0.23244571428571428</v>
      </c>
      <c r="AK646">
        <f t="shared" si="104"/>
        <v>0.27320714285714287</v>
      </c>
    </row>
    <row r="647" spans="1:37" x14ac:dyDescent="0.2">
      <c r="A647">
        <v>78</v>
      </c>
      <c r="B647">
        <v>95</v>
      </c>
      <c r="D647">
        <v>1990.9725000000001</v>
      </c>
      <c r="E647">
        <v>17</v>
      </c>
      <c r="F647" t="s">
        <v>222</v>
      </c>
      <c r="G647">
        <v>0.20318932773109244</v>
      </c>
      <c r="H647">
        <v>0.26903747899159669</v>
      </c>
      <c r="I647">
        <v>0.34728638655462191</v>
      </c>
      <c r="K647">
        <v>0.19683899159663867</v>
      </c>
      <c r="L647">
        <v>0.26034210084033615</v>
      </c>
      <c r="M647">
        <v>0.33519983193277314</v>
      </c>
      <c r="N647">
        <v>78</v>
      </c>
      <c r="O647">
        <v>95</v>
      </c>
      <c r="P647">
        <v>6.3503361344537622E-3</v>
      </c>
      <c r="Q647">
        <v>8.6953781512605043E-3</v>
      </c>
      <c r="R647">
        <v>1.2086554621848732E-2</v>
      </c>
      <c r="S647">
        <v>78</v>
      </c>
      <c r="T647">
        <v>95</v>
      </c>
      <c r="U647">
        <v>2.3583193277310925E-3</v>
      </c>
      <c r="V647">
        <v>8.5499159663865558E-3</v>
      </c>
      <c r="W647">
        <v>1.4085714285714285E-2</v>
      </c>
      <c r="X647">
        <v>7.6648739495798323E-3</v>
      </c>
      <c r="Y647">
        <v>7.2105042016806726E-3</v>
      </c>
      <c r="Z647">
        <v>1.1434537815126052E-2</v>
      </c>
      <c r="AA647">
        <f t="shared" ref="AA647:AA710" si="105">P647*$E647</f>
        <v>0.10795571428571396</v>
      </c>
      <c r="AB647">
        <f t="shared" si="97"/>
        <v>0.14782142857142858</v>
      </c>
      <c r="AC647">
        <f t="shared" si="98"/>
        <v>0.20547142857142844</v>
      </c>
      <c r="AF647">
        <f t="shared" si="99"/>
        <v>4.009142857142857E-2</v>
      </c>
      <c r="AG647">
        <f t="shared" si="100"/>
        <v>0.14534857142857144</v>
      </c>
      <c r="AH647">
        <f t="shared" si="101"/>
        <v>0.23945714285714284</v>
      </c>
      <c r="AI647">
        <f t="shared" si="102"/>
        <v>0.13030285714285714</v>
      </c>
      <c r="AJ647">
        <f t="shared" si="103"/>
        <v>0.12257857142857144</v>
      </c>
      <c r="AK647">
        <f t="shared" si="104"/>
        <v>0.19438714285714287</v>
      </c>
    </row>
    <row r="648" spans="1:37" x14ac:dyDescent="0.2">
      <c r="A648">
        <v>95</v>
      </c>
      <c r="B648">
        <v>115</v>
      </c>
      <c r="D648">
        <v>2288.1075000000001</v>
      </c>
      <c r="E648">
        <v>18</v>
      </c>
      <c r="F648" t="s">
        <v>364</v>
      </c>
      <c r="G648">
        <v>0.59304936507936512</v>
      </c>
      <c r="H648">
        <v>0.60347730158730162</v>
      </c>
      <c r="I648">
        <v>0.61591746031746031</v>
      </c>
      <c r="K648">
        <v>0.5765162698412698</v>
      </c>
      <c r="L648">
        <v>0.58182531746031751</v>
      </c>
      <c r="M648">
        <v>0.60621055555555559</v>
      </c>
      <c r="N648">
        <v>95</v>
      </c>
      <c r="O648">
        <v>115</v>
      </c>
      <c r="P648">
        <v>1.6533095238095246E-2</v>
      </c>
      <c r="Q648">
        <v>2.1651984126984096E-2</v>
      </c>
      <c r="R648">
        <v>9.706904761904776E-3</v>
      </c>
      <c r="S648">
        <v>95</v>
      </c>
      <c r="T648">
        <v>115</v>
      </c>
      <c r="U648">
        <v>1.2940476190476191E-2</v>
      </c>
      <c r="V648">
        <v>2.8085714285714294E-3</v>
      </c>
      <c r="W648">
        <v>5.3192063492063495E-3</v>
      </c>
      <c r="X648">
        <v>1.2749206349206349E-3</v>
      </c>
      <c r="Y648">
        <v>9.7772222222222236E-3</v>
      </c>
      <c r="Z648">
        <v>5.1648412698412699E-3</v>
      </c>
      <c r="AA648">
        <f t="shared" si="105"/>
        <v>0.29759571428571441</v>
      </c>
      <c r="AB648">
        <f t="shared" ref="AB648:AB711" si="106">Q648*$E648</f>
        <v>0.38973571428571374</v>
      </c>
      <c r="AC648">
        <f t="shared" ref="AC648:AC711" si="107">R648*$E648</f>
        <v>0.17472428571428597</v>
      </c>
      <c r="AF648">
        <f t="shared" ref="AF648:AF711" si="108">U648*$E648</f>
        <v>0.23292857142857146</v>
      </c>
      <c r="AG648">
        <f t="shared" ref="AG648:AG711" si="109">V648*$E648</f>
        <v>5.0554285714285732E-2</v>
      </c>
      <c r="AH648">
        <f t="shared" ref="AH648:AH711" si="110">W648*$E648</f>
        <v>9.5745714285714295E-2</v>
      </c>
      <c r="AI648">
        <f t="shared" ref="AI648:AI711" si="111">X648*$E648</f>
        <v>2.2948571428571429E-2</v>
      </c>
      <c r="AJ648">
        <f t="shared" ref="AJ648:AJ711" si="112">Y648*$E648</f>
        <v>0.17599000000000004</v>
      </c>
      <c r="AK648">
        <f t="shared" ref="AK648:AK711" si="113">Z648*$E648</f>
        <v>9.2967142857142859E-2</v>
      </c>
    </row>
    <row r="649" spans="1:37" x14ac:dyDescent="0.2">
      <c r="A649">
        <v>3</v>
      </c>
      <c r="B649">
        <v>20</v>
      </c>
      <c r="C649" t="s">
        <v>68</v>
      </c>
      <c r="D649">
        <v>1977.0641000000001</v>
      </c>
      <c r="E649">
        <v>16</v>
      </c>
      <c r="F649" t="s">
        <v>757</v>
      </c>
      <c r="G649">
        <v>0.18991598214285715</v>
      </c>
      <c r="H649">
        <v>0.23794830357142857</v>
      </c>
      <c r="I649">
        <v>0.32713241071428573</v>
      </c>
      <c r="K649">
        <v>0.18412633928571431</v>
      </c>
      <c r="L649">
        <v>0.24248910714285715</v>
      </c>
      <c r="M649">
        <v>0.32361732142857147</v>
      </c>
      <c r="N649">
        <v>3</v>
      </c>
      <c r="O649">
        <v>20</v>
      </c>
      <c r="P649">
        <v>5.7896428571428491E-3</v>
      </c>
      <c r="Q649">
        <v>-4.5408035714285854E-3</v>
      </c>
      <c r="R649">
        <v>3.5150892857142651E-3</v>
      </c>
      <c r="S649">
        <v>3</v>
      </c>
      <c r="T649">
        <v>20</v>
      </c>
      <c r="U649">
        <v>5.0773214285714293E-3</v>
      </c>
      <c r="V649">
        <v>6.7397321428571428E-3</v>
      </c>
      <c r="W649">
        <v>1.0816964285714286E-2</v>
      </c>
      <c r="X649">
        <v>6.3019642857142866E-3</v>
      </c>
      <c r="Y649">
        <v>4.590267857142857E-3</v>
      </c>
      <c r="Z649">
        <v>7.7541071428571442E-3</v>
      </c>
      <c r="AA649">
        <f t="shared" si="105"/>
        <v>9.2634285714285586E-2</v>
      </c>
      <c r="AB649">
        <f t="shared" si="106"/>
        <v>-7.2652857142857366E-2</v>
      </c>
      <c r="AC649">
        <f t="shared" si="107"/>
        <v>5.6241428571428241E-2</v>
      </c>
      <c r="AF649">
        <f t="shared" si="108"/>
        <v>8.1237142857142869E-2</v>
      </c>
      <c r="AG649">
        <f t="shared" si="109"/>
        <v>0.10783571428571428</v>
      </c>
      <c r="AH649">
        <f t="shared" si="110"/>
        <v>0.17307142857142857</v>
      </c>
      <c r="AI649">
        <f t="shared" si="111"/>
        <v>0.10083142857142859</v>
      </c>
      <c r="AJ649">
        <f t="shared" si="112"/>
        <v>7.3444285714285712E-2</v>
      </c>
      <c r="AK649">
        <f t="shared" si="113"/>
        <v>0.12406571428571431</v>
      </c>
    </row>
    <row r="650" spans="1:37" x14ac:dyDescent="0.2">
      <c r="A650">
        <v>8</v>
      </c>
      <c r="B650">
        <v>17</v>
      </c>
      <c r="D650">
        <v>1073.6425999999999</v>
      </c>
      <c r="E650">
        <v>9</v>
      </c>
      <c r="F650" t="s">
        <v>758</v>
      </c>
      <c r="G650">
        <v>3.4394761904761907E-2</v>
      </c>
      <c r="H650">
        <v>5.7963015873015881E-2</v>
      </c>
      <c r="I650">
        <v>0.11715523809523812</v>
      </c>
      <c r="K650">
        <v>2.7405714285714287E-2</v>
      </c>
      <c r="L650">
        <v>4.2575079365079364E-2</v>
      </c>
      <c r="M650">
        <v>0.12187968253968255</v>
      </c>
      <c r="N650">
        <v>8</v>
      </c>
      <c r="O650">
        <v>17</v>
      </c>
      <c r="P650">
        <v>6.9890476190476178E-3</v>
      </c>
      <c r="Q650">
        <v>1.5387936507936514E-2</v>
      </c>
      <c r="R650">
        <v>-4.7244444444444469E-3</v>
      </c>
      <c r="S650">
        <v>8</v>
      </c>
      <c r="T650">
        <v>17</v>
      </c>
      <c r="U650">
        <v>5.0869841269841273E-3</v>
      </c>
      <c r="V650">
        <v>1.0492380952380953E-2</v>
      </c>
      <c r="W650">
        <v>2.0056031746031749E-2</v>
      </c>
      <c r="X650">
        <v>9.438888888888889E-3</v>
      </c>
      <c r="Y650">
        <v>1.0868095238095239E-2</v>
      </c>
      <c r="Z650">
        <v>1.081952380952381E-2</v>
      </c>
      <c r="AA650">
        <f t="shared" si="105"/>
        <v>6.2901428571428566E-2</v>
      </c>
      <c r="AB650">
        <f t="shared" si="106"/>
        <v>0.13849142857142863</v>
      </c>
      <c r="AC650">
        <f t="shared" si="107"/>
        <v>-4.2520000000000023E-2</v>
      </c>
      <c r="AF650">
        <f t="shared" si="108"/>
        <v>4.5782857142857146E-2</v>
      </c>
      <c r="AG650">
        <f t="shared" si="109"/>
        <v>9.4431428571428569E-2</v>
      </c>
      <c r="AH650">
        <f t="shared" si="110"/>
        <v>0.18050428571428573</v>
      </c>
      <c r="AI650">
        <f t="shared" si="111"/>
        <v>8.4949999999999998E-2</v>
      </c>
      <c r="AJ650">
        <f t="shared" si="112"/>
        <v>9.7812857142857146E-2</v>
      </c>
      <c r="AK650">
        <f t="shared" si="113"/>
        <v>9.7375714285714288E-2</v>
      </c>
    </row>
    <row r="651" spans="1:37" x14ac:dyDescent="0.2">
      <c r="A651">
        <v>9</v>
      </c>
      <c r="B651">
        <v>26</v>
      </c>
      <c r="D651">
        <v>2108.1457999999998</v>
      </c>
      <c r="E651">
        <v>17</v>
      </c>
      <c r="F651" t="s">
        <v>545</v>
      </c>
      <c r="G651">
        <v>0.19295621848739497</v>
      </c>
      <c r="H651">
        <v>0.25402142857142856</v>
      </c>
      <c r="I651">
        <v>0.32132344537815127</v>
      </c>
      <c r="K651">
        <v>0.18428210084033614</v>
      </c>
      <c r="L651">
        <v>0.24586369747899162</v>
      </c>
      <c r="M651">
        <v>0.32149890756302524</v>
      </c>
      <c r="N651">
        <v>9</v>
      </c>
      <c r="O651">
        <v>26</v>
      </c>
      <c r="P651">
        <v>8.6741176470588356E-3</v>
      </c>
      <c r="Q651">
        <v>8.1577310924369449E-3</v>
      </c>
      <c r="R651">
        <v>-1.7546218487395716E-4</v>
      </c>
      <c r="S651">
        <v>9</v>
      </c>
      <c r="T651">
        <v>26</v>
      </c>
      <c r="U651">
        <v>4.4821848739495804E-3</v>
      </c>
      <c r="V651">
        <v>8.3710084033613436E-3</v>
      </c>
      <c r="W651">
        <v>4.4167226890756304E-3</v>
      </c>
      <c r="X651">
        <v>9.576974789915968E-3</v>
      </c>
      <c r="Y651">
        <v>2.3027394957983192E-2</v>
      </c>
      <c r="Z651">
        <v>1.286058823529412E-2</v>
      </c>
      <c r="AA651">
        <f t="shared" si="105"/>
        <v>0.1474600000000002</v>
      </c>
      <c r="AB651">
        <f t="shared" si="106"/>
        <v>0.13868142857142807</v>
      </c>
      <c r="AC651">
        <f t="shared" si="107"/>
        <v>-2.9828571428572718E-3</v>
      </c>
      <c r="AF651">
        <f t="shared" si="108"/>
        <v>7.6197142857142866E-2</v>
      </c>
      <c r="AG651">
        <f t="shared" si="109"/>
        <v>0.14230714285714285</v>
      </c>
      <c r="AH651">
        <f t="shared" si="110"/>
        <v>7.5084285714285715E-2</v>
      </c>
      <c r="AI651">
        <f t="shared" si="111"/>
        <v>0.16280857142857147</v>
      </c>
      <c r="AJ651">
        <f t="shared" si="112"/>
        <v>0.39146571428571425</v>
      </c>
      <c r="AK651">
        <f t="shared" si="113"/>
        <v>0.21863000000000005</v>
      </c>
    </row>
    <row r="652" spans="1:37" x14ac:dyDescent="0.2">
      <c r="A652">
        <v>10</v>
      </c>
      <c r="B652">
        <v>33</v>
      </c>
      <c r="D652">
        <v>2853.6534000000001</v>
      </c>
      <c r="E652">
        <v>23</v>
      </c>
      <c r="F652" t="s">
        <v>759</v>
      </c>
      <c r="G652">
        <v>0.12174409937888199</v>
      </c>
      <c r="H652">
        <v>0.18333217391304349</v>
      </c>
      <c r="I652">
        <v>0.20995192546583852</v>
      </c>
      <c r="K652">
        <v>0.12594496894409937</v>
      </c>
      <c r="L652">
        <v>0.17862074534161493</v>
      </c>
      <c r="M652">
        <v>0.20485795031055903</v>
      </c>
      <c r="N652">
        <v>10</v>
      </c>
      <c r="O652">
        <v>33</v>
      </c>
      <c r="P652">
        <v>-4.2008695652173897E-3</v>
      </c>
      <c r="Q652">
        <v>4.7114285714285765E-3</v>
      </c>
      <c r="R652">
        <v>5.0939751552794964E-3</v>
      </c>
      <c r="S652">
        <v>10</v>
      </c>
      <c r="T652">
        <v>33</v>
      </c>
      <c r="U652">
        <v>7.1704968944099395E-3</v>
      </c>
      <c r="V652">
        <v>1.1838260869565218E-2</v>
      </c>
      <c r="W652">
        <v>1.0057577639751552E-2</v>
      </c>
      <c r="X652">
        <v>2.3285776397515529E-2</v>
      </c>
      <c r="Y652">
        <v>8.160434782608696E-3</v>
      </c>
      <c r="Z652">
        <v>1.0743167701863355E-2</v>
      </c>
      <c r="AA652">
        <f t="shared" si="105"/>
        <v>-9.6619999999999956E-2</v>
      </c>
      <c r="AB652">
        <f t="shared" si="106"/>
        <v>0.10836285714285726</v>
      </c>
      <c r="AC652">
        <f t="shared" si="107"/>
        <v>0.11716142857142842</v>
      </c>
      <c r="AF652">
        <f t="shared" si="108"/>
        <v>0.16492142857142861</v>
      </c>
      <c r="AG652">
        <f t="shared" si="109"/>
        <v>0.27228000000000002</v>
      </c>
      <c r="AH652">
        <f t="shared" si="110"/>
        <v>0.2313242857142857</v>
      </c>
      <c r="AI652">
        <f t="shared" si="111"/>
        <v>0.53557285714285718</v>
      </c>
      <c r="AJ652">
        <f t="shared" si="112"/>
        <v>0.18769</v>
      </c>
      <c r="AK652">
        <f t="shared" si="113"/>
        <v>0.24709285714285717</v>
      </c>
    </row>
    <row r="653" spans="1:37" x14ac:dyDescent="0.2">
      <c r="A653">
        <v>21</v>
      </c>
      <c r="B653">
        <v>31</v>
      </c>
      <c r="D653">
        <v>1373.7536</v>
      </c>
      <c r="E653">
        <v>10</v>
      </c>
      <c r="F653" t="s">
        <v>760</v>
      </c>
      <c r="G653">
        <v>0.56857985714285708</v>
      </c>
      <c r="H653">
        <v>0.61915414285714288</v>
      </c>
      <c r="I653">
        <v>0.60112085714285723</v>
      </c>
      <c r="K653">
        <v>0.55714257142857149</v>
      </c>
      <c r="L653">
        <v>0.60661157142857136</v>
      </c>
      <c r="M653">
        <v>0.60658057142857136</v>
      </c>
      <c r="N653">
        <v>21</v>
      </c>
      <c r="O653">
        <v>31</v>
      </c>
      <c r="P653">
        <v>1.1437285714285674E-2</v>
      </c>
      <c r="Q653">
        <v>1.2542571428571467E-2</v>
      </c>
      <c r="R653">
        <v>-5.4597142857142353E-3</v>
      </c>
      <c r="S653">
        <v>21</v>
      </c>
      <c r="T653">
        <v>31</v>
      </c>
      <c r="U653">
        <v>1.5001714285714285E-2</v>
      </c>
      <c r="V653">
        <v>1.8752000000000001E-2</v>
      </c>
      <c r="W653">
        <v>1.5610285714285715E-2</v>
      </c>
      <c r="X653">
        <v>1.3287285714285715E-2</v>
      </c>
      <c r="Y653">
        <v>1.6287428571428574E-2</v>
      </c>
      <c r="Z653">
        <v>1.7327142857142857E-2</v>
      </c>
      <c r="AA653">
        <f t="shared" si="105"/>
        <v>0.11437285714285675</v>
      </c>
      <c r="AB653">
        <f t="shared" si="106"/>
        <v>0.12542571428571467</v>
      </c>
      <c r="AC653">
        <f t="shared" si="107"/>
        <v>-5.4597142857142351E-2</v>
      </c>
      <c r="AF653">
        <f t="shared" si="108"/>
        <v>0.15001714285714285</v>
      </c>
      <c r="AG653">
        <f t="shared" si="109"/>
        <v>0.18752000000000002</v>
      </c>
      <c r="AH653">
        <f t="shared" si="110"/>
        <v>0.15610285714285715</v>
      </c>
      <c r="AI653">
        <f t="shared" si="111"/>
        <v>0.13287285714285715</v>
      </c>
      <c r="AJ653">
        <f t="shared" si="112"/>
        <v>0.16287428571428575</v>
      </c>
      <c r="AK653">
        <f t="shared" si="113"/>
        <v>0.17327142857142858</v>
      </c>
    </row>
    <row r="654" spans="1:37" x14ac:dyDescent="0.2">
      <c r="A654">
        <v>33</v>
      </c>
      <c r="B654">
        <v>52</v>
      </c>
      <c r="D654">
        <v>2351.4299000000001</v>
      </c>
      <c r="E654">
        <v>18</v>
      </c>
      <c r="F654" t="s">
        <v>761</v>
      </c>
      <c r="G654">
        <v>0.29247476190476196</v>
      </c>
      <c r="H654">
        <v>0.3525105555555556</v>
      </c>
      <c r="I654">
        <v>0.41552619047619044</v>
      </c>
      <c r="K654">
        <v>0.29385682539682545</v>
      </c>
      <c r="L654">
        <v>0.35265182539682538</v>
      </c>
      <c r="M654">
        <v>0.42192523809523813</v>
      </c>
      <c r="N654">
        <v>33</v>
      </c>
      <c r="O654">
        <v>52</v>
      </c>
      <c r="P654">
        <v>-1.3820634920634954E-3</v>
      </c>
      <c r="Q654">
        <v>-1.412698412697799E-4</v>
      </c>
      <c r="R654">
        <v>-6.3990476190476844E-3</v>
      </c>
      <c r="S654">
        <v>33</v>
      </c>
      <c r="T654">
        <v>52</v>
      </c>
      <c r="U654">
        <v>1.2323650793650795E-2</v>
      </c>
      <c r="V654">
        <v>2.3545079365079366E-2</v>
      </c>
      <c r="W654">
        <v>3.2270793650793647E-2</v>
      </c>
      <c r="X654">
        <v>2.4035000000000004E-2</v>
      </c>
      <c r="Y654">
        <v>3.057396825396826E-2</v>
      </c>
      <c r="Z654">
        <v>1.5148888888888889E-2</v>
      </c>
      <c r="AA654">
        <f t="shared" si="105"/>
        <v>-2.4877142857142917E-2</v>
      </c>
      <c r="AB654">
        <f t="shared" si="106"/>
        <v>-2.5428571428560381E-3</v>
      </c>
      <c r="AC654">
        <f t="shared" si="107"/>
        <v>-0.11518285714285832</v>
      </c>
      <c r="AF654">
        <f t="shared" si="108"/>
        <v>0.22182571428571429</v>
      </c>
      <c r="AG654">
        <f t="shared" si="109"/>
        <v>0.42381142857142862</v>
      </c>
      <c r="AH654">
        <f t="shared" si="110"/>
        <v>0.58087428571428568</v>
      </c>
      <c r="AI654">
        <f t="shared" si="111"/>
        <v>0.43263000000000007</v>
      </c>
      <c r="AJ654">
        <f t="shared" si="112"/>
        <v>0.55033142857142869</v>
      </c>
      <c r="AK654">
        <f t="shared" si="113"/>
        <v>0.27267999999999998</v>
      </c>
    </row>
    <row r="655" spans="1:37" x14ac:dyDescent="0.2">
      <c r="A655">
        <v>49</v>
      </c>
      <c r="B655">
        <v>68</v>
      </c>
      <c r="D655">
        <v>2377.2842999999998</v>
      </c>
      <c r="E655">
        <v>18</v>
      </c>
      <c r="F655" t="s">
        <v>252</v>
      </c>
      <c r="G655">
        <v>0.30597841269841275</v>
      </c>
      <c r="H655">
        <v>0.39891293650793652</v>
      </c>
      <c r="I655">
        <v>0.44437436507936512</v>
      </c>
      <c r="K655">
        <v>0.31798428571428577</v>
      </c>
      <c r="L655">
        <v>0.39167563492063495</v>
      </c>
      <c r="M655">
        <v>0.43534944444444446</v>
      </c>
      <c r="N655">
        <v>49</v>
      </c>
      <c r="O655">
        <v>68</v>
      </c>
      <c r="P655">
        <v>-1.2005873015873008E-2</v>
      </c>
      <c r="Q655">
        <v>7.237301587301596E-3</v>
      </c>
      <c r="R655">
        <v>9.0249206349206253E-3</v>
      </c>
      <c r="S655">
        <v>49</v>
      </c>
      <c r="T655">
        <v>68</v>
      </c>
      <c r="U655">
        <v>5.4946031746031746E-3</v>
      </c>
      <c r="V655">
        <v>3.2724603174603176E-3</v>
      </c>
      <c r="W655">
        <v>7.5662698412698416E-3</v>
      </c>
      <c r="X655">
        <v>9.6640476190476207E-3</v>
      </c>
      <c r="Y655">
        <v>8.6982539682539696E-3</v>
      </c>
      <c r="Z655">
        <v>4.2839682539682544E-3</v>
      </c>
      <c r="AA655">
        <f t="shared" si="105"/>
        <v>-0.21610571428571415</v>
      </c>
      <c r="AB655">
        <f t="shared" si="106"/>
        <v>0.13027142857142873</v>
      </c>
      <c r="AC655">
        <f t="shared" si="107"/>
        <v>0.16244857142857125</v>
      </c>
      <c r="AF655">
        <f t="shared" si="108"/>
        <v>9.890285714285714E-2</v>
      </c>
      <c r="AG655">
        <f t="shared" si="109"/>
        <v>5.8904285714285715E-2</v>
      </c>
      <c r="AH655">
        <f t="shared" si="110"/>
        <v>0.13619285714285714</v>
      </c>
      <c r="AI655">
        <f t="shared" si="111"/>
        <v>0.17395285714285719</v>
      </c>
      <c r="AJ655">
        <f t="shared" si="112"/>
        <v>0.15656857142857145</v>
      </c>
      <c r="AK655">
        <f t="shared" si="113"/>
        <v>7.7111428571428581E-2</v>
      </c>
    </row>
    <row r="656" spans="1:37" x14ac:dyDescent="0.2">
      <c r="A656">
        <v>55</v>
      </c>
      <c r="B656">
        <v>67</v>
      </c>
      <c r="D656">
        <v>1517.7741000000001</v>
      </c>
      <c r="E656">
        <v>11</v>
      </c>
      <c r="F656" t="s">
        <v>762</v>
      </c>
      <c r="G656">
        <v>0.11621428571428573</v>
      </c>
      <c r="H656">
        <v>0.20499896103896104</v>
      </c>
      <c r="I656">
        <v>0.27462051948051946</v>
      </c>
      <c r="K656">
        <v>0.11514896103896104</v>
      </c>
      <c r="L656">
        <v>0.19966246753246752</v>
      </c>
      <c r="M656">
        <v>0.29215038961038964</v>
      </c>
      <c r="N656">
        <v>55</v>
      </c>
      <c r="O656">
        <v>67</v>
      </c>
      <c r="P656">
        <v>1.0653246753246847E-3</v>
      </c>
      <c r="Q656">
        <v>5.3364935064935054E-3</v>
      </c>
      <c r="R656">
        <v>-1.7529870129870142E-2</v>
      </c>
      <c r="S656">
        <v>55</v>
      </c>
      <c r="T656">
        <v>67</v>
      </c>
      <c r="U656">
        <v>5.4725974025974034E-3</v>
      </c>
      <c r="V656">
        <v>7.7579220779220781E-3</v>
      </c>
      <c r="W656">
        <v>8.8697402597402598E-3</v>
      </c>
      <c r="X656">
        <v>9.7703896103896112E-3</v>
      </c>
      <c r="Y656">
        <v>1.3461298701298703E-2</v>
      </c>
      <c r="Z656">
        <v>1.0203636363636364E-2</v>
      </c>
      <c r="AA656">
        <f t="shared" si="105"/>
        <v>1.1718571428571531E-2</v>
      </c>
      <c r="AB656">
        <f t="shared" si="106"/>
        <v>5.8701428571428557E-2</v>
      </c>
      <c r="AC656">
        <f t="shared" si="107"/>
        <v>-0.19282857142857157</v>
      </c>
      <c r="AF656">
        <f t="shared" si="108"/>
        <v>6.0198571428571435E-2</v>
      </c>
      <c r="AG656">
        <f t="shared" si="109"/>
        <v>8.5337142857142861E-2</v>
      </c>
      <c r="AH656">
        <f t="shared" si="110"/>
        <v>9.7567142857142852E-2</v>
      </c>
      <c r="AI656">
        <f t="shared" si="111"/>
        <v>0.10747428571428572</v>
      </c>
      <c r="AJ656">
        <f t="shared" si="112"/>
        <v>0.14807428571428574</v>
      </c>
      <c r="AK656">
        <f t="shared" si="113"/>
        <v>0.11224000000000001</v>
      </c>
    </row>
    <row r="657" spans="1:37" x14ac:dyDescent="0.2">
      <c r="A657">
        <v>69</v>
      </c>
      <c r="B657">
        <v>79</v>
      </c>
      <c r="D657">
        <v>1256.7221999999999</v>
      </c>
      <c r="E657">
        <v>10</v>
      </c>
      <c r="F657" t="s">
        <v>322</v>
      </c>
      <c r="G657">
        <v>0.26664542857142853</v>
      </c>
      <c r="H657">
        <v>0.3855438571428571</v>
      </c>
      <c r="I657">
        <v>0.41995971428571433</v>
      </c>
      <c r="K657">
        <v>0.25609000000000004</v>
      </c>
      <c r="L657">
        <v>0.36654957142857147</v>
      </c>
      <c r="M657">
        <v>0.42321300000000001</v>
      </c>
      <c r="N657">
        <v>69</v>
      </c>
      <c r="O657">
        <v>79</v>
      </c>
      <c r="P657">
        <v>1.0555428571428566E-2</v>
      </c>
      <c r="Q657">
        <v>1.8994285714285679E-2</v>
      </c>
      <c r="R657">
        <v>-3.2532857142857051E-3</v>
      </c>
      <c r="S657">
        <v>69</v>
      </c>
      <c r="T657">
        <v>79</v>
      </c>
      <c r="U657">
        <v>1.3607285714285714E-2</v>
      </c>
      <c r="V657">
        <v>2.3176142857142857E-2</v>
      </c>
      <c r="W657">
        <v>6.2507142857142865E-3</v>
      </c>
      <c r="X657">
        <v>8.799857142857144E-3</v>
      </c>
      <c r="Y657">
        <v>2.332057142857143E-2</v>
      </c>
      <c r="Z657">
        <v>2.5359142857142858E-2</v>
      </c>
      <c r="AA657">
        <f t="shared" si="105"/>
        <v>0.10555428571428566</v>
      </c>
      <c r="AB657">
        <f t="shared" si="106"/>
        <v>0.1899428571428568</v>
      </c>
      <c r="AC657">
        <f t="shared" si="107"/>
        <v>-3.2532857142857051E-2</v>
      </c>
      <c r="AF657">
        <f t="shared" si="108"/>
        <v>0.13607285714285713</v>
      </c>
      <c r="AG657">
        <f t="shared" si="109"/>
        <v>0.23176142857142856</v>
      </c>
      <c r="AH657">
        <f t="shared" si="110"/>
        <v>6.2507142857142872E-2</v>
      </c>
      <c r="AI657">
        <f t="shared" si="111"/>
        <v>8.799857142857144E-2</v>
      </c>
      <c r="AJ657">
        <f t="shared" si="112"/>
        <v>0.23320571428571429</v>
      </c>
      <c r="AK657">
        <f t="shared" si="113"/>
        <v>0.25359142857142858</v>
      </c>
    </row>
    <row r="658" spans="1:37" x14ac:dyDescent="0.2">
      <c r="A658">
        <v>72</v>
      </c>
      <c r="B658">
        <v>83</v>
      </c>
      <c r="D658">
        <v>1458.8327999999999</v>
      </c>
      <c r="E658">
        <v>10</v>
      </c>
      <c r="F658" t="s">
        <v>578</v>
      </c>
      <c r="G658">
        <v>0.36144228571428572</v>
      </c>
      <c r="H658">
        <v>0.57885742857142863</v>
      </c>
      <c r="I658">
        <v>0.65158185714285721</v>
      </c>
      <c r="K658">
        <v>0.35759671428571427</v>
      </c>
      <c r="L658">
        <v>0.56545000000000001</v>
      </c>
      <c r="M658">
        <v>0.62941900000000006</v>
      </c>
      <c r="N658">
        <v>72</v>
      </c>
      <c r="O658">
        <v>83</v>
      </c>
      <c r="P658">
        <v>3.8455714285714165E-3</v>
      </c>
      <c r="Q658">
        <v>1.3407428571428579E-2</v>
      </c>
      <c r="R658">
        <v>2.2162857142857185E-2</v>
      </c>
      <c r="S658">
        <v>72</v>
      </c>
      <c r="T658">
        <v>83</v>
      </c>
      <c r="U658">
        <v>1.2240857142857142E-2</v>
      </c>
      <c r="V658">
        <v>1.4619E-2</v>
      </c>
      <c r="W658">
        <v>6.0255714285714287E-3</v>
      </c>
      <c r="X658">
        <v>1.4589285714285714E-2</v>
      </c>
      <c r="Y658">
        <v>1.3782857142857144E-2</v>
      </c>
      <c r="Z658">
        <v>9.4635714285714288E-3</v>
      </c>
      <c r="AA658">
        <f t="shared" si="105"/>
        <v>3.8455714285714163E-2</v>
      </c>
      <c r="AB658">
        <f t="shared" si="106"/>
        <v>0.13407428571428578</v>
      </c>
      <c r="AC658">
        <f t="shared" si="107"/>
        <v>0.22162857142857184</v>
      </c>
      <c r="AF658">
        <f t="shared" si="108"/>
        <v>0.12240857142857142</v>
      </c>
      <c r="AG658">
        <f t="shared" si="109"/>
        <v>0.14618999999999999</v>
      </c>
      <c r="AH658">
        <f t="shared" si="110"/>
        <v>6.0255714285714287E-2</v>
      </c>
      <c r="AI658">
        <f t="shared" si="111"/>
        <v>0.14589285714285716</v>
      </c>
      <c r="AJ658">
        <f t="shared" si="112"/>
        <v>0.13782857142857144</v>
      </c>
      <c r="AK658">
        <f t="shared" si="113"/>
        <v>9.4635714285714295E-2</v>
      </c>
    </row>
    <row r="659" spans="1:37" x14ac:dyDescent="0.2">
      <c r="A659">
        <v>73</v>
      </c>
      <c r="B659">
        <v>86</v>
      </c>
      <c r="D659">
        <v>1728.018</v>
      </c>
      <c r="E659">
        <v>12</v>
      </c>
      <c r="F659" t="s">
        <v>326</v>
      </c>
      <c r="G659">
        <v>0.54785904761904758</v>
      </c>
      <c r="H659">
        <v>0.55155500000000002</v>
      </c>
      <c r="I659">
        <v>0.5434121428571429</v>
      </c>
      <c r="K659">
        <v>0.52285071428571428</v>
      </c>
      <c r="L659">
        <v>0.52434642857142855</v>
      </c>
      <c r="M659">
        <v>0.54126297619047625</v>
      </c>
      <c r="N659">
        <v>73</v>
      </c>
      <c r="O659">
        <v>86</v>
      </c>
      <c r="P659">
        <v>2.5008333333333334E-2</v>
      </c>
      <c r="Q659">
        <v>2.7208571428571388E-2</v>
      </c>
      <c r="R659">
        <v>2.1491666666666781E-3</v>
      </c>
      <c r="S659">
        <v>73</v>
      </c>
      <c r="T659">
        <v>86</v>
      </c>
      <c r="U659">
        <v>2.1745238095238098E-3</v>
      </c>
      <c r="V659">
        <v>2.575119047619048E-2</v>
      </c>
      <c r="W659">
        <v>1.8977857142857144E-2</v>
      </c>
      <c r="X659">
        <v>1.4507261904761906E-2</v>
      </c>
      <c r="Y659">
        <v>4.2607142857142861E-3</v>
      </c>
      <c r="Z659">
        <v>7.0102380952380954E-3</v>
      </c>
      <c r="AA659">
        <f t="shared" si="105"/>
        <v>0.30010000000000003</v>
      </c>
      <c r="AB659">
        <f t="shared" si="106"/>
        <v>0.32650285714285665</v>
      </c>
      <c r="AC659">
        <f t="shared" si="107"/>
        <v>2.5790000000000139E-2</v>
      </c>
      <c r="AF659">
        <f t="shared" si="108"/>
        <v>2.6094285714285716E-2</v>
      </c>
      <c r="AG659">
        <f t="shared" si="109"/>
        <v>0.30901428571428574</v>
      </c>
      <c r="AH659">
        <f t="shared" si="110"/>
        <v>0.22773428571428572</v>
      </c>
      <c r="AI659">
        <f t="shared" si="111"/>
        <v>0.17408714285714288</v>
      </c>
      <c r="AJ659">
        <f t="shared" si="112"/>
        <v>5.1128571428571433E-2</v>
      </c>
      <c r="AK659">
        <f t="shared" si="113"/>
        <v>8.4122857142857138E-2</v>
      </c>
    </row>
    <row r="660" spans="1:37" x14ac:dyDescent="0.2">
      <c r="A660">
        <v>89</v>
      </c>
      <c r="B660">
        <v>102</v>
      </c>
      <c r="D660">
        <v>1687.8358000000001</v>
      </c>
      <c r="E660">
        <v>12</v>
      </c>
      <c r="F660" t="s">
        <v>329</v>
      </c>
      <c r="G660">
        <v>0.45300547619047621</v>
      </c>
      <c r="H660">
        <v>0.4693552380952381</v>
      </c>
      <c r="I660">
        <v>0.46160988095238098</v>
      </c>
      <c r="K660">
        <v>0.45460083333333334</v>
      </c>
      <c r="L660">
        <v>0.46713369047619052</v>
      </c>
      <c r="M660">
        <v>0.46624857142857146</v>
      </c>
      <c r="N660">
        <v>89</v>
      </c>
      <c r="O660">
        <v>102</v>
      </c>
      <c r="P660">
        <v>-1.5953571428571425E-3</v>
      </c>
      <c r="Q660">
        <v>2.2215476190476503E-3</v>
      </c>
      <c r="R660">
        <v>-4.6386904761904933E-3</v>
      </c>
      <c r="S660">
        <v>89</v>
      </c>
      <c r="T660">
        <v>102</v>
      </c>
      <c r="U660">
        <v>1.1932738095238095E-2</v>
      </c>
      <c r="V660">
        <v>9.5176190476190491E-3</v>
      </c>
      <c r="W660">
        <v>1.4362738095238097E-2</v>
      </c>
      <c r="X660">
        <v>6.665357142857143E-3</v>
      </c>
      <c r="Y660">
        <v>1.8738571428571427E-2</v>
      </c>
      <c r="Z660">
        <v>5.9620238095238094E-3</v>
      </c>
      <c r="AA660">
        <f t="shared" si="105"/>
        <v>-1.9144285714285711E-2</v>
      </c>
      <c r="AB660">
        <f t="shared" si="106"/>
        <v>2.6658571428571802E-2</v>
      </c>
      <c r="AC660">
        <f t="shared" si="107"/>
        <v>-5.5664285714285916E-2</v>
      </c>
      <c r="AF660">
        <f t="shared" si="108"/>
        <v>0.14319285714285715</v>
      </c>
      <c r="AG660">
        <f t="shared" si="109"/>
        <v>0.11421142857142859</v>
      </c>
      <c r="AH660">
        <f t="shared" si="110"/>
        <v>0.17235285714285717</v>
      </c>
      <c r="AI660">
        <f t="shared" si="111"/>
        <v>7.9984285714285716E-2</v>
      </c>
      <c r="AJ660">
        <f t="shared" si="112"/>
        <v>0.22486285714285714</v>
      </c>
      <c r="AK660">
        <f t="shared" si="113"/>
        <v>7.1544285714285713E-2</v>
      </c>
    </row>
    <row r="661" spans="1:37" x14ac:dyDescent="0.2">
      <c r="A661">
        <v>97</v>
      </c>
      <c r="B661">
        <v>111</v>
      </c>
      <c r="D661">
        <v>1708.9156</v>
      </c>
      <c r="E661">
        <v>12</v>
      </c>
      <c r="F661" t="s">
        <v>699</v>
      </c>
      <c r="G661">
        <v>0.64674464285714284</v>
      </c>
      <c r="H661">
        <v>0.63335666666666679</v>
      </c>
      <c r="I661">
        <v>0.62158690476190481</v>
      </c>
      <c r="K661">
        <v>0.63460559523809523</v>
      </c>
      <c r="L661">
        <v>0.6184198809523811</v>
      </c>
      <c r="M661">
        <v>0.60520202380952381</v>
      </c>
      <c r="N661">
        <v>97</v>
      </c>
      <c r="O661">
        <v>111</v>
      </c>
      <c r="P661">
        <v>1.2139047619047546E-2</v>
      </c>
      <c r="Q661">
        <v>1.4936785714285696E-2</v>
      </c>
      <c r="R661">
        <v>1.6384880952380967E-2</v>
      </c>
      <c r="S661">
        <v>97</v>
      </c>
      <c r="T661">
        <v>111</v>
      </c>
      <c r="U661">
        <v>1.1723095238095239E-2</v>
      </c>
      <c r="V661">
        <v>1.8944642857142858E-2</v>
      </c>
      <c r="W661">
        <v>2.1252619047619048E-2</v>
      </c>
      <c r="X661">
        <v>1.0183214285714287E-2</v>
      </c>
      <c r="Y661">
        <v>1.4237261904761907E-2</v>
      </c>
      <c r="Z661">
        <v>2.4782738095238097E-2</v>
      </c>
      <c r="AA661">
        <f t="shared" si="105"/>
        <v>0.14566857142857054</v>
      </c>
      <c r="AB661">
        <f t="shared" si="106"/>
        <v>0.17924142857142836</v>
      </c>
      <c r="AC661">
        <f t="shared" si="107"/>
        <v>0.19661857142857159</v>
      </c>
      <c r="AF661">
        <f t="shared" si="108"/>
        <v>0.14067714285714286</v>
      </c>
      <c r="AG661">
        <f t="shared" si="109"/>
        <v>0.22733571428571431</v>
      </c>
      <c r="AH661">
        <f t="shared" si="110"/>
        <v>0.25503142857142858</v>
      </c>
      <c r="AI661">
        <f t="shared" si="111"/>
        <v>0.12219857142857143</v>
      </c>
      <c r="AJ661">
        <f t="shared" si="112"/>
        <v>0.17084714285714289</v>
      </c>
      <c r="AK661">
        <f t="shared" si="113"/>
        <v>0.29739285714285718</v>
      </c>
    </row>
    <row r="662" spans="1:37" x14ac:dyDescent="0.2">
      <c r="A662">
        <v>98</v>
      </c>
      <c r="B662">
        <v>113</v>
      </c>
      <c r="D662">
        <v>1795.9839999999999</v>
      </c>
      <c r="E662">
        <v>13</v>
      </c>
      <c r="F662" t="s">
        <v>409</v>
      </c>
      <c r="G662">
        <v>0.32515538461538462</v>
      </c>
      <c r="H662">
        <v>0.35479956043956046</v>
      </c>
      <c r="I662">
        <v>0.41154813186813188</v>
      </c>
      <c r="K662">
        <v>0.31247802197802199</v>
      </c>
      <c r="L662">
        <v>0.34290043956043958</v>
      </c>
      <c r="M662">
        <v>0.39445736263736264</v>
      </c>
      <c r="N662">
        <v>98</v>
      </c>
      <c r="O662">
        <v>113</v>
      </c>
      <c r="P662">
        <v>1.2677362637362639E-2</v>
      </c>
      <c r="Q662">
        <v>1.1899120879120879E-2</v>
      </c>
      <c r="R662">
        <v>1.7090769230769239E-2</v>
      </c>
      <c r="S662">
        <v>98</v>
      </c>
      <c r="T662">
        <v>113</v>
      </c>
      <c r="U662">
        <v>1.8595714285714288E-2</v>
      </c>
      <c r="V662">
        <v>8.8231868131868132E-3</v>
      </c>
      <c r="W662">
        <v>5.7286813186813185E-3</v>
      </c>
      <c r="X662">
        <v>9.8964835164835167E-3</v>
      </c>
      <c r="Y662">
        <v>1.5175164835164836E-2</v>
      </c>
      <c r="Z662">
        <v>1.3840219780219782E-2</v>
      </c>
      <c r="AA662">
        <f t="shared" si="105"/>
        <v>0.16480571428571431</v>
      </c>
      <c r="AB662">
        <f t="shared" si="106"/>
        <v>0.15468857142857143</v>
      </c>
      <c r="AC662">
        <f t="shared" si="107"/>
        <v>0.2221800000000001</v>
      </c>
      <c r="AF662">
        <f t="shared" si="108"/>
        <v>0.24174428571428574</v>
      </c>
      <c r="AG662">
        <f t="shared" si="109"/>
        <v>0.11470142857142857</v>
      </c>
      <c r="AH662">
        <f t="shared" si="110"/>
        <v>7.4472857142857146E-2</v>
      </c>
      <c r="AI662">
        <f t="shared" si="111"/>
        <v>0.12865428571428572</v>
      </c>
      <c r="AJ662">
        <f t="shared" si="112"/>
        <v>0.19727714285714287</v>
      </c>
      <c r="AK662">
        <f t="shared" si="113"/>
        <v>0.17992285714285716</v>
      </c>
    </row>
    <row r="663" spans="1:37" x14ac:dyDescent="0.2">
      <c r="A663">
        <v>105</v>
      </c>
      <c r="B663">
        <v>117</v>
      </c>
      <c r="D663">
        <v>1494.8566000000001</v>
      </c>
      <c r="E663">
        <v>11</v>
      </c>
      <c r="F663" t="s">
        <v>763</v>
      </c>
      <c r="G663">
        <v>0.26970129870129878</v>
      </c>
      <c r="H663">
        <v>0.37177961038961038</v>
      </c>
      <c r="I663">
        <v>0.48259194805194811</v>
      </c>
      <c r="K663">
        <v>0.26353987012987012</v>
      </c>
      <c r="L663">
        <v>0.35194701298701303</v>
      </c>
      <c r="M663">
        <v>0.48334350649350649</v>
      </c>
      <c r="N663">
        <v>105</v>
      </c>
      <c r="O663">
        <v>117</v>
      </c>
      <c r="P663">
        <v>6.1614285714286163E-3</v>
      </c>
      <c r="Q663">
        <v>1.9832597402597411E-2</v>
      </c>
      <c r="R663">
        <v>-7.5155844155841097E-4</v>
      </c>
      <c r="S663">
        <v>105</v>
      </c>
      <c r="T663">
        <v>117</v>
      </c>
      <c r="U663">
        <v>5.1644155844155848E-3</v>
      </c>
      <c r="V663">
        <v>0</v>
      </c>
      <c r="W663">
        <v>1.0336233766233766E-2</v>
      </c>
      <c r="X663">
        <v>1.2357012987012986E-2</v>
      </c>
      <c r="Y663">
        <v>8.2902597402597419E-3</v>
      </c>
      <c r="Z663">
        <v>8.616493506493508E-3</v>
      </c>
      <c r="AA663">
        <f t="shared" si="105"/>
        <v>6.7775714285714772E-2</v>
      </c>
      <c r="AB663">
        <f t="shared" si="106"/>
        <v>0.21815857142857151</v>
      </c>
      <c r="AC663">
        <f t="shared" si="107"/>
        <v>-8.26714285714252E-3</v>
      </c>
      <c r="AF663">
        <f t="shared" si="108"/>
        <v>5.680857142857143E-2</v>
      </c>
      <c r="AG663">
        <f t="shared" si="109"/>
        <v>0</v>
      </c>
      <c r="AH663">
        <f t="shared" si="110"/>
        <v>0.11369857142857143</v>
      </c>
      <c r="AI663">
        <f t="shared" si="111"/>
        <v>0.13592714285714286</v>
      </c>
      <c r="AJ663">
        <f t="shared" si="112"/>
        <v>9.1192857142857159E-2</v>
      </c>
      <c r="AK663">
        <f t="shared" si="113"/>
        <v>9.4781428571428586E-2</v>
      </c>
    </row>
    <row r="664" spans="1:37" x14ac:dyDescent="0.2">
      <c r="A664">
        <v>106</v>
      </c>
      <c r="B664">
        <v>121</v>
      </c>
      <c r="D664">
        <v>1823.9902</v>
      </c>
      <c r="E664">
        <v>14</v>
      </c>
      <c r="F664" t="s">
        <v>764</v>
      </c>
      <c r="G664">
        <v>0.62522704081632663</v>
      </c>
      <c r="H664">
        <v>0.73654448979591836</v>
      </c>
      <c r="I664">
        <v>0.7424624489795919</v>
      </c>
      <c r="K664">
        <v>0.61392887755102044</v>
      </c>
      <c r="L664">
        <v>0.71578020408163279</v>
      </c>
      <c r="M664">
        <v>0.73504428571428571</v>
      </c>
      <c r="N664">
        <v>106</v>
      </c>
      <c r="O664">
        <v>121</v>
      </c>
      <c r="P664">
        <v>1.1298163265306121E-2</v>
      </c>
      <c r="Q664">
        <v>2.0764285714285756E-2</v>
      </c>
      <c r="R664">
        <v>7.4181632653061158E-3</v>
      </c>
      <c r="S664">
        <v>106</v>
      </c>
      <c r="T664">
        <v>121</v>
      </c>
      <c r="U664">
        <v>2.9311224489795922E-3</v>
      </c>
      <c r="V664">
        <v>5.8609183673469399E-3</v>
      </c>
      <c r="W664">
        <v>4.164081632653061E-3</v>
      </c>
      <c r="X664">
        <v>1.1474489795918369E-2</v>
      </c>
      <c r="Y664">
        <v>5.7130612244897967E-3</v>
      </c>
      <c r="Z664">
        <v>3.8219387755102046E-3</v>
      </c>
      <c r="AA664">
        <f t="shared" si="105"/>
        <v>0.15817428571428568</v>
      </c>
      <c r="AB664">
        <f t="shared" si="106"/>
        <v>0.29070000000000057</v>
      </c>
      <c r="AC664">
        <f t="shared" si="107"/>
        <v>0.10385428571428562</v>
      </c>
      <c r="AF664">
        <f t="shared" si="108"/>
        <v>4.1035714285714293E-2</v>
      </c>
      <c r="AG664">
        <f t="shared" si="109"/>
        <v>8.2052857142857163E-2</v>
      </c>
      <c r="AH664">
        <f t="shared" si="110"/>
        <v>5.8297142857142853E-2</v>
      </c>
      <c r="AI664">
        <f t="shared" si="111"/>
        <v>0.16064285714285717</v>
      </c>
      <c r="AJ664">
        <f t="shared" si="112"/>
        <v>7.9982857142857161E-2</v>
      </c>
      <c r="AK664">
        <f t="shared" si="113"/>
        <v>5.3507142857142864E-2</v>
      </c>
    </row>
    <row r="665" spans="1:37" x14ac:dyDescent="0.2">
      <c r="A665">
        <v>113</v>
      </c>
      <c r="B665">
        <v>123</v>
      </c>
      <c r="D665">
        <v>1278.6687999999999</v>
      </c>
      <c r="E665">
        <v>10</v>
      </c>
      <c r="F665" t="s">
        <v>765</v>
      </c>
      <c r="G665">
        <v>0.25995685714285716</v>
      </c>
      <c r="H665">
        <v>0.32722571428571429</v>
      </c>
      <c r="I665">
        <v>0.36965528571428574</v>
      </c>
      <c r="K665">
        <v>0.24811342857142857</v>
      </c>
      <c r="L665">
        <v>0.31930357142857146</v>
      </c>
      <c r="M665">
        <v>0.35336200000000001</v>
      </c>
      <c r="N665">
        <v>113</v>
      </c>
      <c r="O665">
        <v>123</v>
      </c>
      <c r="P665">
        <v>1.1843428571428585E-2</v>
      </c>
      <c r="Q665">
        <v>7.9221428571428307E-3</v>
      </c>
      <c r="R665">
        <v>1.6293285714285739E-2</v>
      </c>
      <c r="S665">
        <v>113</v>
      </c>
      <c r="T665">
        <v>123</v>
      </c>
      <c r="U665">
        <v>2.6920000000000004E-3</v>
      </c>
      <c r="V665">
        <v>2.0325000000000003E-2</v>
      </c>
      <c r="W665">
        <v>1.9621428571428576E-3</v>
      </c>
      <c r="X665">
        <v>6.4151428571428571E-3</v>
      </c>
      <c r="Y665">
        <v>1.1084571428571428E-2</v>
      </c>
      <c r="Z665">
        <v>1.0386142857142858E-2</v>
      </c>
      <c r="AA665">
        <f t="shared" si="105"/>
        <v>0.11843428571428585</v>
      </c>
      <c r="AB665">
        <f t="shared" si="106"/>
        <v>7.9221428571428304E-2</v>
      </c>
      <c r="AC665">
        <f t="shared" si="107"/>
        <v>0.16293285714285738</v>
      </c>
      <c r="AF665">
        <f t="shared" si="108"/>
        <v>2.6920000000000003E-2</v>
      </c>
      <c r="AG665">
        <f t="shared" si="109"/>
        <v>0.20325000000000004</v>
      </c>
      <c r="AH665">
        <f t="shared" si="110"/>
        <v>1.9621428571428574E-2</v>
      </c>
      <c r="AI665">
        <f t="shared" si="111"/>
        <v>6.4151428571428568E-2</v>
      </c>
      <c r="AJ665">
        <f t="shared" si="112"/>
        <v>0.11084571428571428</v>
      </c>
      <c r="AK665">
        <f t="shared" si="113"/>
        <v>0.10386142857142858</v>
      </c>
    </row>
    <row r="666" spans="1:37" x14ac:dyDescent="0.2">
      <c r="A666">
        <v>115</v>
      </c>
      <c r="B666">
        <v>125</v>
      </c>
      <c r="D666">
        <v>1273.6383000000001</v>
      </c>
      <c r="E666">
        <v>10</v>
      </c>
      <c r="F666" t="s">
        <v>766</v>
      </c>
      <c r="G666">
        <v>0.57815785714285717</v>
      </c>
      <c r="H666">
        <v>0.72275342857142866</v>
      </c>
      <c r="I666">
        <v>0.72085471428571424</v>
      </c>
      <c r="K666">
        <v>0.58156157142857146</v>
      </c>
      <c r="L666">
        <v>0.72816071428571438</v>
      </c>
      <c r="M666">
        <v>0.72620385714285729</v>
      </c>
      <c r="N666">
        <v>115</v>
      </c>
      <c r="O666">
        <v>125</v>
      </c>
      <c r="P666">
        <v>-3.4037142857142404E-3</v>
      </c>
      <c r="Q666">
        <v>-5.4072857142856944E-3</v>
      </c>
      <c r="R666">
        <v>-5.3491428571429576E-3</v>
      </c>
      <c r="S666">
        <v>115</v>
      </c>
      <c r="T666">
        <v>125</v>
      </c>
      <c r="U666">
        <v>7.028857142857144E-3</v>
      </c>
      <c r="V666">
        <v>1.3089571428571428E-2</v>
      </c>
      <c r="W666">
        <v>9.0148571428571422E-3</v>
      </c>
      <c r="X666">
        <v>6.6042857142857153E-3</v>
      </c>
      <c r="Y666">
        <v>1.1301E-2</v>
      </c>
      <c r="Z666">
        <v>6.0034285714285719E-3</v>
      </c>
      <c r="AA666">
        <f t="shared" si="105"/>
        <v>-3.4037142857142405E-2</v>
      </c>
      <c r="AB666">
        <f t="shared" si="106"/>
        <v>-5.4072857142856944E-2</v>
      </c>
      <c r="AC666">
        <f t="shared" si="107"/>
        <v>-5.3491428571429578E-2</v>
      </c>
      <c r="AF666">
        <f t="shared" si="108"/>
        <v>7.0288571428571436E-2</v>
      </c>
      <c r="AG666">
        <f t="shared" si="109"/>
        <v>0.13089571428571428</v>
      </c>
      <c r="AH666">
        <f t="shared" si="110"/>
        <v>9.0148571428571425E-2</v>
      </c>
      <c r="AI666">
        <f t="shared" si="111"/>
        <v>6.6042857142857153E-2</v>
      </c>
      <c r="AJ666">
        <f t="shared" si="112"/>
        <v>0.11301</v>
      </c>
      <c r="AK666">
        <f t="shared" si="113"/>
        <v>6.0034285714285721E-2</v>
      </c>
    </row>
    <row r="667" spans="1:37" x14ac:dyDescent="0.2">
      <c r="A667">
        <v>8</v>
      </c>
      <c r="B667">
        <v>26</v>
      </c>
      <c r="D667">
        <v>2336.4400999999998</v>
      </c>
      <c r="E667">
        <v>17</v>
      </c>
      <c r="F667" t="s">
        <v>283</v>
      </c>
      <c r="G667">
        <v>0.47367789915966385</v>
      </c>
      <c r="H667">
        <v>0.49872411764705887</v>
      </c>
      <c r="I667">
        <v>0.51565621848739496</v>
      </c>
      <c r="K667">
        <v>0.4609783193277312</v>
      </c>
      <c r="L667">
        <v>0.47867806722689077</v>
      </c>
      <c r="M667">
        <v>0.52361781512605043</v>
      </c>
      <c r="N667">
        <v>8</v>
      </c>
      <c r="O667">
        <v>26</v>
      </c>
      <c r="P667">
        <v>1.2699579831932734E-2</v>
      </c>
      <c r="Q667">
        <v>2.0046050420168049E-2</v>
      </c>
      <c r="R667">
        <v>-7.9615966386554823E-3</v>
      </c>
      <c r="S667">
        <v>8</v>
      </c>
      <c r="T667">
        <v>26</v>
      </c>
      <c r="U667">
        <v>1.142453781512605E-2</v>
      </c>
      <c r="V667">
        <v>1.1698319327731093E-2</v>
      </c>
      <c r="W667">
        <v>7.7750420168067229E-3</v>
      </c>
      <c r="X667">
        <v>1.0110420168067229E-2</v>
      </c>
      <c r="Y667">
        <v>1.1177647058823528E-2</v>
      </c>
      <c r="Z667">
        <v>2.4253613445378151E-2</v>
      </c>
      <c r="AA667">
        <f t="shared" si="105"/>
        <v>0.21589285714285647</v>
      </c>
      <c r="AB667">
        <f t="shared" si="106"/>
        <v>0.34078285714285683</v>
      </c>
      <c r="AC667">
        <f t="shared" si="107"/>
        <v>-0.13534714285714319</v>
      </c>
      <c r="AF667">
        <f t="shared" si="108"/>
        <v>0.19421714285714287</v>
      </c>
      <c r="AG667">
        <f t="shared" si="109"/>
        <v>0.19887142857142859</v>
      </c>
      <c r="AH667">
        <f t="shared" si="110"/>
        <v>0.13217571428571429</v>
      </c>
      <c r="AI667">
        <f t="shared" si="111"/>
        <v>0.17187714285714289</v>
      </c>
      <c r="AJ667">
        <f t="shared" si="112"/>
        <v>0.19001999999999997</v>
      </c>
      <c r="AK667">
        <f t="shared" si="113"/>
        <v>0.41231142857142855</v>
      </c>
    </row>
    <row r="668" spans="1:37" x14ac:dyDescent="0.2">
      <c r="A668">
        <v>40</v>
      </c>
      <c r="B668">
        <v>50</v>
      </c>
      <c r="D668">
        <v>1416.8295000000001</v>
      </c>
      <c r="E668">
        <v>10</v>
      </c>
      <c r="F668" t="s">
        <v>380</v>
      </c>
      <c r="G668">
        <v>0.19139500000000001</v>
      </c>
      <c r="H668">
        <v>0.27315642857142858</v>
      </c>
      <c r="I668">
        <v>0.30964342857142862</v>
      </c>
      <c r="K668">
        <v>0.17725342857142859</v>
      </c>
      <c r="L668">
        <v>0.28604571428571435</v>
      </c>
      <c r="M668">
        <v>0.29517585714285716</v>
      </c>
      <c r="N668">
        <v>40</v>
      </c>
      <c r="O668">
        <v>50</v>
      </c>
      <c r="P668">
        <v>1.4141571428571436E-2</v>
      </c>
      <c r="Q668">
        <v>-1.2889285714285714E-2</v>
      </c>
      <c r="R668">
        <v>1.4467571428571423E-2</v>
      </c>
      <c r="S668">
        <v>40</v>
      </c>
      <c r="T668">
        <v>50</v>
      </c>
      <c r="U668">
        <v>2.6212857142857145E-3</v>
      </c>
      <c r="V668">
        <v>1.2340285714285715E-2</v>
      </c>
      <c r="W668">
        <v>7.3978571428571435E-3</v>
      </c>
      <c r="X668">
        <v>9.8537142857142851E-3</v>
      </c>
      <c r="Y668">
        <v>7.1830000000000001E-3</v>
      </c>
      <c r="Z668">
        <v>6.5052857142857143E-3</v>
      </c>
      <c r="AA668">
        <f t="shared" si="105"/>
        <v>0.14141571428571437</v>
      </c>
      <c r="AB668">
        <f t="shared" si="106"/>
        <v>-0.12889285714285714</v>
      </c>
      <c r="AC668">
        <f t="shared" si="107"/>
        <v>0.14467571428571424</v>
      </c>
      <c r="AF668">
        <f t="shared" si="108"/>
        <v>2.6212857142857145E-2</v>
      </c>
      <c r="AG668">
        <f t="shared" si="109"/>
        <v>0.12340285714285715</v>
      </c>
      <c r="AH668">
        <f t="shared" si="110"/>
        <v>7.3978571428571435E-2</v>
      </c>
      <c r="AI668">
        <f t="shared" si="111"/>
        <v>9.8537142857142851E-2</v>
      </c>
      <c r="AJ668">
        <f t="shared" si="112"/>
        <v>7.1830000000000005E-2</v>
      </c>
      <c r="AK668">
        <f t="shared" si="113"/>
        <v>6.5052857142857148E-2</v>
      </c>
    </row>
    <row r="669" spans="1:37" x14ac:dyDescent="0.2">
      <c r="A669">
        <v>56</v>
      </c>
      <c r="B669">
        <v>73</v>
      </c>
      <c r="D669">
        <v>1929.0011</v>
      </c>
      <c r="E669">
        <v>15</v>
      </c>
      <c r="F669" t="s">
        <v>241</v>
      </c>
      <c r="G669">
        <v>0.13747057142857141</v>
      </c>
      <c r="H669">
        <v>0.15614095238095238</v>
      </c>
      <c r="I669">
        <v>0.23328219047619053</v>
      </c>
      <c r="K669">
        <v>0.13275304761904763</v>
      </c>
      <c r="L669">
        <v>0.14979161904761906</v>
      </c>
      <c r="M669">
        <v>0.22683476190476193</v>
      </c>
      <c r="N669">
        <v>56</v>
      </c>
      <c r="O669">
        <v>73</v>
      </c>
      <c r="P669">
        <v>4.7175238095238069E-3</v>
      </c>
      <c r="Q669">
        <v>6.3493333333333292E-3</v>
      </c>
      <c r="R669">
        <v>6.4474285714285762E-3</v>
      </c>
      <c r="S669">
        <v>56</v>
      </c>
      <c r="T669">
        <v>73</v>
      </c>
      <c r="U669">
        <v>9.1505714285714298E-3</v>
      </c>
      <c r="V669">
        <v>7.5953333333333341E-3</v>
      </c>
      <c r="W669">
        <v>9.322190476190477E-3</v>
      </c>
      <c r="X669">
        <v>1.0170000000000002E-2</v>
      </c>
      <c r="Y669">
        <v>1.1834190476190477E-2</v>
      </c>
      <c r="Z669">
        <v>2.1954285714285717E-3</v>
      </c>
      <c r="AA669">
        <f t="shared" si="105"/>
        <v>7.07628571428571E-2</v>
      </c>
      <c r="AB669">
        <f t="shared" si="106"/>
        <v>9.5239999999999936E-2</v>
      </c>
      <c r="AC669">
        <f t="shared" si="107"/>
        <v>9.6711428571428643E-2</v>
      </c>
      <c r="AF669">
        <f t="shared" si="108"/>
        <v>0.13725857142857145</v>
      </c>
      <c r="AG669">
        <f t="shared" si="109"/>
        <v>0.11393000000000002</v>
      </c>
      <c r="AH669">
        <f t="shared" si="110"/>
        <v>0.13983285714285715</v>
      </c>
      <c r="AI669">
        <f t="shared" si="111"/>
        <v>0.15255000000000002</v>
      </c>
      <c r="AJ669">
        <f t="shared" si="112"/>
        <v>0.17751285714285717</v>
      </c>
      <c r="AK669">
        <f t="shared" si="113"/>
        <v>3.2931428571428577E-2</v>
      </c>
    </row>
    <row r="670" spans="1:37" x14ac:dyDescent="0.2">
      <c r="A670">
        <v>65</v>
      </c>
      <c r="B670">
        <v>76</v>
      </c>
      <c r="D670">
        <v>1429.8097</v>
      </c>
      <c r="E670">
        <v>10</v>
      </c>
      <c r="F670" t="s">
        <v>33</v>
      </c>
      <c r="G670">
        <v>0.22729542857142856</v>
      </c>
      <c r="H670">
        <v>0.22917271428571431</v>
      </c>
      <c r="I670">
        <v>0.26673057142857143</v>
      </c>
      <c r="K670">
        <v>0.2219201428571429</v>
      </c>
      <c r="L670">
        <v>0.23243157142857146</v>
      </c>
      <c r="M670">
        <v>0.26443528571428576</v>
      </c>
      <c r="N670">
        <v>65</v>
      </c>
      <c r="O670">
        <v>76</v>
      </c>
      <c r="P670">
        <v>5.3752857142856944E-3</v>
      </c>
      <c r="Q670">
        <v>-3.2588571428571506E-3</v>
      </c>
      <c r="R670">
        <v>2.2952857142856903E-3</v>
      </c>
      <c r="S670">
        <v>65</v>
      </c>
      <c r="T670">
        <v>76</v>
      </c>
      <c r="U670">
        <v>1.8388000000000002E-2</v>
      </c>
      <c r="V670">
        <v>1.9644714285714286E-2</v>
      </c>
      <c r="W670">
        <v>1.7303000000000002E-2</v>
      </c>
      <c r="X670">
        <v>1.9190285714285715E-2</v>
      </c>
      <c r="Y670">
        <v>1.9324714285714289E-2</v>
      </c>
      <c r="Z670">
        <v>1.7017714285714285E-2</v>
      </c>
      <c r="AA670">
        <f t="shared" si="105"/>
        <v>5.3752857142856943E-2</v>
      </c>
      <c r="AB670">
        <f t="shared" si="106"/>
        <v>-3.2588571428571508E-2</v>
      </c>
      <c r="AC670">
        <f t="shared" si="107"/>
        <v>2.2952857142856904E-2</v>
      </c>
      <c r="AF670">
        <f t="shared" si="108"/>
        <v>0.18388000000000002</v>
      </c>
      <c r="AG670">
        <f t="shared" si="109"/>
        <v>0.19644714285714288</v>
      </c>
      <c r="AH670">
        <f t="shared" si="110"/>
        <v>0.17303000000000002</v>
      </c>
      <c r="AI670">
        <f t="shared" si="111"/>
        <v>0.19190285714285715</v>
      </c>
      <c r="AJ670">
        <f t="shared" si="112"/>
        <v>0.1932471428571429</v>
      </c>
      <c r="AK670">
        <f t="shared" si="113"/>
        <v>0.17017714285714286</v>
      </c>
    </row>
    <row r="671" spans="1:37" x14ac:dyDescent="0.2">
      <c r="A671">
        <v>66</v>
      </c>
      <c r="B671">
        <v>76</v>
      </c>
      <c r="D671">
        <v>1301.7147</v>
      </c>
      <c r="E671">
        <v>9</v>
      </c>
      <c r="F671" t="s">
        <v>284</v>
      </c>
      <c r="G671">
        <v>0.74898015873015877</v>
      </c>
      <c r="H671">
        <v>0.72637825396825395</v>
      </c>
      <c r="I671">
        <v>0.71743634920634913</v>
      </c>
      <c r="K671">
        <v>0.73972047619047621</v>
      </c>
      <c r="L671">
        <v>0.72742698412698414</v>
      </c>
      <c r="M671">
        <v>0.71799238095238094</v>
      </c>
      <c r="N671">
        <v>66</v>
      </c>
      <c r="O671">
        <v>76</v>
      </c>
      <c r="P671">
        <v>9.2596825396826371E-3</v>
      </c>
      <c r="Q671">
        <v>-1.0487301587301281E-3</v>
      </c>
      <c r="R671">
        <v>-5.560317460317866E-4</v>
      </c>
      <c r="S671">
        <v>66</v>
      </c>
      <c r="T671">
        <v>76</v>
      </c>
      <c r="U671">
        <v>1.215730158730159E-2</v>
      </c>
      <c r="V671">
        <v>2.0769682539682539E-2</v>
      </c>
      <c r="W671">
        <v>1.6100634920634922E-2</v>
      </c>
      <c r="X671">
        <v>1.1847301587301587E-2</v>
      </c>
      <c r="Y671">
        <v>9.7607936507936501E-3</v>
      </c>
      <c r="Z671">
        <v>1.0470158730158732E-2</v>
      </c>
      <c r="AA671">
        <f t="shared" si="105"/>
        <v>8.3337142857143734E-2</v>
      </c>
      <c r="AB671">
        <f t="shared" si="106"/>
        <v>-9.4385714285711523E-3</v>
      </c>
      <c r="AC671">
        <f t="shared" si="107"/>
        <v>-5.0042857142860797E-3</v>
      </c>
      <c r="AF671">
        <f t="shared" si="108"/>
        <v>0.10941571428571431</v>
      </c>
      <c r="AG671">
        <f t="shared" si="109"/>
        <v>0.18692714285714285</v>
      </c>
      <c r="AH671">
        <f t="shared" si="110"/>
        <v>0.1449057142857143</v>
      </c>
      <c r="AI671">
        <f t="shared" si="111"/>
        <v>0.10662571428571428</v>
      </c>
      <c r="AJ671">
        <f t="shared" si="112"/>
        <v>8.7847142857142846E-2</v>
      </c>
      <c r="AK671">
        <f t="shared" si="113"/>
        <v>9.4231428571428591E-2</v>
      </c>
    </row>
    <row r="672" spans="1:37" x14ac:dyDescent="0.2">
      <c r="A672">
        <v>68</v>
      </c>
      <c r="B672">
        <v>77</v>
      </c>
      <c r="D672">
        <v>1219.6405</v>
      </c>
      <c r="E672">
        <v>8</v>
      </c>
      <c r="F672" t="s">
        <v>163</v>
      </c>
      <c r="G672">
        <v>0.5753207142857143</v>
      </c>
      <c r="H672">
        <v>0.62387089285714292</v>
      </c>
      <c r="I672">
        <v>0.64099178571428583</v>
      </c>
      <c r="K672">
        <v>0.56071035714285722</v>
      </c>
      <c r="L672">
        <v>0.60184553571428567</v>
      </c>
      <c r="M672">
        <v>0.62485732142857142</v>
      </c>
      <c r="N672">
        <v>68</v>
      </c>
      <c r="O672">
        <v>77</v>
      </c>
      <c r="P672">
        <v>1.4610357142857095E-2</v>
      </c>
      <c r="Q672">
        <v>2.2025357142857156E-2</v>
      </c>
      <c r="R672">
        <v>1.6134464285714349E-2</v>
      </c>
      <c r="S672">
        <v>68</v>
      </c>
      <c r="T672">
        <v>77</v>
      </c>
      <c r="U672">
        <v>7.3650000000000009E-3</v>
      </c>
      <c r="V672">
        <v>7.2142857142857154E-5</v>
      </c>
      <c r="W672">
        <v>1.3346785714285716E-2</v>
      </c>
      <c r="X672">
        <v>1.3771071428571431E-2</v>
      </c>
      <c r="Y672">
        <v>6.4782142857142859E-3</v>
      </c>
      <c r="Z672">
        <v>1.6879642857142857E-2</v>
      </c>
      <c r="AA672">
        <f t="shared" si="105"/>
        <v>0.11688285714285676</v>
      </c>
      <c r="AB672">
        <f t="shared" si="106"/>
        <v>0.17620285714285724</v>
      </c>
      <c r="AC672">
        <f t="shared" si="107"/>
        <v>0.12907571428571479</v>
      </c>
      <c r="AF672">
        <f t="shared" si="108"/>
        <v>5.8920000000000007E-2</v>
      </c>
      <c r="AG672">
        <f t="shared" si="109"/>
        <v>5.7714285714285723E-4</v>
      </c>
      <c r="AH672">
        <f t="shared" si="110"/>
        <v>0.10677428571428572</v>
      </c>
      <c r="AI672">
        <f t="shared" si="111"/>
        <v>0.11016857142857145</v>
      </c>
      <c r="AJ672">
        <f t="shared" si="112"/>
        <v>5.1825714285714287E-2</v>
      </c>
      <c r="AK672">
        <f t="shared" si="113"/>
        <v>0.13503714285714286</v>
      </c>
    </row>
    <row r="673" spans="1:37" x14ac:dyDescent="0.2">
      <c r="A673">
        <v>99</v>
      </c>
      <c r="B673">
        <v>117</v>
      </c>
      <c r="D673">
        <v>2092.1734000000001</v>
      </c>
      <c r="E673">
        <v>18</v>
      </c>
      <c r="F673" t="s">
        <v>261</v>
      </c>
      <c r="G673">
        <v>0.23546047619047619</v>
      </c>
      <c r="H673">
        <v>0.28758595238095241</v>
      </c>
      <c r="I673">
        <v>0.40746357142857142</v>
      </c>
      <c r="K673">
        <v>0.24033523809523807</v>
      </c>
      <c r="L673">
        <v>0.280807380952381</v>
      </c>
      <c r="M673">
        <v>0.39795944444444448</v>
      </c>
      <c r="N673">
        <v>99</v>
      </c>
      <c r="O673">
        <v>117</v>
      </c>
      <c r="P673">
        <v>-4.8747619047618939E-3</v>
      </c>
      <c r="Q673">
        <v>6.7785714285714281E-3</v>
      </c>
      <c r="R673">
        <v>9.5041269841269899E-3</v>
      </c>
      <c r="S673">
        <v>99</v>
      </c>
      <c r="T673">
        <v>117</v>
      </c>
      <c r="U673">
        <v>1.5208492063492065E-2</v>
      </c>
      <c r="V673">
        <v>1.3037777777777778E-2</v>
      </c>
      <c r="W673">
        <v>2.9796825396825398E-2</v>
      </c>
      <c r="X673">
        <v>1.1287063492063494E-2</v>
      </c>
      <c r="Y673">
        <v>1.0645E-2</v>
      </c>
      <c r="Z673">
        <v>1.1770079365079365E-2</v>
      </c>
      <c r="AA673">
        <f t="shared" si="105"/>
        <v>-8.7745714285714094E-2</v>
      </c>
      <c r="AB673">
        <f t="shared" si="106"/>
        <v>0.1220142857142857</v>
      </c>
      <c r="AC673">
        <f t="shared" si="107"/>
        <v>0.17107428571428582</v>
      </c>
      <c r="AF673">
        <f t="shared" si="108"/>
        <v>0.27375285714285719</v>
      </c>
      <c r="AG673">
        <f t="shared" si="109"/>
        <v>0.23468</v>
      </c>
      <c r="AH673">
        <f t="shared" si="110"/>
        <v>0.53634285714285712</v>
      </c>
      <c r="AI673">
        <f t="shared" si="111"/>
        <v>0.20316714285714288</v>
      </c>
      <c r="AJ673">
        <f t="shared" si="112"/>
        <v>0.19161</v>
      </c>
      <c r="AK673">
        <f t="shared" si="113"/>
        <v>0.21186142857142859</v>
      </c>
    </row>
    <row r="674" spans="1:37" x14ac:dyDescent="0.2">
      <c r="A674">
        <v>101</v>
      </c>
      <c r="B674">
        <v>113</v>
      </c>
      <c r="D674">
        <v>1481.8182999999999</v>
      </c>
      <c r="E674">
        <v>12</v>
      </c>
      <c r="F674" t="s">
        <v>392</v>
      </c>
      <c r="G674">
        <v>0.10648190476190476</v>
      </c>
      <c r="H674">
        <v>0.17661226190476192</v>
      </c>
      <c r="I674">
        <v>0.27212428571428571</v>
      </c>
      <c r="K674">
        <v>0.1013097619047619</v>
      </c>
      <c r="L674">
        <v>0.1719036904761905</v>
      </c>
      <c r="M674">
        <v>0.26556892857142861</v>
      </c>
      <c r="N674">
        <v>101</v>
      </c>
      <c r="O674">
        <v>113</v>
      </c>
      <c r="P674">
        <v>5.1721428571428561E-3</v>
      </c>
      <c r="Q674">
        <v>4.7085714285714326E-3</v>
      </c>
      <c r="R674">
        <v>6.5553571428571336E-3</v>
      </c>
      <c r="S674">
        <v>101</v>
      </c>
      <c r="T674">
        <v>113</v>
      </c>
      <c r="U674">
        <v>1.1106904761904764E-2</v>
      </c>
      <c r="V674">
        <v>1.1944166666666669E-2</v>
      </c>
      <c r="W674">
        <v>1.1487261904761905E-2</v>
      </c>
      <c r="X674">
        <v>1.4209523809523809E-2</v>
      </c>
      <c r="Y674">
        <v>1.3559285714285715E-2</v>
      </c>
      <c r="Z674">
        <v>1.3688690476190478E-2</v>
      </c>
      <c r="AA674">
        <f t="shared" si="105"/>
        <v>6.2065714285714273E-2</v>
      </c>
      <c r="AB674">
        <f t="shared" si="106"/>
        <v>5.6502857142857188E-2</v>
      </c>
      <c r="AC674">
        <f t="shared" si="107"/>
        <v>7.8664285714285603E-2</v>
      </c>
      <c r="AF674">
        <f t="shared" si="108"/>
        <v>0.13328285714285718</v>
      </c>
      <c r="AG674">
        <f t="shared" si="109"/>
        <v>0.14333000000000001</v>
      </c>
      <c r="AH674">
        <f t="shared" si="110"/>
        <v>0.13784714285714286</v>
      </c>
      <c r="AI674">
        <f t="shared" si="111"/>
        <v>0.1705142857142857</v>
      </c>
      <c r="AJ674">
        <f t="shared" si="112"/>
        <v>0.16271142857142856</v>
      </c>
      <c r="AK674">
        <f t="shared" si="113"/>
        <v>0.16426428571428572</v>
      </c>
    </row>
    <row r="675" spans="1:37" x14ac:dyDescent="0.2">
      <c r="A675">
        <v>118</v>
      </c>
      <c r="B675">
        <v>129</v>
      </c>
      <c r="D675">
        <v>1337.8012000000001</v>
      </c>
      <c r="E675">
        <v>10</v>
      </c>
      <c r="F675" t="s">
        <v>768</v>
      </c>
      <c r="G675">
        <v>0.57263500000000001</v>
      </c>
      <c r="H675">
        <v>0.59518514285714286</v>
      </c>
      <c r="I675">
        <v>0.62696557142857157</v>
      </c>
      <c r="K675">
        <v>0.5605135714285715</v>
      </c>
      <c r="L675">
        <v>0.58441700000000008</v>
      </c>
      <c r="M675">
        <v>0.6238624285714286</v>
      </c>
      <c r="N675">
        <v>118</v>
      </c>
      <c r="O675">
        <v>129</v>
      </c>
      <c r="P675">
        <v>1.2121428571428554E-2</v>
      </c>
      <c r="Q675">
        <v>1.0768142857142797E-2</v>
      </c>
      <c r="R675">
        <v>3.1031428571429236E-3</v>
      </c>
      <c r="S675">
        <v>118</v>
      </c>
      <c r="T675">
        <v>129</v>
      </c>
      <c r="U675">
        <v>2.2575428571428573E-2</v>
      </c>
      <c r="V675">
        <v>5.7298571428571424E-3</v>
      </c>
      <c r="W675">
        <v>1.6284857142857146E-2</v>
      </c>
      <c r="X675">
        <v>1.0471714285714287E-2</v>
      </c>
      <c r="Y675">
        <v>9.9212857142857141E-3</v>
      </c>
      <c r="Z675">
        <v>1.6054142857142857E-2</v>
      </c>
      <c r="AA675">
        <f t="shared" si="105"/>
        <v>0.12121428571428554</v>
      </c>
      <c r="AB675">
        <f t="shared" si="106"/>
        <v>0.10768142857142797</v>
      </c>
      <c r="AC675">
        <f t="shared" si="107"/>
        <v>3.1031428571429237E-2</v>
      </c>
      <c r="AF675">
        <f t="shared" si="108"/>
        <v>0.22575428571428574</v>
      </c>
      <c r="AG675">
        <f t="shared" si="109"/>
        <v>5.7298571428571421E-2</v>
      </c>
      <c r="AH675">
        <f t="shared" si="110"/>
        <v>0.16284857142857145</v>
      </c>
      <c r="AI675">
        <f t="shared" si="111"/>
        <v>0.10471714285714287</v>
      </c>
      <c r="AJ675">
        <f t="shared" si="112"/>
        <v>9.9212857142857144E-2</v>
      </c>
      <c r="AK675">
        <f t="shared" si="113"/>
        <v>0.16054142857142856</v>
      </c>
    </row>
    <row r="676" spans="1:37" x14ac:dyDescent="0.2">
      <c r="A676">
        <v>119</v>
      </c>
      <c r="B676">
        <v>129</v>
      </c>
      <c r="D676">
        <v>1224.7171000000001</v>
      </c>
      <c r="E676">
        <v>9</v>
      </c>
      <c r="F676" t="s">
        <v>769</v>
      </c>
      <c r="G676">
        <v>0.62494301587301593</v>
      </c>
      <c r="H676">
        <v>0.66350857142857145</v>
      </c>
      <c r="I676">
        <v>0.69025698412698422</v>
      </c>
      <c r="K676">
        <v>0.63954301587301587</v>
      </c>
      <c r="L676">
        <v>0.64844571428571429</v>
      </c>
      <c r="M676">
        <v>0.68546507936507939</v>
      </c>
      <c r="N676">
        <v>119</v>
      </c>
      <c r="O676">
        <v>129</v>
      </c>
      <c r="P676">
        <v>-1.4599999999999993E-2</v>
      </c>
      <c r="Q676">
        <v>1.5062857142857192E-2</v>
      </c>
      <c r="R676">
        <v>4.7919047619047654E-3</v>
      </c>
      <c r="S676">
        <v>119</v>
      </c>
      <c r="T676">
        <v>129</v>
      </c>
      <c r="U676">
        <v>5.5234920634920645E-3</v>
      </c>
      <c r="V676">
        <v>5.4739682539682545E-3</v>
      </c>
      <c r="W676">
        <v>8.3999999999999995E-3</v>
      </c>
      <c r="X676">
        <v>8.6460317460317453E-3</v>
      </c>
      <c r="Y676">
        <v>1.4463333333333335E-2</v>
      </c>
      <c r="Z676">
        <v>7.3693650793650806E-3</v>
      </c>
      <c r="AA676">
        <f t="shared" si="105"/>
        <v>-0.13139999999999993</v>
      </c>
      <c r="AB676">
        <f t="shared" si="106"/>
        <v>0.13556571428571473</v>
      </c>
      <c r="AC676">
        <f t="shared" si="107"/>
        <v>4.3127142857142892E-2</v>
      </c>
      <c r="AF676">
        <f t="shared" si="108"/>
        <v>4.971142857142858E-2</v>
      </c>
      <c r="AG676">
        <f t="shared" si="109"/>
        <v>4.9265714285714288E-2</v>
      </c>
      <c r="AH676">
        <f t="shared" si="110"/>
        <v>7.5600000000000001E-2</v>
      </c>
      <c r="AI676">
        <f t="shared" si="111"/>
        <v>7.7814285714285711E-2</v>
      </c>
      <c r="AJ676">
        <f t="shared" si="112"/>
        <v>0.13017000000000001</v>
      </c>
      <c r="AK676">
        <f t="shared" si="113"/>
        <v>6.6324285714285725E-2</v>
      </c>
    </row>
    <row r="677" spans="1:37" x14ac:dyDescent="0.2">
      <c r="A677">
        <v>119</v>
      </c>
      <c r="B677">
        <v>135</v>
      </c>
      <c r="D677">
        <v>1969.021</v>
      </c>
      <c r="E677">
        <v>15</v>
      </c>
      <c r="F677" t="s">
        <v>770</v>
      </c>
      <c r="G677">
        <v>0.65049952380952381</v>
      </c>
      <c r="H677">
        <v>0.6568720952380952</v>
      </c>
      <c r="I677">
        <v>0.68364742857142868</v>
      </c>
      <c r="K677">
        <v>0.65125733333333335</v>
      </c>
      <c r="L677">
        <v>0.66474228571428573</v>
      </c>
      <c r="M677">
        <v>0.67085390476190476</v>
      </c>
      <c r="N677">
        <v>119</v>
      </c>
      <c r="O677">
        <v>135</v>
      </c>
      <c r="P677">
        <v>-7.5780952380954416E-4</v>
      </c>
      <c r="Q677">
        <v>-7.8701904761904837E-3</v>
      </c>
      <c r="R677">
        <v>1.2793523809523779E-2</v>
      </c>
      <c r="S677">
        <v>119</v>
      </c>
      <c r="T677">
        <v>135</v>
      </c>
      <c r="U677">
        <v>1.3241142857142856E-2</v>
      </c>
      <c r="V677">
        <v>9.0882857142857154E-3</v>
      </c>
      <c r="W677">
        <v>4.3300952380952379E-3</v>
      </c>
      <c r="X677">
        <v>9.61304761904762E-3</v>
      </c>
      <c r="Y677">
        <v>1.9057142857142856E-2</v>
      </c>
      <c r="Z677">
        <v>9.2012380952380957E-3</v>
      </c>
      <c r="AA677">
        <f t="shared" si="105"/>
        <v>-1.1367142857143162E-2</v>
      </c>
      <c r="AB677">
        <f t="shared" si="106"/>
        <v>-0.11805285714285725</v>
      </c>
      <c r="AC677">
        <f t="shared" si="107"/>
        <v>0.19190285714285668</v>
      </c>
      <c r="AF677">
        <f t="shared" si="108"/>
        <v>0.19861714285714283</v>
      </c>
      <c r="AG677">
        <f t="shared" si="109"/>
        <v>0.13632428571428573</v>
      </c>
      <c r="AH677">
        <f t="shared" si="110"/>
        <v>6.4951428571428563E-2</v>
      </c>
      <c r="AI677">
        <f t="shared" si="111"/>
        <v>0.14419571428571429</v>
      </c>
      <c r="AJ677">
        <f t="shared" si="112"/>
        <v>0.28585714285714281</v>
      </c>
      <c r="AK677">
        <f t="shared" si="113"/>
        <v>0.13801857142857143</v>
      </c>
    </row>
    <row r="678" spans="1:37" x14ac:dyDescent="0.2">
      <c r="A678">
        <v>15</v>
      </c>
      <c r="B678">
        <v>30</v>
      </c>
      <c r="D678">
        <v>1933.1566</v>
      </c>
      <c r="E678">
        <v>15</v>
      </c>
      <c r="F678" t="s">
        <v>772</v>
      </c>
      <c r="G678">
        <v>0.24236466666666667</v>
      </c>
      <c r="H678">
        <v>0.28102561904761908</v>
      </c>
      <c r="I678">
        <v>0.34414561904761909</v>
      </c>
      <c r="K678">
        <v>0.23409476190476192</v>
      </c>
      <c r="L678">
        <v>0.27382095238095239</v>
      </c>
      <c r="M678">
        <v>0.35048504761904764</v>
      </c>
      <c r="N678">
        <v>15</v>
      </c>
      <c r="O678">
        <v>30</v>
      </c>
      <c r="P678">
        <v>8.26990476190477E-3</v>
      </c>
      <c r="Q678">
        <v>7.2046666666666951E-3</v>
      </c>
      <c r="R678">
        <v>-6.3394285714285358E-3</v>
      </c>
      <c r="S678">
        <v>15</v>
      </c>
      <c r="T678">
        <v>30</v>
      </c>
      <c r="U678">
        <v>2.1732571428571431E-2</v>
      </c>
      <c r="V678">
        <v>1.5211809523809525E-2</v>
      </c>
      <c r="W678">
        <v>2.0927523809523809E-2</v>
      </c>
      <c r="X678">
        <v>1.4073047619047622E-2</v>
      </c>
      <c r="Y678">
        <v>1.3918476190476191E-2</v>
      </c>
      <c r="Z678">
        <v>2.142695238095238E-2</v>
      </c>
      <c r="AA678">
        <f t="shared" si="105"/>
        <v>0.12404857142857155</v>
      </c>
      <c r="AB678">
        <f t="shared" si="106"/>
        <v>0.10807000000000043</v>
      </c>
      <c r="AC678">
        <f t="shared" si="107"/>
        <v>-9.5091428571428036E-2</v>
      </c>
      <c r="AF678">
        <f t="shared" si="108"/>
        <v>0.32598857142857146</v>
      </c>
      <c r="AG678">
        <f t="shared" si="109"/>
        <v>0.22817714285714288</v>
      </c>
      <c r="AH678">
        <f t="shared" si="110"/>
        <v>0.31391285714285716</v>
      </c>
      <c r="AI678">
        <f t="shared" si="111"/>
        <v>0.21109571428571433</v>
      </c>
      <c r="AJ678">
        <f t="shared" si="112"/>
        <v>0.20877714285714286</v>
      </c>
      <c r="AK678">
        <f t="shared" si="113"/>
        <v>0.3214042857142857</v>
      </c>
    </row>
    <row r="679" spans="1:37" x14ac:dyDescent="0.2">
      <c r="A679">
        <v>50</v>
      </c>
      <c r="B679">
        <v>72</v>
      </c>
      <c r="D679">
        <v>2528.4096</v>
      </c>
      <c r="E679">
        <v>20</v>
      </c>
      <c r="F679" t="s">
        <v>773</v>
      </c>
      <c r="G679">
        <v>0.46529949999999998</v>
      </c>
      <c r="H679">
        <v>0.45989842857142854</v>
      </c>
      <c r="I679">
        <v>0.48447328571428572</v>
      </c>
      <c r="K679">
        <v>0.45487828571428573</v>
      </c>
      <c r="L679">
        <v>0.45525735714285714</v>
      </c>
      <c r="M679">
        <v>0.48044785714285726</v>
      </c>
      <c r="N679">
        <v>50</v>
      </c>
      <c r="O679">
        <v>72</v>
      </c>
      <c r="P679">
        <v>1.0421214285714266E-2</v>
      </c>
      <c r="Q679">
        <v>4.6410714285713981E-3</v>
      </c>
      <c r="R679">
        <v>4.0254285714285132E-3</v>
      </c>
      <c r="S679">
        <v>50</v>
      </c>
      <c r="T679">
        <v>72</v>
      </c>
      <c r="U679">
        <v>7.683428571428572E-3</v>
      </c>
      <c r="V679">
        <v>1.476857142857143E-3</v>
      </c>
      <c r="W679">
        <v>4.9123571428571437E-3</v>
      </c>
      <c r="X679">
        <v>3.1123571428571428E-3</v>
      </c>
      <c r="Y679">
        <v>1.2659285714285715E-3</v>
      </c>
      <c r="Z679">
        <v>2.3714285714285716E-3</v>
      </c>
      <c r="AA679">
        <f t="shared" si="105"/>
        <v>0.20842428571428534</v>
      </c>
      <c r="AB679">
        <f t="shared" si="106"/>
        <v>9.2821428571427958E-2</v>
      </c>
      <c r="AC679">
        <f t="shared" si="107"/>
        <v>8.0508571428570264E-2</v>
      </c>
      <c r="AF679">
        <f t="shared" si="108"/>
        <v>0.15366857142857143</v>
      </c>
      <c r="AG679">
        <f t="shared" si="109"/>
        <v>2.9537142857142859E-2</v>
      </c>
      <c r="AH679">
        <f t="shared" si="110"/>
        <v>9.8247142857142866E-2</v>
      </c>
      <c r="AI679">
        <f t="shared" si="111"/>
        <v>6.2247142857142855E-2</v>
      </c>
      <c r="AJ679">
        <f t="shared" si="112"/>
        <v>2.531857142857143E-2</v>
      </c>
      <c r="AK679">
        <f t="shared" si="113"/>
        <v>4.7428571428571431E-2</v>
      </c>
    </row>
    <row r="680" spans="1:37" x14ac:dyDescent="0.2">
      <c r="A680">
        <v>53</v>
      </c>
      <c r="B680">
        <v>68</v>
      </c>
      <c r="C680" t="s">
        <v>31</v>
      </c>
      <c r="D680">
        <v>1762.8959</v>
      </c>
      <c r="E680">
        <v>13</v>
      </c>
      <c r="F680" t="s">
        <v>528</v>
      </c>
      <c r="G680">
        <v>0.19307417582417585</v>
      </c>
      <c r="H680">
        <v>0.26368637362637365</v>
      </c>
      <c r="I680">
        <v>0.44654406593406598</v>
      </c>
      <c r="K680">
        <v>0.16886813186813188</v>
      </c>
      <c r="L680">
        <v>0.26089439560439559</v>
      </c>
      <c r="M680">
        <v>0.42745692307692307</v>
      </c>
      <c r="N680">
        <v>53</v>
      </c>
      <c r="O680">
        <v>68</v>
      </c>
      <c r="P680">
        <v>2.4206043956043959E-2</v>
      </c>
      <c r="Q680">
        <v>2.7919780219780176E-3</v>
      </c>
      <c r="R680">
        <v>1.9087142857142917E-2</v>
      </c>
      <c r="S680">
        <v>53</v>
      </c>
      <c r="T680">
        <v>68</v>
      </c>
      <c r="U680">
        <v>2.4986120879120878E-14</v>
      </c>
      <c r="V680">
        <v>3.0974615384615382E-2</v>
      </c>
      <c r="W680">
        <v>0</v>
      </c>
      <c r="X680">
        <v>8.6254945054945065E-3</v>
      </c>
      <c r="Y680">
        <v>1.495010989010989E-2</v>
      </c>
      <c r="Z680">
        <v>7.2251648351648349E-3</v>
      </c>
      <c r="AA680">
        <f t="shared" si="105"/>
        <v>0.31467857142857147</v>
      </c>
      <c r="AB680">
        <f t="shared" si="106"/>
        <v>3.629571428571423E-2</v>
      </c>
      <c r="AC680">
        <f t="shared" si="107"/>
        <v>0.24813285714285793</v>
      </c>
      <c r="AF680">
        <f t="shared" si="108"/>
        <v>3.248195714285714E-13</v>
      </c>
      <c r="AG680">
        <f t="shared" si="109"/>
        <v>0.40266999999999997</v>
      </c>
      <c r="AH680">
        <f t="shared" si="110"/>
        <v>0</v>
      </c>
      <c r="AI680">
        <f t="shared" si="111"/>
        <v>0.11213142857142859</v>
      </c>
      <c r="AJ680">
        <f t="shared" si="112"/>
        <v>0.19435142857142856</v>
      </c>
      <c r="AK680">
        <f t="shared" si="113"/>
        <v>9.3927142857142848E-2</v>
      </c>
    </row>
    <row r="681" spans="1:37" x14ac:dyDescent="0.2">
      <c r="A681">
        <v>86</v>
      </c>
      <c r="B681">
        <v>97</v>
      </c>
      <c r="D681">
        <v>1315.7845</v>
      </c>
      <c r="E681">
        <v>10</v>
      </c>
      <c r="F681" t="s">
        <v>397</v>
      </c>
      <c r="G681">
        <v>6.143557142857143E-2</v>
      </c>
      <c r="H681">
        <v>6.3642000000000004E-2</v>
      </c>
      <c r="I681">
        <v>9.8590000000000011E-2</v>
      </c>
      <c r="K681">
        <v>4.5129857142857145E-2</v>
      </c>
      <c r="L681">
        <v>5.9696428571428574E-2</v>
      </c>
      <c r="M681">
        <v>7.8167571428571433E-2</v>
      </c>
      <c r="N681">
        <v>86</v>
      </c>
      <c r="O681">
        <v>97</v>
      </c>
      <c r="P681">
        <v>1.6305714285714291E-2</v>
      </c>
      <c r="Q681">
        <v>3.9455714285714294E-3</v>
      </c>
      <c r="R681">
        <v>2.0422428571428574E-2</v>
      </c>
      <c r="S681">
        <v>86</v>
      </c>
      <c r="T681">
        <v>97</v>
      </c>
      <c r="U681">
        <v>9.3034285714285719E-3</v>
      </c>
      <c r="V681">
        <v>1.452E-2</v>
      </c>
      <c r="W681">
        <v>7.8912857142857153E-3</v>
      </c>
      <c r="X681">
        <v>5.9625714285714291E-3</v>
      </c>
      <c r="Y681">
        <v>7.8117142857142864E-3</v>
      </c>
      <c r="Z681">
        <v>4.6787142857142869E-3</v>
      </c>
      <c r="AA681">
        <f t="shared" si="105"/>
        <v>0.1630571428571429</v>
      </c>
      <c r="AB681">
        <f t="shared" si="106"/>
        <v>3.9455714285714295E-2</v>
      </c>
      <c r="AC681">
        <f t="shared" si="107"/>
        <v>0.20422428571428575</v>
      </c>
      <c r="AF681">
        <f t="shared" si="108"/>
        <v>9.3034285714285722E-2</v>
      </c>
      <c r="AG681">
        <f t="shared" si="109"/>
        <v>0.1452</v>
      </c>
      <c r="AH681">
        <f t="shared" si="110"/>
        <v>7.8912857142857146E-2</v>
      </c>
      <c r="AI681">
        <f t="shared" si="111"/>
        <v>5.9625714285714289E-2</v>
      </c>
      <c r="AJ681">
        <f t="shared" si="112"/>
        <v>7.8117142857142857E-2</v>
      </c>
      <c r="AK681">
        <f t="shared" si="113"/>
        <v>4.6787142857142867E-2</v>
      </c>
    </row>
    <row r="682" spans="1:37" x14ac:dyDescent="0.2">
      <c r="A682">
        <v>17</v>
      </c>
      <c r="B682">
        <v>39</v>
      </c>
      <c r="D682">
        <v>2651.5104000000001</v>
      </c>
      <c r="E682">
        <v>21</v>
      </c>
      <c r="F682" t="s">
        <v>759</v>
      </c>
      <c r="G682">
        <v>0.10838217687074832</v>
      </c>
      <c r="H682">
        <v>0.16435836734693879</v>
      </c>
      <c r="I682">
        <v>0.17885727891156461</v>
      </c>
      <c r="K682">
        <v>0.10250455782312927</v>
      </c>
      <c r="L682">
        <v>0.15591755102040816</v>
      </c>
      <c r="M682">
        <v>0.18760931972789116</v>
      </c>
      <c r="N682">
        <v>17</v>
      </c>
      <c r="O682">
        <v>39</v>
      </c>
      <c r="P682">
        <v>5.8776190476190447E-3</v>
      </c>
      <c r="Q682">
        <v>8.4408163265306257E-3</v>
      </c>
      <c r="R682">
        <v>-8.7520408163265437E-3</v>
      </c>
      <c r="S682">
        <v>17</v>
      </c>
      <c r="T682">
        <v>39</v>
      </c>
      <c r="U682">
        <v>4.8511564625850342E-3</v>
      </c>
      <c r="V682">
        <v>3.468095238095238E-3</v>
      </c>
      <c r="W682">
        <v>8.8624489795918384E-3</v>
      </c>
      <c r="X682">
        <v>9.6746258503401378E-3</v>
      </c>
      <c r="Y682">
        <v>1.0969727891156465E-2</v>
      </c>
      <c r="Z682">
        <v>1.2620884353741497E-2</v>
      </c>
      <c r="AA682">
        <f t="shared" si="105"/>
        <v>0.12342999999999994</v>
      </c>
      <c r="AB682">
        <f t="shared" si="106"/>
        <v>0.17725714285714314</v>
      </c>
      <c r="AC682">
        <f t="shared" si="107"/>
        <v>-0.18379285714285742</v>
      </c>
      <c r="AF682">
        <f t="shared" si="108"/>
        <v>0.10187428571428572</v>
      </c>
      <c r="AG682">
        <f t="shared" si="109"/>
        <v>7.2829999999999992E-2</v>
      </c>
      <c r="AH682">
        <f t="shared" si="110"/>
        <v>0.18611142857142859</v>
      </c>
      <c r="AI682">
        <f t="shared" si="111"/>
        <v>0.20316714285714288</v>
      </c>
      <c r="AJ682">
        <f t="shared" si="112"/>
        <v>0.23036428571428577</v>
      </c>
      <c r="AK682">
        <f t="shared" si="113"/>
        <v>0.26503857142857146</v>
      </c>
    </row>
    <row r="683" spans="1:37" x14ac:dyDescent="0.2">
      <c r="A683">
        <v>19</v>
      </c>
      <c r="B683">
        <v>31</v>
      </c>
      <c r="D683">
        <v>1497.8972000000001</v>
      </c>
      <c r="E683">
        <v>11</v>
      </c>
      <c r="F683" t="s">
        <v>211</v>
      </c>
      <c r="G683">
        <v>0.66232311688311696</v>
      </c>
      <c r="H683">
        <v>0.73895363636363642</v>
      </c>
      <c r="I683">
        <v>0.76440688311688321</v>
      </c>
      <c r="K683">
        <v>0.66168012987012992</v>
      </c>
      <c r="L683">
        <v>0.72988753246753246</v>
      </c>
      <c r="M683">
        <v>0.76582883116883127</v>
      </c>
      <c r="N683">
        <v>19</v>
      </c>
      <c r="O683">
        <v>31</v>
      </c>
      <c r="P683">
        <v>6.4298701298703249E-4</v>
      </c>
      <c r="Q683">
        <v>9.0661038961039261E-3</v>
      </c>
      <c r="R683">
        <v>-1.4219480519480645E-3</v>
      </c>
      <c r="S683">
        <v>19</v>
      </c>
      <c r="T683">
        <v>31</v>
      </c>
      <c r="U683">
        <v>1.584818181818182E-2</v>
      </c>
      <c r="V683">
        <v>9.3035064935064957E-3</v>
      </c>
      <c r="W683">
        <v>1.2921558441558442E-2</v>
      </c>
      <c r="X683">
        <v>8.3716883116883127E-3</v>
      </c>
      <c r="Y683">
        <v>1.4743506493506494E-2</v>
      </c>
      <c r="Z683">
        <v>8.4112987012987025E-3</v>
      </c>
      <c r="AA683">
        <f t="shared" si="105"/>
        <v>7.0728571428573571E-3</v>
      </c>
      <c r="AB683">
        <f t="shared" si="106"/>
        <v>9.9727142857143181E-2</v>
      </c>
      <c r="AC683">
        <f t="shared" si="107"/>
        <v>-1.5641428571428709E-2</v>
      </c>
      <c r="AF683">
        <f t="shared" si="108"/>
        <v>0.17433000000000001</v>
      </c>
      <c r="AG683">
        <f t="shared" si="109"/>
        <v>0.10233857142857145</v>
      </c>
      <c r="AH683">
        <f t="shared" si="110"/>
        <v>0.14213714285714285</v>
      </c>
      <c r="AI683">
        <f t="shared" si="111"/>
        <v>9.2088571428571436E-2</v>
      </c>
      <c r="AJ683">
        <f t="shared" si="112"/>
        <v>0.16217857142857145</v>
      </c>
      <c r="AK683">
        <f t="shared" si="113"/>
        <v>9.2524285714285726E-2</v>
      </c>
    </row>
    <row r="684" spans="1:37" x14ac:dyDescent="0.2">
      <c r="A684">
        <v>26</v>
      </c>
      <c r="B684">
        <v>53</v>
      </c>
      <c r="C684" t="s">
        <v>31</v>
      </c>
      <c r="D684">
        <v>3055.6097</v>
      </c>
      <c r="E684">
        <v>24</v>
      </c>
      <c r="F684" t="s">
        <v>775</v>
      </c>
      <c r="G684">
        <v>0.29925261904761907</v>
      </c>
      <c r="H684">
        <v>0.35442119047619053</v>
      </c>
      <c r="I684">
        <v>0.46024702380952381</v>
      </c>
      <c r="K684">
        <v>0.29229958333333333</v>
      </c>
      <c r="L684">
        <v>0.35720267857142862</v>
      </c>
      <c r="M684">
        <v>0.45084202380952387</v>
      </c>
      <c r="N684">
        <v>26</v>
      </c>
      <c r="O684">
        <v>53</v>
      </c>
      <c r="P684">
        <v>6.9530357142857284E-3</v>
      </c>
      <c r="Q684">
        <v>-2.7814880952380964E-3</v>
      </c>
      <c r="R684">
        <v>9.4050000000000036E-3</v>
      </c>
      <c r="S684">
        <v>26</v>
      </c>
      <c r="T684">
        <v>53</v>
      </c>
      <c r="U684">
        <v>9.9211309523809521E-3</v>
      </c>
      <c r="V684">
        <v>1.0913095238095239E-2</v>
      </c>
      <c r="W684">
        <v>3.0550000000000004E-3</v>
      </c>
      <c r="X684">
        <v>1.3318452380952381E-3</v>
      </c>
      <c r="Y684">
        <v>1.7571130952380953E-2</v>
      </c>
      <c r="Z684">
        <v>7.6586904761904761E-3</v>
      </c>
      <c r="AA684">
        <f t="shared" si="105"/>
        <v>0.16687285714285749</v>
      </c>
      <c r="AB684">
        <f t="shared" si="106"/>
        <v>-6.6755714285714307E-2</v>
      </c>
      <c r="AC684">
        <f t="shared" si="107"/>
        <v>0.22572000000000009</v>
      </c>
      <c r="AF684">
        <f t="shared" si="108"/>
        <v>0.23810714285714285</v>
      </c>
      <c r="AG684">
        <f t="shared" si="109"/>
        <v>0.26191428571428577</v>
      </c>
      <c r="AH684">
        <f t="shared" si="110"/>
        <v>7.332000000000001E-2</v>
      </c>
      <c r="AI684">
        <f t="shared" si="111"/>
        <v>3.1964285714285716E-2</v>
      </c>
      <c r="AJ684">
        <f t="shared" si="112"/>
        <v>0.42170714285714284</v>
      </c>
      <c r="AK684">
        <f t="shared" si="113"/>
        <v>0.18380857142857143</v>
      </c>
    </row>
    <row r="685" spans="1:37" x14ac:dyDescent="0.2">
      <c r="A685">
        <v>39</v>
      </c>
      <c r="B685">
        <v>48</v>
      </c>
      <c r="D685">
        <v>917.4873</v>
      </c>
      <c r="E685">
        <v>8</v>
      </c>
      <c r="F685" t="s">
        <v>469</v>
      </c>
      <c r="G685">
        <v>0.66722375</v>
      </c>
      <c r="H685">
        <v>0.65440678571428579</v>
      </c>
      <c r="I685">
        <v>0.6739196428571429</v>
      </c>
      <c r="K685">
        <v>0.65875142857142854</v>
      </c>
      <c r="L685">
        <v>0.67740946428571425</v>
      </c>
      <c r="M685">
        <v>0.65219410714285719</v>
      </c>
      <c r="N685">
        <v>39</v>
      </c>
      <c r="O685">
        <v>48</v>
      </c>
      <c r="P685">
        <v>8.472321428571461E-3</v>
      </c>
      <c r="Q685">
        <v>-2.3002678571428556E-2</v>
      </c>
      <c r="R685">
        <v>2.172553571428577E-2</v>
      </c>
      <c r="S685">
        <v>39</v>
      </c>
      <c r="T685">
        <v>48</v>
      </c>
      <c r="U685">
        <v>1.2131428571428571E-2</v>
      </c>
      <c r="V685">
        <v>2.0597142857142859E-2</v>
      </c>
      <c r="W685">
        <v>1.6398035714285716E-2</v>
      </c>
      <c r="X685">
        <v>4.3125000000000004E-3</v>
      </c>
      <c r="Y685">
        <v>4.8662500000000008E-3</v>
      </c>
      <c r="Z685">
        <v>1.541607142857143E-2</v>
      </c>
      <c r="AA685">
        <f t="shared" si="105"/>
        <v>6.7778571428571688E-2</v>
      </c>
      <c r="AB685">
        <f t="shared" si="106"/>
        <v>-0.18402142857142845</v>
      </c>
      <c r="AC685">
        <f t="shared" si="107"/>
        <v>0.17380428571428616</v>
      </c>
      <c r="AF685">
        <f t="shared" si="108"/>
        <v>9.7051428571428566E-2</v>
      </c>
      <c r="AG685">
        <f t="shared" si="109"/>
        <v>0.16477714285714287</v>
      </c>
      <c r="AH685">
        <f t="shared" si="110"/>
        <v>0.13118428571428573</v>
      </c>
      <c r="AI685">
        <f t="shared" si="111"/>
        <v>3.4500000000000003E-2</v>
      </c>
      <c r="AJ685">
        <f t="shared" si="112"/>
        <v>3.8930000000000006E-2</v>
      </c>
      <c r="AK685">
        <f t="shared" si="113"/>
        <v>0.12332857142857144</v>
      </c>
    </row>
    <row r="686" spans="1:37" x14ac:dyDescent="0.2">
      <c r="A686">
        <v>65</v>
      </c>
      <c r="B686">
        <v>77</v>
      </c>
      <c r="D686">
        <v>1541.9057</v>
      </c>
      <c r="E686">
        <v>12</v>
      </c>
      <c r="F686" t="s">
        <v>276</v>
      </c>
      <c r="G686">
        <v>8.593107142857144E-2</v>
      </c>
      <c r="H686">
        <v>0.12288309523809525</v>
      </c>
      <c r="I686">
        <v>0.14397440476190476</v>
      </c>
      <c r="K686">
        <v>8.1711666666666669E-2</v>
      </c>
      <c r="L686">
        <v>0.11177130952380954</v>
      </c>
      <c r="M686">
        <v>0.15436404761904762</v>
      </c>
      <c r="N686">
        <v>65</v>
      </c>
      <c r="O686">
        <v>77</v>
      </c>
      <c r="P686">
        <v>4.2194047619047628E-3</v>
      </c>
      <c r="Q686">
        <v>1.1111785714285722E-2</v>
      </c>
      <c r="R686">
        <v>-1.0389642857142877E-2</v>
      </c>
      <c r="S686">
        <v>65</v>
      </c>
      <c r="T686">
        <v>77</v>
      </c>
      <c r="U686">
        <v>6.6254761904761903E-3</v>
      </c>
      <c r="V686">
        <v>1.2914642857142857E-2</v>
      </c>
      <c r="W686">
        <v>8.6339285714285719E-3</v>
      </c>
      <c r="X686">
        <v>5.6104761904761918E-3</v>
      </c>
      <c r="Y686">
        <v>9.0448809523809535E-3</v>
      </c>
      <c r="Z686">
        <v>3.2004761904761907E-3</v>
      </c>
      <c r="AA686">
        <f t="shared" si="105"/>
        <v>5.0632857142857153E-2</v>
      </c>
      <c r="AB686">
        <f t="shared" si="106"/>
        <v>0.13334142857142867</v>
      </c>
      <c r="AC686">
        <f t="shared" si="107"/>
        <v>-0.12467571428571453</v>
      </c>
      <c r="AF686">
        <f t="shared" si="108"/>
        <v>7.9505714285714291E-2</v>
      </c>
      <c r="AG686">
        <f t="shared" si="109"/>
        <v>0.15497571428571427</v>
      </c>
      <c r="AH686">
        <f t="shared" si="110"/>
        <v>0.10360714285714287</v>
      </c>
      <c r="AI686">
        <f t="shared" si="111"/>
        <v>6.7325714285714294E-2</v>
      </c>
      <c r="AJ686">
        <f t="shared" si="112"/>
        <v>0.10853857142857144</v>
      </c>
      <c r="AK686">
        <f t="shared" si="113"/>
        <v>3.8405714285714286E-2</v>
      </c>
    </row>
    <row r="687" spans="1:37" x14ac:dyDescent="0.2">
      <c r="A687">
        <v>97</v>
      </c>
      <c r="B687">
        <v>117</v>
      </c>
      <c r="D687">
        <v>2366.413</v>
      </c>
      <c r="E687">
        <v>20</v>
      </c>
      <c r="F687" t="s">
        <v>776</v>
      </c>
      <c r="G687">
        <v>0.74993042857142866</v>
      </c>
      <c r="H687">
        <v>0.80384385714285722</v>
      </c>
      <c r="I687">
        <v>0.82463164285714297</v>
      </c>
      <c r="K687">
        <v>0.75155950000000005</v>
      </c>
      <c r="L687">
        <v>0.8019262857142857</v>
      </c>
      <c r="M687">
        <v>0.82371900000000009</v>
      </c>
      <c r="N687">
        <v>97</v>
      </c>
      <c r="O687">
        <v>117</v>
      </c>
      <c r="P687">
        <v>-1.6290714285714461E-3</v>
      </c>
      <c r="Q687">
        <v>1.9175714285714868E-3</v>
      </c>
      <c r="R687">
        <v>9.1264285714284408E-4</v>
      </c>
      <c r="S687">
        <v>97</v>
      </c>
      <c r="T687">
        <v>117</v>
      </c>
      <c r="U687">
        <v>1.3055071428571428E-2</v>
      </c>
      <c r="V687">
        <v>3.515214285714286E-3</v>
      </c>
      <c r="W687">
        <v>2.7460000000000002E-3</v>
      </c>
      <c r="X687">
        <v>8.3122857142857148E-3</v>
      </c>
      <c r="Y687">
        <v>1.3323571428571429E-2</v>
      </c>
      <c r="Z687">
        <v>5.1375000000000006E-3</v>
      </c>
      <c r="AA687">
        <f t="shared" si="105"/>
        <v>-3.2581428571428921E-2</v>
      </c>
      <c r="AB687">
        <f t="shared" si="106"/>
        <v>3.8351428571429737E-2</v>
      </c>
      <c r="AC687">
        <f t="shared" si="107"/>
        <v>1.8252857142856883E-2</v>
      </c>
      <c r="AF687">
        <f t="shared" si="108"/>
        <v>0.26110142857142854</v>
      </c>
      <c r="AG687">
        <f t="shared" si="109"/>
        <v>7.0304285714285722E-2</v>
      </c>
      <c r="AH687">
        <f t="shared" si="110"/>
        <v>5.4920000000000004E-2</v>
      </c>
      <c r="AI687">
        <f t="shared" si="111"/>
        <v>0.1662457142857143</v>
      </c>
      <c r="AJ687">
        <f t="shared" si="112"/>
        <v>0.26647142857142858</v>
      </c>
      <c r="AK687">
        <f t="shared" si="113"/>
        <v>0.10275000000000001</v>
      </c>
    </row>
    <row r="688" spans="1:37" x14ac:dyDescent="0.2">
      <c r="A688">
        <v>2</v>
      </c>
      <c r="B688">
        <v>14</v>
      </c>
      <c r="D688">
        <v>1389.7671</v>
      </c>
      <c r="E688">
        <v>11</v>
      </c>
      <c r="F688" t="s">
        <v>778</v>
      </c>
      <c r="G688">
        <v>0.48009038961038969</v>
      </c>
      <c r="H688">
        <v>0.61344090909090909</v>
      </c>
      <c r="I688">
        <v>0.75606363636363638</v>
      </c>
      <c r="K688">
        <v>0.45890207792207793</v>
      </c>
      <c r="L688">
        <v>0.61374662337662345</v>
      </c>
      <c r="M688">
        <v>0.74221688311688316</v>
      </c>
      <c r="N688">
        <v>2</v>
      </c>
      <c r="O688">
        <v>14</v>
      </c>
      <c r="P688">
        <v>2.1188311688311735E-2</v>
      </c>
      <c r="Q688">
        <v>-3.0571428571433919E-4</v>
      </c>
      <c r="R688">
        <v>1.3846753246753298E-2</v>
      </c>
      <c r="S688">
        <v>2</v>
      </c>
      <c r="T688">
        <v>14</v>
      </c>
      <c r="U688">
        <v>2.8428181818181821E-2</v>
      </c>
      <c r="V688">
        <v>3.1163116883116886E-2</v>
      </c>
      <c r="W688">
        <v>1.3081558441558441E-2</v>
      </c>
      <c r="X688">
        <v>1.0126623376623378E-2</v>
      </c>
      <c r="Y688">
        <v>2.8099350649350648E-2</v>
      </c>
      <c r="Z688">
        <v>1.7962857142857145E-2</v>
      </c>
      <c r="AA688">
        <f t="shared" si="105"/>
        <v>0.2330714285714291</v>
      </c>
      <c r="AB688">
        <f t="shared" si="106"/>
        <v>-3.3628571428577312E-3</v>
      </c>
      <c r="AC688">
        <f t="shared" si="107"/>
        <v>0.15231428571428629</v>
      </c>
      <c r="AF688">
        <f t="shared" si="108"/>
        <v>0.31271000000000004</v>
      </c>
      <c r="AG688">
        <f t="shared" si="109"/>
        <v>0.34279428571428577</v>
      </c>
      <c r="AH688">
        <f t="shared" si="110"/>
        <v>0.14389714285714286</v>
      </c>
      <c r="AI688">
        <f t="shared" si="111"/>
        <v>0.11139285714285715</v>
      </c>
      <c r="AJ688">
        <f t="shared" si="112"/>
        <v>0.30909285714285711</v>
      </c>
      <c r="AK688">
        <f t="shared" si="113"/>
        <v>0.19759142857142858</v>
      </c>
    </row>
    <row r="689" spans="1:37" x14ac:dyDescent="0.2">
      <c r="A689">
        <v>4</v>
      </c>
      <c r="B689">
        <v>30</v>
      </c>
      <c r="D689">
        <v>3172.7973999999999</v>
      </c>
      <c r="E689">
        <v>24</v>
      </c>
      <c r="F689" t="s">
        <v>667</v>
      </c>
      <c r="G689">
        <v>0.66524940476190486</v>
      </c>
      <c r="H689">
        <v>0.73563369047619054</v>
      </c>
      <c r="I689">
        <v>0.75907803571428567</v>
      </c>
      <c r="K689">
        <v>0.66075779761904763</v>
      </c>
      <c r="L689">
        <v>0.72600369047619051</v>
      </c>
      <c r="M689">
        <v>0.73754636904761905</v>
      </c>
      <c r="N689">
        <v>4</v>
      </c>
      <c r="O689">
        <v>30</v>
      </c>
      <c r="P689">
        <v>4.4916071428571661E-3</v>
      </c>
      <c r="Q689">
        <v>9.63000000000005E-3</v>
      </c>
      <c r="R689">
        <v>2.1531666666666664E-2</v>
      </c>
      <c r="S689">
        <v>4</v>
      </c>
      <c r="T689">
        <v>30</v>
      </c>
      <c r="U689">
        <v>8.392440476190477E-3</v>
      </c>
      <c r="V689">
        <v>9.1561904761904758E-3</v>
      </c>
      <c r="W689">
        <v>1.0399047619047619E-2</v>
      </c>
      <c r="X689">
        <v>5.5772619047619052E-3</v>
      </c>
      <c r="Y689">
        <v>9.1376190476190489E-3</v>
      </c>
      <c r="Z689">
        <v>4.0945238095238101E-3</v>
      </c>
      <c r="AA689">
        <f t="shared" si="105"/>
        <v>0.10779857142857199</v>
      </c>
      <c r="AB689">
        <f t="shared" si="106"/>
        <v>0.23112000000000121</v>
      </c>
      <c r="AC689">
        <f t="shared" si="107"/>
        <v>0.51675999999999989</v>
      </c>
      <c r="AF689">
        <f t="shared" si="108"/>
        <v>0.20141857142857145</v>
      </c>
      <c r="AG689">
        <f t="shared" si="109"/>
        <v>0.2197485714285714</v>
      </c>
      <c r="AH689">
        <f t="shared" si="110"/>
        <v>0.24957714285714283</v>
      </c>
      <c r="AI689">
        <f t="shared" si="111"/>
        <v>0.13385428571428573</v>
      </c>
      <c r="AJ689">
        <f t="shared" si="112"/>
        <v>0.21930285714285719</v>
      </c>
      <c r="AK689">
        <f t="shared" si="113"/>
        <v>9.8268571428571441E-2</v>
      </c>
    </row>
    <row r="690" spans="1:37" x14ac:dyDescent="0.2">
      <c r="A690">
        <v>25</v>
      </c>
      <c r="B690">
        <v>35</v>
      </c>
      <c r="D690">
        <v>1422.8625</v>
      </c>
      <c r="E690">
        <v>10</v>
      </c>
      <c r="F690" t="s">
        <v>779</v>
      </c>
      <c r="G690">
        <v>0.44053214285714287</v>
      </c>
      <c r="H690">
        <v>0.45213057142857144</v>
      </c>
      <c r="I690">
        <v>0.53413842857142857</v>
      </c>
      <c r="K690">
        <v>0.45535057142857138</v>
      </c>
      <c r="L690">
        <v>0.45950914285714289</v>
      </c>
      <c r="M690">
        <v>0.53878585714285721</v>
      </c>
      <c r="N690">
        <v>25</v>
      </c>
      <c r="O690">
        <v>35</v>
      </c>
      <c r="P690">
        <v>-1.4818428571428566E-2</v>
      </c>
      <c r="Q690">
        <v>-7.3785714285714262E-3</v>
      </c>
      <c r="R690">
        <v>-4.6474285714286044E-3</v>
      </c>
      <c r="S690">
        <v>25</v>
      </c>
      <c r="T690">
        <v>35</v>
      </c>
      <c r="U690">
        <v>2.2191142857142861E-2</v>
      </c>
      <c r="V690">
        <v>3.661971428571429E-2</v>
      </c>
      <c r="W690">
        <v>2.2188571428571431E-3</v>
      </c>
      <c r="X690">
        <v>3.0030571428571434E-2</v>
      </c>
      <c r="Y690">
        <v>4.9030571428571437E-2</v>
      </c>
      <c r="Z690">
        <v>7.7098571428571442E-3</v>
      </c>
      <c r="AA690">
        <f t="shared" si="105"/>
        <v>-0.14818428571428566</v>
      </c>
      <c r="AB690">
        <f t="shared" si="106"/>
        <v>-7.378571428571426E-2</v>
      </c>
      <c r="AC690">
        <f t="shared" si="107"/>
        <v>-4.6474285714286044E-2</v>
      </c>
      <c r="AF690">
        <f t="shared" si="108"/>
        <v>0.22191142857142859</v>
      </c>
      <c r="AG690">
        <f t="shared" si="109"/>
        <v>0.36619714285714289</v>
      </c>
      <c r="AH690">
        <f t="shared" si="110"/>
        <v>2.2188571428571432E-2</v>
      </c>
      <c r="AI690">
        <f t="shared" si="111"/>
        <v>0.30030571428571434</v>
      </c>
      <c r="AJ690">
        <f t="shared" si="112"/>
        <v>0.49030571428571434</v>
      </c>
      <c r="AK690">
        <f t="shared" si="113"/>
        <v>7.7098571428571447E-2</v>
      </c>
    </row>
    <row r="691" spans="1:37" x14ac:dyDescent="0.2">
      <c r="A691">
        <v>35</v>
      </c>
      <c r="B691">
        <v>44</v>
      </c>
      <c r="D691">
        <v>1274.7038</v>
      </c>
      <c r="E691">
        <v>9</v>
      </c>
      <c r="F691" t="s">
        <v>534</v>
      </c>
      <c r="G691">
        <v>0.40806190476190485</v>
      </c>
      <c r="H691">
        <v>0.52636746031746029</v>
      </c>
      <c r="I691">
        <v>0.57221492063492074</v>
      </c>
      <c r="K691">
        <v>0.40118730158730165</v>
      </c>
      <c r="L691">
        <v>0.51421095238095238</v>
      </c>
      <c r="M691">
        <v>0.5665919047619048</v>
      </c>
      <c r="N691">
        <v>35</v>
      </c>
      <c r="O691">
        <v>44</v>
      </c>
      <c r="P691">
        <v>6.8746031746031687E-3</v>
      </c>
      <c r="Q691">
        <v>1.215650793650791E-2</v>
      </c>
      <c r="R691">
        <v>5.6230158730158804E-3</v>
      </c>
      <c r="S691">
        <v>35</v>
      </c>
      <c r="T691">
        <v>44</v>
      </c>
      <c r="U691">
        <v>9.8331746031746041E-3</v>
      </c>
      <c r="V691">
        <v>1.4485555555555557E-2</v>
      </c>
      <c r="W691">
        <v>1.1422698412698414E-2</v>
      </c>
      <c r="X691">
        <v>6.0363492063492076E-3</v>
      </c>
      <c r="Y691">
        <v>1.8118095238095239E-2</v>
      </c>
      <c r="Z691">
        <v>5.0055555555555556E-3</v>
      </c>
      <c r="AA691">
        <f t="shared" si="105"/>
        <v>6.1871428571428522E-2</v>
      </c>
      <c r="AB691">
        <f t="shared" si="106"/>
        <v>0.10940857142857119</v>
      </c>
      <c r="AC691">
        <f t="shared" si="107"/>
        <v>5.060714285714292E-2</v>
      </c>
      <c r="AF691">
        <f t="shared" si="108"/>
        <v>8.849857142857144E-2</v>
      </c>
      <c r="AG691">
        <f t="shared" si="109"/>
        <v>0.13037000000000001</v>
      </c>
      <c r="AH691">
        <f t="shared" si="110"/>
        <v>0.10280428571428572</v>
      </c>
      <c r="AI691">
        <f t="shared" si="111"/>
        <v>5.4327142857142866E-2</v>
      </c>
      <c r="AJ691">
        <f t="shared" si="112"/>
        <v>0.16306285714285715</v>
      </c>
      <c r="AK691">
        <f t="shared" si="113"/>
        <v>4.505E-2</v>
      </c>
    </row>
    <row r="692" spans="1:37" x14ac:dyDescent="0.2">
      <c r="A692">
        <v>44</v>
      </c>
      <c r="B692">
        <v>72</v>
      </c>
      <c r="C692" t="s">
        <v>31</v>
      </c>
      <c r="D692">
        <v>3533.8636999999999</v>
      </c>
      <c r="E692">
        <v>27</v>
      </c>
      <c r="F692" t="s">
        <v>317</v>
      </c>
      <c r="G692">
        <v>0.27426137566137571</v>
      </c>
      <c r="H692">
        <v>0.34998920634920638</v>
      </c>
      <c r="I692">
        <v>0.43416597883597879</v>
      </c>
      <c r="K692">
        <v>0.26963095238095242</v>
      </c>
      <c r="L692">
        <v>0.32488000000000006</v>
      </c>
      <c r="M692">
        <v>0.41384550264550268</v>
      </c>
      <c r="N692">
        <v>44</v>
      </c>
      <c r="O692">
        <v>72</v>
      </c>
      <c r="P692">
        <v>4.6304232804232695E-3</v>
      </c>
      <c r="Q692">
        <v>2.510920634920635E-2</v>
      </c>
      <c r="R692">
        <v>2.0320476190476163E-2</v>
      </c>
      <c r="S692">
        <v>44</v>
      </c>
      <c r="T692">
        <v>72</v>
      </c>
      <c r="U692">
        <v>1.0127513227513227E-3</v>
      </c>
      <c r="V692">
        <v>5.6583068783068787E-3</v>
      </c>
      <c r="W692">
        <v>1.5212910052910053E-2</v>
      </c>
      <c r="X692">
        <v>9.7377248677248691E-3</v>
      </c>
      <c r="Y692">
        <v>4.3616402116402123E-3</v>
      </c>
      <c r="Z692">
        <v>7.2382010582010582E-3</v>
      </c>
      <c r="AA692">
        <f t="shared" si="105"/>
        <v>0.12502142857142828</v>
      </c>
      <c r="AB692">
        <f t="shared" si="106"/>
        <v>0.67794857142857146</v>
      </c>
      <c r="AC692">
        <f t="shared" si="107"/>
        <v>0.54865285714285639</v>
      </c>
      <c r="AF692">
        <f t="shared" si="108"/>
        <v>2.7344285714285713E-2</v>
      </c>
      <c r="AG692">
        <f t="shared" si="109"/>
        <v>0.15277428571428572</v>
      </c>
      <c r="AH692">
        <f t="shared" si="110"/>
        <v>0.41074857142857141</v>
      </c>
      <c r="AI692">
        <f t="shared" si="111"/>
        <v>0.26291857142857145</v>
      </c>
      <c r="AJ692">
        <f t="shared" si="112"/>
        <v>0.11776428571428574</v>
      </c>
      <c r="AK692">
        <f t="shared" si="113"/>
        <v>0.19543142857142856</v>
      </c>
    </row>
    <row r="693" spans="1:37" x14ac:dyDescent="0.2">
      <c r="A693">
        <v>73</v>
      </c>
      <c r="B693">
        <v>94</v>
      </c>
      <c r="D693">
        <v>2604.5895999999998</v>
      </c>
      <c r="E693">
        <v>21</v>
      </c>
      <c r="F693" t="s">
        <v>780</v>
      </c>
      <c r="G693">
        <v>0.18917142857142855</v>
      </c>
      <c r="H693">
        <v>0.24519068027210883</v>
      </c>
      <c r="I693">
        <v>0.31386551020408165</v>
      </c>
      <c r="K693">
        <v>0.17868734693877553</v>
      </c>
      <c r="L693">
        <v>0.23837265306122452</v>
      </c>
      <c r="M693">
        <v>0.30149857142857145</v>
      </c>
      <c r="N693">
        <v>73</v>
      </c>
      <c r="O693">
        <v>94</v>
      </c>
      <c r="P693">
        <v>1.0484081632653042E-2</v>
      </c>
      <c r="Q693">
        <v>6.8180272108843551E-3</v>
      </c>
      <c r="R693">
        <v>1.2366938775510206E-2</v>
      </c>
      <c r="S693">
        <v>73</v>
      </c>
      <c r="T693">
        <v>94</v>
      </c>
      <c r="U693">
        <v>6.9219047619047628E-3</v>
      </c>
      <c r="V693">
        <v>1.2295306122448982E-2</v>
      </c>
      <c r="W693">
        <v>1.0371836734693878E-2</v>
      </c>
      <c r="X693">
        <v>2.7361904761904763E-3</v>
      </c>
      <c r="Y693">
        <v>1.3732380952380954E-2</v>
      </c>
      <c r="Z693">
        <v>7.4918367346938778E-3</v>
      </c>
      <c r="AA693">
        <f t="shared" si="105"/>
        <v>0.22016571428571388</v>
      </c>
      <c r="AB693">
        <f t="shared" si="106"/>
        <v>0.14317857142857146</v>
      </c>
      <c r="AC693">
        <f t="shared" si="107"/>
        <v>0.25970571428571432</v>
      </c>
      <c r="AF693">
        <f t="shared" si="108"/>
        <v>0.14536000000000002</v>
      </c>
      <c r="AG693">
        <f t="shared" si="109"/>
        <v>0.25820142857142864</v>
      </c>
      <c r="AH693">
        <f t="shared" si="110"/>
        <v>0.21780857142857143</v>
      </c>
      <c r="AI693">
        <f t="shared" si="111"/>
        <v>5.7460000000000004E-2</v>
      </c>
      <c r="AJ693">
        <f t="shared" si="112"/>
        <v>0.28838000000000003</v>
      </c>
      <c r="AK693">
        <f t="shared" si="113"/>
        <v>0.15732857142857143</v>
      </c>
    </row>
    <row r="694" spans="1:37" x14ac:dyDescent="0.2">
      <c r="A694">
        <v>74</v>
      </c>
      <c r="B694">
        <v>89</v>
      </c>
      <c r="D694">
        <v>1992.2049999999999</v>
      </c>
      <c r="E694">
        <v>15</v>
      </c>
      <c r="F694" t="s">
        <v>781</v>
      </c>
      <c r="G694">
        <v>0.12874276190476192</v>
      </c>
      <c r="H694">
        <v>0.13945580952380954</v>
      </c>
      <c r="I694">
        <v>0.17612876190476193</v>
      </c>
      <c r="K694">
        <v>0.12337228571428571</v>
      </c>
      <c r="L694">
        <v>0.13902028571428574</v>
      </c>
      <c r="M694">
        <v>0.17248523809523811</v>
      </c>
      <c r="N694">
        <v>74</v>
      </c>
      <c r="O694">
        <v>89</v>
      </c>
      <c r="P694">
        <v>5.3704761904761851E-3</v>
      </c>
      <c r="Q694">
        <v>4.3552380952380367E-4</v>
      </c>
      <c r="R694">
        <v>3.6435238095238296E-3</v>
      </c>
      <c r="S694">
        <v>74</v>
      </c>
      <c r="T694">
        <v>89</v>
      </c>
      <c r="U694">
        <v>1.1332190476190477E-2</v>
      </c>
      <c r="V694">
        <v>1.2899238095238097E-2</v>
      </c>
      <c r="W694">
        <v>5.4941904761904763E-3</v>
      </c>
      <c r="X694">
        <v>3.040095238095238E-3</v>
      </c>
      <c r="Y694">
        <v>4.5437142857142863E-3</v>
      </c>
      <c r="Z694">
        <v>1.0149714285714286E-2</v>
      </c>
      <c r="AA694">
        <f t="shared" si="105"/>
        <v>8.0557142857142772E-2</v>
      </c>
      <c r="AB694">
        <f t="shared" si="106"/>
        <v>6.5328571428570547E-3</v>
      </c>
      <c r="AC694">
        <f t="shared" si="107"/>
        <v>5.465285714285744E-2</v>
      </c>
      <c r="AF694">
        <f t="shared" si="108"/>
        <v>0.16998285714285716</v>
      </c>
      <c r="AG694">
        <f t="shared" si="109"/>
        <v>0.19348857142857145</v>
      </c>
      <c r="AH694">
        <f t="shared" si="110"/>
        <v>8.2412857142857149E-2</v>
      </c>
      <c r="AI694">
        <f t="shared" si="111"/>
        <v>4.5601428571428571E-2</v>
      </c>
      <c r="AJ694">
        <f t="shared" si="112"/>
        <v>6.8155714285714292E-2</v>
      </c>
      <c r="AK694">
        <f t="shared" si="113"/>
        <v>0.15224571428571429</v>
      </c>
    </row>
    <row r="695" spans="1:37" x14ac:dyDescent="0.2">
      <c r="A695">
        <v>80</v>
      </c>
      <c r="B695">
        <v>98</v>
      </c>
      <c r="D695">
        <v>2251.2928000000002</v>
      </c>
      <c r="E695">
        <v>18</v>
      </c>
      <c r="F695" t="s">
        <v>173</v>
      </c>
      <c r="G695">
        <v>9.354888888888889E-2</v>
      </c>
      <c r="H695">
        <v>0.14054968253968256</v>
      </c>
      <c r="I695">
        <v>0.23652785714285718</v>
      </c>
      <c r="K695">
        <v>0.10181095238095239</v>
      </c>
      <c r="L695">
        <v>0.1218984126984127</v>
      </c>
      <c r="M695">
        <v>0.22073174603174603</v>
      </c>
      <c r="N695">
        <v>80</v>
      </c>
      <c r="O695">
        <v>98</v>
      </c>
      <c r="P695">
        <v>-8.2620634920634855E-3</v>
      </c>
      <c r="Q695">
        <v>1.8651269841269847E-2</v>
      </c>
      <c r="R695">
        <v>1.5796111111111125E-2</v>
      </c>
      <c r="S695">
        <v>80</v>
      </c>
      <c r="T695">
        <v>98</v>
      </c>
      <c r="U695">
        <v>1.1159365079365081E-2</v>
      </c>
      <c r="V695">
        <v>1.3836904761904762E-2</v>
      </c>
      <c r="W695">
        <v>1.2932460317460318E-2</v>
      </c>
      <c r="X695">
        <v>1.2618809523809523E-2</v>
      </c>
      <c r="Y695">
        <v>1.2739523809523808E-2</v>
      </c>
      <c r="Z695">
        <v>1.3958015873015876E-2</v>
      </c>
      <c r="AA695">
        <f t="shared" si="105"/>
        <v>-0.14871714285714274</v>
      </c>
      <c r="AB695">
        <f t="shared" si="106"/>
        <v>0.33572285714285727</v>
      </c>
      <c r="AC695">
        <f t="shared" si="107"/>
        <v>0.28433000000000025</v>
      </c>
      <c r="AF695">
        <f t="shared" si="108"/>
        <v>0.20086857142857145</v>
      </c>
      <c r="AG695">
        <f t="shared" si="109"/>
        <v>0.24906428571428571</v>
      </c>
      <c r="AH695">
        <f t="shared" si="110"/>
        <v>0.23278428571428572</v>
      </c>
      <c r="AI695">
        <f t="shared" si="111"/>
        <v>0.22713857142857141</v>
      </c>
      <c r="AJ695">
        <f t="shared" si="112"/>
        <v>0.22931142857142855</v>
      </c>
      <c r="AK695">
        <f t="shared" si="113"/>
        <v>0.25124428571428575</v>
      </c>
    </row>
    <row r="696" spans="1:37" x14ac:dyDescent="0.2">
      <c r="A696">
        <v>85</v>
      </c>
      <c r="B696">
        <v>95</v>
      </c>
      <c r="D696">
        <v>1287.7379000000001</v>
      </c>
      <c r="E696">
        <v>10</v>
      </c>
      <c r="F696" t="s">
        <v>434</v>
      </c>
      <c r="G696">
        <v>0.46609871428571431</v>
      </c>
      <c r="H696">
        <v>0.52781428571428579</v>
      </c>
      <c r="I696">
        <v>0.55970800000000009</v>
      </c>
      <c r="K696">
        <v>0.4578147142857143</v>
      </c>
      <c r="L696">
        <v>0.51862742857142863</v>
      </c>
      <c r="M696">
        <v>0.55134771428571427</v>
      </c>
      <c r="N696">
        <v>85</v>
      </c>
      <c r="O696">
        <v>95</v>
      </c>
      <c r="P696">
        <v>8.283999999999991E-3</v>
      </c>
      <c r="Q696">
        <v>9.1868571428571476E-3</v>
      </c>
      <c r="R696">
        <v>8.3602857142857732E-3</v>
      </c>
      <c r="S696">
        <v>85</v>
      </c>
      <c r="T696">
        <v>95</v>
      </c>
      <c r="U696">
        <v>9.412285714285715E-3</v>
      </c>
      <c r="V696">
        <v>1.1731428571428573E-2</v>
      </c>
      <c r="W696">
        <v>3.6518571428571433E-3</v>
      </c>
      <c r="X696">
        <v>1.2220714285714286E-2</v>
      </c>
      <c r="Y696">
        <v>3.8597142857142858E-3</v>
      </c>
      <c r="Z696">
        <v>4.0657142857142862E-3</v>
      </c>
      <c r="AA696">
        <f t="shared" si="105"/>
        <v>8.2839999999999914E-2</v>
      </c>
      <c r="AB696">
        <f t="shared" si="106"/>
        <v>9.186857142857148E-2</v>
      </c>
      <c r="AC696">
        <f t="shared" si="107"/>
        <v>8.3602857142857728E-2</v>
      </c>
      <c r="AF696">
        <f t="shared" si="108"/>
        <v>9.4122857142857147E-2</v>
      </c>
      <c r="AG696">
        <f t="shared" si="109"/>
        <v>0.11731428571428573</v>
      </c>
      <c r="AH696">
        <f t="shared" si="110"/>
        <v>3.6518571428571435E-2</v>
      </c>
      <c r="AI696">
        <f t="shared" si="111"/>
        <v>0.12220714285714286</v>
      </c>
      <c r="AJ696">
        <f t="shared" si="112"/>
        <v>3.8597142857142858E-2</v>
      </c>
      <c r="AK696">
        <f t="shared" si="113"/>
        <v>4.0657142857142864E-2</v>
      </c>
    </row>
    <row r="697" spans="1:37" x14ac:dyDescent="0.2">
      <c r="A697">
        <v>91</v>
      </c>
      <c r="B697">
        <v>100</v>
      </c>
      <c r="D697">
        <v>1033.5823</v>
      </c>
      <c r="E697">
        <v>9</v>
      </c>
      <c r="F697" t="s">
        <v>782</v>
      </c>
      <c r="G697">
        <v>0.56669761904761906</v>
      </c>
      <c r="H697">
        <v>0.61453380952380954</v>
      </c>
      <c r="I697">
        <v>0.68280571428571424</v>
      </c>
      <c r="K697">
        <v>0.58183476190476202</v>
      </c>
      <c r="L697">
        <v>0.58645031746031751</v>
      </c>
      <c r="M697">
        <v>0.67180492063492059</v>
      </c>
      <c r="N697">
        <v>91</v>
      </c>
      <c r="O697">
        <v>100</v>
      </c>
      <c r="P697">
        <v>-1.5137142857142859E-2</v>
      </c>
      <c r="Q697">
        <v>2.8083492063492053E-2</v>
      </c>
      <c r="R697">
        <v>1.1000793650793643E-2</v>
      </c>
      <c r="S697">
        <v>91</v>
      </c>
      <c r="T697">
        <v>100</v>
      </c>
      <c r="U697">
        <v>1.6176031746031747E-2</v>
      </c>
      <c r="V697">
        <v>6.10015873015873E-3</v>
      </c>
      <c r="W697">
        <v>2.5494603174603177E-2</v>
      </c>
      <c r="X697">
        <v>1.7474444444444445E-2</v>
      </c>
      <c r="Y697">
        <v>1.1078571428571429E-2</v>
      </c>
      <c r="Z697">
        <v>4.5230158730158732E-3</v>
      </c>
      <c r="AA697">
        <f t="shared" si="105"/>
        <v>-0.13623428571428572</v>
      </c>
      <c r="AB697">
        <f t="shared" si="106"/>
        <v>0.25275142857142846</v>
      </c>
      <c r="AC697">
        <f t="shared" si="107"/>
        <v>9.9007142857142794E-2</v>
      </c>
      <c r="AF697">
        <f t="shared" si="108"/>
        <v>0.14558428571428572</v>
      </c>
      <c r="AG697">
        <f t="shared" si="109"/>
        <v>5.4901428571428573E-2</v>
      </c>
      <c r="AH697">
        <f t="shared" si="110"/>
        <v>0.22945142857142858</v>
      </c>
      <c r="AI697">
        <f t="shared" si="111"/>
        <v>0.15727000000000002</v>
      </c>
      <c r="AJ697">
        <f t="shared" si="112"/>
        <v>9.9707142857142855E-2</v>
      </c>
      <c r="AK697">
        <f t="shared" si="113"/>
        <v>4.0707142857142858E-2</v>
      </c>
    </row>
    <row r="698" spans="1:37" x14ac:dyDescent="0.2">
      <c r="A698">
        <v>94</v>
      </c>
      <c r="B698">
        <v>103</v>
      </c>
      <c r="D698">
        <v>1030.6189999999999</v>
      </c>
      <c r="E698">
        <v>9</v>
      </c>
      <c r="F698" t="s">
        <v>783</v>
      </c>
      <c r="G698">
        <v>0.24762333333333336</v>
      </c>
      <c r="H698">
        <v>0.25080904761904765</v>
      </c>
      <c r="I698">
        <v>0.26077603174603176</v>
      </c>
      <c r="K698">
        <v>0.21973634920634924</v>
      </c>
      <c r="L698">
        <v>0.22816047619047622</v>
      </c>
      <c r="M698">
        <v>0.25880888888888892</v>
      </c>
      <c r="N698">
        <v>94</v>
      </c>
      <c r="O698">
        <v>103</v>
      </c>
      <c r="P698">
        <v>2.7886984126984139E-2</v>
      </c>
      <c r="Q698">
        <v>2.2648571428571445E-2</v>
      </c>
      <c r="R698">
        <v>1.967142857142873E-3</v>
      </c>
      <c r="S698">
        <v>94</v>
      </c>
      <c r="T698">
        <v>103</v>
      </c>
      <c r="U698">
        <v>6.8733333333333337E-3</v>
      </c>
      <c r="V698">
        <v>1.3672857142857143E-2</v>
      </c>
      <c r="W698">
        <v>5.4900000000000001E-3</v>
      </c>
      <c r="X698">
        <v>9.2374603174603179E-3</v>
      </c>
      <c r="Y698">
        <v>1.4182698412698414E-2</v>
      </c>
      <c r="Z698">
        <v>2.0305396825396827E-2</v>
      </c>
      <c r="AA698">
        <f t="shared" si="105"/>
        <v>0.25098285714285723</v>
      </c>
      <c r="AB698">
        <f t="shared" si="106"/>
        <v>0.20383714285714299</v>
      </c>
      <c r="AC698">
        <f t="shared" si="107"/>
        <v>1.7704285714285856E-2</v>
      </c>
      <c r="AF698">
        <f t="shared" si="108"/>
        <v>6.1860000000000005E-2</v>
      </c>
      <c r="AG698">
        <f t="shared" si="109"/>
        <v>0.12305571428571428</v>
      </c>
      <c r="AH698">
        <f t="shared" si="110"/>
        <v>4.9410000000000003E-2</v>
      </c>
      <c r="AI698">
        <f t="shared" si="111"/>
        <v>8.3137142857142854E-2</v>
      </c>
      <c r="AJ698">
        <f t="shared" si="112"/>
        <v>0.12764428571428574</v>
      </c>
      <c r="AK698">
        <f t="shared" si="113"/>
        <v>0.18274857142857145</v>
      </c>
    </row>
    <row r="699" spans="1:37" x14ac:dyDescent="0.2">
      <c r="A699">
        <v>26</v>
      </c>
      <c r="B699">
        <v>36</v>
      </c>
      <c r="D699">
        <v>1235.6201000000001</v>
      </c>
      <c r="E699">
        <v>10</v>
      </c>
      <c r="F699" t="s">
        <v>785</v>
      </c>
      <c r="G699">
        <v>0.15781514285714288</v>
      </c>
      <c r="H699">
        <v>0.20622357142857145</v>
      </c>
      <c r="I699">
        <v>0.30166242857142861</v>
      </c>
      <c r="K699">
        <v>0.15790757142857145</v>
      </c>
      <c r="L699">
        <v>0.20370157142857143</v>
      </c>
      <c r="M699">
        <v>0.29405428571428577</v>
      </c>
      <c r="N699">
        <v>26</v>
      </c>
      <c r="O699">
        <v>36</v>
      </c>
      <c r="P699">
        <v>-9.2428571428580618E-5</v>
      </c>
      <c r="Q699">
        <v>2.5220000000000086E-3</v>
      </c>
      <c r="R699">
        <v>7.608142857142842E-3</v>
      </c>
      <c r="S699">
        <v>26</v>
      </c>
      <c r="T699">
        <v>36</v>
      </c>
      <c r="U699">
        <v>9.0958571428571434E-3</v>
      </c>
      <c r="V699">
        <v>1.2942428571428573E-2</v>
      </c>
      <c r="W699">
        <v>1.4345000000000002E-2</v>
      </c>
      <c r="X699">
        <v>4.3591428571428574E-3</v>
      </c>
      <c r="Y699">
        <v>5.0112857142857146E-3</v>
      </c>
      <c r="Z699">
        <v>1.0452571428571429E-2</v>
      </c>
      <c r="AA699">
        <f t="shared" si="105"/>
        <v>-9.2428571428580623E-4</v>
      </c>
      <c r="AB699">
        <f t="shared" si="106"/>
        <v>2.5220000000000086E-2</v>
      </c>
      <c r="AC699">
        <f t="shared" si="107"/>
        <v>7.6081428571428425E-2</v>
      </c>
      <c r="AF699">
        <f t="shared" si="108"/>
        <v>9.095857142857143E-2</v>
      </c>
      <c r="AG699">
        <f t="shared" si="109"/>
        <v>0.12942428571428574</v>
      </c>
      <c r="AH699">
        <f t="shared" si="110"/>
        <v>0.14345000000000002</v>
      </c>
      <c r="AI699">
        <f t="shared" si="111"/>
        <v>4.3591428571428573E-2</v>
      </c>
      <c r="AJ699">
        <f t="shared" si="112"/>
        <v>5.0112857142857146E-2</v>
      </c>
      <c r="AK699">
        <f t="shared" si="113"/>
        <v>0.10452571428571429</v>
      </c>
    </row>
    <row r="700" spans="1:37" x14ac:dyDescent="0.2">
      <c r="A700">
        <v>44</v>
      </c>
      <c r="B700">
        <v>53</v>
      </c>
      <c r="D700">
        <v>1117.6463000000001</v>
      </c>
      <c r="E700">
        <v>9</v>
      </c>
      <c r="F700" t="s">
        <v>628</v>
      </c>
      <c r="G700">
        <v>9.5434444444444461E-2</v>
      </c>
      <c r="H700">
        <v>0.16409571428571429</v>
      </c>
      <c r="I700">
        <v>0.27610428571428575</v>
      </c>
      <c r="K700">
        <v>9.4401428571428581E-2</v>
      </c>
      <c r="L700">
        <v>0.16275603174603176</v>
      </c>
      <c r="M700">
        <v>0.2805119047619048</v>
      </c>
      <c r="N700">
        <v>44</v>
      </c>
      <c r="O700">
        <v>53</v>
      </c>
      <c r="P700">
        <v>1.0330158730158842E-3</v>
      </c>
      <c r="Q700">
        <v>1.3396825396825402E-3</v>
      </c>
      <c r="R700">
        <v>-4.40761904761905E-3</v>
      </c>
      <c r="S700">
        <v>44</v>
      </c>
      <c r="T700">
        <v>53</v>
      </c>
      <c r="U700">
        <v>2.3229365079365082E-2</v>
      </c>
      <c r="V700">
        <v>2.4766666666666669E-2</v>
      </c>
      <c r="W700">
        <v>2.3932698412698412E-2</v>
      </c>
      <c r="X700">
        <v>2.0150476190476194E-2</v>
      </c>
      <c r="Y700">
        <v>1.449904761904762E-2</v>
      </c>
      <c r="Z700">
        <v>2.301730158730159E-2</v>
      </c>
      <c r="AA700">
        <f t="shared" si="105"/>
        <v>9.2971428571429569E-3</v>
      </c>
      <c r="AB700">
        <f t="shared" si="106"/>
        <v>1.2057142857142862E-2</v>
      </c>
      <c r="AC700">
        <f t="shared" si="107"/>
        <v>-3.9668571428571449E-2</v>
      </c>
      <c r="AF700">
        <f t="shared" si="108"/>
        <v>0.20906428571428573</v>
      </c>
      <c r="AG700">
        <f t="shared" si="109"/>
        <v>0.22290000000000001</v>
      </c>
      <c r="AH700">
        <f t="shared" si="110"/>
        <v>0.2153942857142857</v>
      </c>
      <c r="AI700">
        <f t="shared" si="111"/>
        <v>0.18135428571428575</v>
      </c>
      <c r="AJ700">
        <f t="shared" si="112"/>
        <v>0.13049142857142859</v>
      </c>
      <c r="AK700">
        <f t="shared" si="113"/>
        <v>0.2071557142857143</v>
      </c>
    </row>
    <row r="701" spans="1:37" x14ac:dyDescent="0.2">
      <c r="A701">
        <v>45</v>
      </c>
      <c r="B701">
        <v>64</v>
      </c>
      <c r="D701">
        <v>2207.3009000000002</v>
      </c>
      <c r="E701">
        <v>17</v>
      </c>
      <c r="F701" t="s">
        <v>747</v>
      </c>
      <c r="G701">
        <v>0.70517176470588239</v>
      </c>
      <c r="H701">
        <v>0.69659705882352951</v>
      </c>
      <c r="I701">
        <v>0.70779899159663873</v>
      </c>
      <c r="K701">
        <v>0.69186672268907567</v>
      </c>
      <c r="L701">
        <v>0.68987285714285718</v>
      </c>
      <c r="M701">
        <v>0.70371983193277321</v>
      </c>
      <c r="N701">
        <v>45</v>
      </c>
      <c r="O701">
        <v>64</v>
      </c>
      <c r="P701">
        <v>1.3305042016806675E-2</v>
      </c>
      <c r="Q701">
        <v>6.724201680672337E-3</v>
      </c>
      <c r="R701">
        <v>4.0791596638654979E-3</v>
      </c>
      <c r="S701">
        <v>45</v>
      </c>
      <c r="T701">
        <v>64</v>
      </c>
      <c r="U701">
        <v>7.7863025210084041E-3</v>
      </c>
      <c r="V701">
        <v>4.3336974789915973E-3</v>
      </c>
      <c r="W701">
        <v>7.7123529411764705E-3</v>
      </c>
      <c r="X701">
        <v>7.3402521008403372E-3</v>
      </c>
      <c r="Y701">
        <v>6.1659663865546218E-3</v>
      </c>
      <c r="Z701">
        <v>1.1570924369747902E-2</v>
      </c>
      <c r="AA701">
        <f t="shared" si="105"/>
        <v>0.22618571428571349</v>
      </c>
      <c r="AB701">
        <f t="shared" si="106"/>
        <v>0.11431142857142973</v>
      </c>
      <c r="AC701">
        <f t="shared" si="107"/>
        <v>6.934571428571347E-2</v>
      </c>
      <c r="AF701">
        <f t="shared" si="108"/>
        <v>0.13236714285714288</v>
      </c>
      <c r="AG701">
        <f t="shared" si="109"/>
        <v>7.3672857142857151E-2</v>
      </c>
      <c r="AH701">
        <f t="shared" si="110"/>
        <v>0.13111</v>
      </c>
      <c r="AI701">
        <f t="shared" si="111"/>
        <v>0.12478428571428574</v>
      </c>
      <c r="AJ701">
        <f t="shared" si="112"/>
        <v>0.10482142857142857</v>
      </c>
      <c r="AK701">
        <f t="shared" si="113"/>
        <v>0.19670571428571434</v>
      </c>
    </row>
    <row r="702" spans="1:37" x14ac:dyDescent="0.2">
      <c r="A702">
        <v>21</v>
      </c>
      <c r="B702">
        <v>32</v>
      </c>
      <c r="D702">
        <v>1290.6511</v>
      </c>
      <c r="E702">
        <v>10</v>
      </c>
      <c r="F702" t="s">
        <v>242</v>
      </c>
      <c r="G702">
        <v>0.18457385714285715</v>
      </c>
      <c r="H702">
        <v>0.24202600000000005</v>
      </c>
      <c r="I702">
        <v>0.29427157142857147</v>
      </c>
      <c r="K702">
        <v>0.18025371428571429</v>
      </c>
      <c r="L702">
        <v>0.24644257142857143</v>
      </c>
      <c r="M702">
        <v>0.283192</v>
      </c>
      <c r="N702">
        <v>21</v>
      </c>
      <c r="O702">
        <v>32</v>
      </c>
      <c r="P702">
        <v>4.3201428571428523E-3</v>
      </c>
      <c r="Q702">
        <v>-4.4165714285714208E-3</v>
      </c>
      <c r="R702">
        <v>1.1079571428571413E-2</v>
      </c>
      <c r="S702">
        <v>21</v>
      </c>
      <c r="T702">
        <v>32</v>
      </c>
      <c r="U702">
        <v>9.0614285714285721E-4</v>
      </c>
      <c r="V702">
        <v>1.0004571428571429E-2</v>
      </c>
      <c r="W702">
        <v>2.405142857142857E-3</v>
      </c>
      <c r="X702">
        <v>6.3014285714285722E-4</v>
      </c>
      <c r="Y702">
        <v>8.8002857142857136E-3</v>
      </c>
      <c r="Z702">
        <v>4.4028571428571433E-3</v>
      </c>
      <c r="AA702">
        <f t="shared" si="105"/>
        <v>4.3201428571428523E-2</v>
      </c>
      <c r="AB702">
        <f t="shared" si="106"/>
        <v>-4.4165714285714211E-2</v>
      </c>
      <c r="AC702">
        <f t="shared" si="107"/>
        <v>0.11079571428571412</v>
      </c>
      <c r="AF702">
        <f t="shared" si="108"/>
        <v>9.0614285714285727E-3</v>
      </c>
      <c r="AG702">
        <f t="shared" si="109"/>
        <v>0.10004571428571429</v>
      </c>
      <c r="AH702">
        <f t="shared" si="110"/>
        <v>2.4051428571428571E-2</v>
      </c>
      <c r="AI702">
        <f t="shared" si="111"/>
        <v>6.3014285714285724E-3</v>
      </c>
      <c r="AJ702">
        <f t="shared" si="112"/>
        <v>8.8002857142857133E-2</v>
      </c>
      <c r="AK702">
        <f t="shared" si="113"/>
        <v>4.4028571428571431E-2</v>
      </c>
    </row>
    <row r="703" spans="1:37" x14ac:dyDescent="0.2">
      <c r="A703">
        <v>28</v>
      </c>
      <c r="B703">
        <v>38</v>
      </c>
      <c r="D703">
        <v>1432.8535999999999</v>
      </c>
      <c r="E703">
        <v>10</v>
      </c>
      <c r="F703" t="s">
        <v>788</v>
      </c>
      <c r="G703">
        <v>0.20053671428571429</v>
      </c>
      <c r="H703">
        <v>0.20237757142857146</v>
      </c>
      <c r="I703">
        <v>0.20799142857142858</v>
      </c>
      <c r="K703">
        <v>0.20774014285714287</v>
      </c>
      <c r="L703">
        <v>0.20947928571428573</v>
      </c>
      <c r="M703">
        <v>0.21032171428571431</v>
      </c>
      <c r="N703">
        <v>28</v>
      </c>
      <c r="O703">
        <v>38</v>
      </c>
      <c r="P703">
        <v>-7.203428571428575E-3</v>
      </c>
      <c r="Q703">
        <v>-7.1017142857142833E-3</v>
      </c>
      <c r="R703">
        <v>-2.3302857142856975E-3</v>
      </c>
      <c r="S703">
        <v>28</v>
      </c>
      <c r="T703">
        <v>38</v>
      </c>
      <c r="U703">
        <v>1.0295857142857143E-2</v>
      </c>
      <c r="V703">
        <v>1.0222142857142857E-2</v>
      </c>
      <c r="W703">
        <v>5.0495714285714293E-3</v>
      </c>
      <c r="X703">
        <v>1.0958428571428572E-2</v>
      </c>
      <c r="Y703">
        <v>2.2282000000000003E-2</v>
      </c>
      <c r="Z703">
        <v>3.1648571428571433E-3</v>
      </c>
      <c r="AA703">
        <f t="shared" si="105"/>
        <v>-7.2034285714285745E-2</v>
      </c>
      <c r="AB703">
        <f t="shared" si="106"/>
        <v>-7.1017142857142834E-2</v>
      </c>
      <c r="AC703">
        <f t="shared" si="107"/>
        <v>-2.3302857142856976E-2</v>
      </c>
      <c r="AF703">
        <f t="shared" si="108"/>
        <v>0.10295857142857143</v>
      </c>
      <c r="AG703">
        <f t="shared" si="109"/>
        <v>0.10222142857142857</v>
      </c>
      <c r="AH703">
        <f t="shared" si="110"/>
        <v>5.0495714285714297E-2</v>
      </c>
      <c r="AI703">
        <f t="shared" si="111"/>
        <v>0.10958428571428572</v>
      </c>
      <c r="AJ703">
        <f t="shared" si="112"/>
        <v>0.22282000000000002</v>
      </c>
      <c r="AK703">
        <f t="shared" si="113"/>
        <v>3.1648571428571436E-2</v>
      </c>
    </row>
    <row r="704" spans="1:37" x14ac:dyDescent="0.2">
      <c r="A704">
        <v>35</v>
      </c>
      <c r="B704">
        <v>53</v>
      </c>
      <c r="D704">
        <v>2465.4404</v>
      </c>
      <c r="E704">
        <v>16</v>
      </c>
      <c r="F704" t="s">
        <v>789</v>
      </c>
      <c r="G704">
        <v>0.28000205357142854</v>
      </c>
      <c r="H704">
        <v>0.37426267857142859</v>
      </c>
      <c r="I704">
        <v>0.461535625</v>
      </c>
      <c r="K704">
        <v>0.27587473214285713</v>
      </c>
      <c r="L704">
        <v>0.35922125000000005</v>
      </c>
      <c r="M704">
        <v>0.45184821428571431</v>
      </c>
      <c r="N704">
        <v>35</v>
      </c>
      <c r="O704">
        <v>53</v>
      </c>
      <c r="P704">
        <v>4.1273214285714177E-3</v>
      </c>
      <c r="Q704">
        <v>1.5041428571428508E-2</v>
      </c>
      <c r="R704">
        <v>9.6874107142857265E-3</v>
      </c>
      <c r="S704">
        <v>35</v>
      </c>
      <c r="T704">
        <v>53</v>
      </c>
      <c r="U704">
        <v>6.6054464285714293E-3</v>
      </c>
      <c r="V704">
        <v>1.3975089285714287E-2</v>
      </c>
      <c r="W704">
        <v>1.3906607142857144E-2</v>
      </c>
      <c r="X704">
        <v>7.8941071428571437E-3</v>
      </c>
      <c r="Y704">
        <v>1.5644285714285715E-2</v>
      </c>
      <c r="Z704">
        <v>3.9917857142857142E-3</v>
      </c>
      <c r="AA704">
        <f t="shared" si="105"/>
        <v>6.6037142857142683E-2</v>
      </c>
      <c r="AB704">
        <f t="shared" si="106"/>
        <v>0.24066285714285612</v>
      </c>
      <c r="AC704">
        <f t="shared" si="107"/>
        <v>0.15499857142857162</v>
      </c>
      <c r="AF704">
        <f t="shared" si="108"/>
        <v>0.10568714285714287</v>
      </c>
      <c r="AG704">
        <f t="shared" si="109"/>
        <v>0.22360142857142859</v>
      </c>
      <c r="AH704">
        <f t="shared" si="110"/>
        <v>0.22250571428571431</v>
      </c>
      <c r="AI704">
        <f t="shared" si="111"/>
        <v>0.1263057142857143</v>
      </c>
      <c r="AJ704">
        <f t="shared" si="112"/>
        <v>0.25030857142857144</v>
      </c>
      <c r="AK704">
        <f t="shared" si="113"/>
        <v>6.3868571428571427E-2</v>
      </c>
    </row>
    <row r="705" spans="1:37" x14ac:dyDescent="0.2">
      <c r="A705">
        <v>46</v>
      </c>
      <c r="B705">
        <v>72</v>
      </c>
      <c r="D705">
        <v>3564.9611</v>
      </c>
      <c r="E705">
        <v>24</v>
      </c>
      <c r="F705" t="s">
        <v>790</v>
      </c>
      <c r="G705">
        <v>0.46009279761904764</v>
      </c>
      <c r="H705">
        <v>0.48166011904761902</v>
      </c>
      <c r="I705">
        <v>0.54486517857142858</v>
      </c>
      <c r="K705">
        <v>0.44545547619047621</v>
      </c>
      <c r="L705">
        <v>0.46525101190476192</v>
      </c>
      <c r="M705">
        <v>0.53400392857142864</v>
      </c>
      <c r="N705">
        <v>46</v>
      </c>
      <c r="O705">
        <v>72</v>
      </c>
      <c r="P705">
        <v>1.4637321428571421E-2</v>
      </c>
      <c r="Q705">
        <v>1.6409107142857107E-2</v>
      </c>
      <c r="R705">
        <v>1.0861249999999959E-2</v>
      </c>
      <c r="S705">
        <v>46</v>
      </c>
      <c r="T705">
        <v>72</v>
      </c>
      <c r="U705">
        <v>1.293886904761905E-2</v>
      </c>
      <c r="V705">
        <v>7.1163095238095239E-3</v>
      </c>
      <c r="W705">
        <v>5.6241666666666671E-3</v>
      </c>
      <c r="X705">
        <v>1.3336309523809525E-3</v>
      </c>
      <c r="Y705">
        <v>6.5126785714285712E-3</v>
      </c>
      <c r="Z705">
        <v>5.8692261904761903E-3</v>
      </c>
      <c r="AA705">
        <f t="shared" si="105"/>
        <v>0.3512957142857141</v>
      </c>
      <c r="AB705">
        <f t="shared" si="106"/>
        <v>0.39381857142857057</v>
      </c>
      <c r="AC705">
        <f t="shared" si="107"/>
        <v>0.26066999999999901</v>
      </c>
      <c r="AF705">
        <f t="shared" si="108"/>
        <v>0.31053285714285717</v>
      </c>
      <c r="AG705">
        <f t="shared" si="109"/>
        <v>0.17079142857142857</v>
      </c>
      <c r="AH705">
        <f t="shared" si="110"/>
        <v>0.13498000000000002</v>
      </c>
      <c r="AI705">
        <f t="shared" si="111"/>
        <v>3.2007142857142859E-2</v>
      </c>
      <c r="AJ705">
        <f t="shared" si="112"/>
        <v>0.1563042857142857</v>
      </c>
      <c r="AK705">
        <f t="shared" si="113"/>
        <v>0.14086142857142858</v>
      </c>
    </row>
    <row r="706" spans="1:37" x14ac:dyDescent="0.2">
      <c r="A706">
        <v>55</v>
      </c>
      <c r="B706">
        <v>67</v>
      </c>
      <c r="D706">
        <v>1620.9404999999999</v>
      </c>
      <c r="E706">
        <v>12</v>
      </c>
      <c r="F706" t="s">
        <v>334</v>
      </c>
      <c r="G706">
        <v>0.44604035714285717</v>
      </c>
      <c r="H706">
        <v>0.54444392857142865</v>
      </c>
      <c r="I706">
        <v>0.55501559523809529</v>
      </c>
      <c r="K706">
        <v>0.44197392857142864</v>
      </c>
      <c r="L706">
        <v>0.53373928571428575</v>
      </c>
      <c r="M706">
        <v>0.54932607142857148</v>
      </c>
      <c r="N706">
        <v>55</v>
      </c>
      <c r="O706">
        <v>67</v>
      </c>
      <c r="P706">
        <v>4.0664285714285342E-3</v>
      </c>
      <c r="Q706">
        <v>1.0704642857142867E-2</v>
      </c>
      <c r="R706">
        <v>5.6895238095237381E-3</v>
      </c>
      <c r="S706">
        <v>55</v>
      </c>
      <c r="T706">
        <v>67</v>
      </c>
      <c r="U706">
        <v>9.2985714285714286E-3</v>
      </c>
      <c r="V706">
        <v>9.8627380952380963E-3</v>
      </c>
      <c r="W706">
        <v>9.3974999999999996E-3</v>
      </c>
      <c r="X706">
        <v>7.3000000000000001E-3</v>
      </c>
      <c r="Y706">
        <v>1.0180714285714286E-2</v>
      </c>
      <c r="Z706">
        <v>1.0623809523809525E-2</v>
      </c>
      <c r="AA706">
        <f t="shared" si="105"/>
        <v>4.8797142857142414E-2</v>
      </c>
      <c r="AB706">
        <f t="shared" si="106"/>
        <v>0.1284557142857144</v>
      </c>
      <c r="AC706">
        <f t="shared" si="107"/>
        <v>6.8274285714284857E-2</v>
      </c>
      <c r="AF706">
        <f t="shared" si="108"/>
        <v>0.11158285714285715</v>
      </c>
      <c r="AG706">
        <f t="shared" si="109"/>
        <v>0.11835285714285715</v>
      </c>
      <c r="AH706">
        <f t="shared" si="110"/>
        <v>0.11277</v>
      </c>
      <c r="AI706">
        <f t="shared" si="111"/>
        <v>8.7599999999999997E-2</v>
      </c>
      <c r="AJ706">
        <f t="shared" si="112"/>
        <v>0.12216857142857143</v>
      </c>
      <c r="AK706">
        <f t="shared" si="113"/>
        <v>0.12748571428571431</v>
      </c>
    </row>
    <row r="707" spans="1:37" x14ac:dyDescent="0.2">
      <c r="A707">
        <v>5</v>
      </c>
      <c r="B707">
        <v>21</v>
      </c>
      <c r="D707">
        <v>1787.8744999999999</v>
      </c>
      <c r="E707">
        <v>14</v>
      </c>
      <c r="F707" t="s">
        <v>194</v>
      </c>
      <c r="G707">
        <v>0.27435826530612245</v>
      </c>
      <c r="H707">
        <v>0.37820622448979596</v>
      </c>
      <c r="I707">
        <v>0.46241071428571434</v>
      </c>
      <c r="K707">
        <v>0.26832173469387754</v>
      </c>
      <c r="L707">
        <v>0.3822339795918368</v>
      </c>
      <c r="M707">
        <v>0.45791438775510207</v>
      </c>
      <c r="N707">
        <v>5</v>
      </c>
      <c r="O707">
        <v>21</v>
      </c>
      <c r="P707">
        <v>6.0365306122449032E-3</v>
      </c>
      <c r="Q707">
        <v>-4.0277551020408116E-3</v>
      </c>
      <c r="R707">
        <v>4.4963265306122106E-3</v>
      </c>
      <c r="S707">
        <v>5</v>
      </c>
      <c r="T707">
        <v>21</v>
      </c>
      <c r="U707">
        <v>1.551734693877551E-3</v>
      </c>
      <c r="V707">
        <v>1.1880306122448982E-2</v>
      </c>
      <c r="W707">
        <v>4.507142857142858E-3</v>
      </c>
      <c r="X707">
        <v>4.1146938775510206E-3</v>
      </c>
      <c r="Y707">
        <v>6.441224489795918E-3</v>
      </c>
      <c r="Z707">
        <v>2.05765306122449E-2</v>
      </c>
      <c r="AA707">
        <f t="shared" si="105"/>
        <v>8.451142857142864E-2</v>
      </c>
      <c r="AB707">
        <f t="shared" si="106"/>
        <v>-5.6388571428571364E-2</v>
      </c>
      <c r="AC707">
        <f t="shared" si="107"/>
        <v>6.2948571428570951E-2</v>
      </c>
      <c r="AF707">
        <f t="shared" si="108"/>
        <v>2.1724285714285713E-2</v>
      </c>
      <c r="AG707">
        <f t="shared" si="109"/>
        <v>0.16632428571428576</v>
      </c>
      <c r="AH707">
        <f t="shared" si="110"/>
        <v>6.3100000000000017E-2</v>
      </c>
      <c r="AI707">
        <f t="shared" si="111"/>
        <v>5.7605714285714288E-2</v>
      </c>
      <c r="AJ707">
        <f t="shared" si="112"/>
        <v>9.0177142857142845E-2</v>
      </c>
      <c r="AK707">
        <f t="shared" si="113"/>
        <v>0.28807142857142859</v>
      </c>
    </row>
    <row r="708" spans="1:37" x14ac:dyDescent="0.2">
      <c r="A708">
        <v>12</v>
      </c>
      <c r="B708">
        <v>22</v>
      </c>
      <c r="D708">
        <v>1272.7058999999999</v>
      </c>
      <c r="E708">
        <v>9</v>
      </c>
      <c r="F708" t="s">
        <v>426</v>
      </c>
      <c r="G708">
        <v>3.9079841269841271E-2</v>
      </c>
      <c r="H708">
        <v>3.8347777777777779E-2</v>
      </c>
      <c r="I708">
        <v>8.2367301587301586E-2</v>
      </c>
      <c r="K708">
        <v>4.2892539682539685E-2</v>
      </c>
      <c r="L708">
        <v>5.1021746031746029E-2</v>
      </c>
      <c r="M708">
        <v>6.82731746031746E-2</v>
      </c>
      <c r="N708">
        <v>12</v>
      </c>
      <c r="O708">
        <v>22</v>
      </c>
      <c r="P708">
        <v>-3.8126984126984108E-3</v>
      </c>
      <c r="Q708">
        <v>-1.2673968253968252E-2</v>
      </c>
      <c r="R708">
        <v>1.4094126984126985E-2</v>
      </c>
      <c r="S708">
        <v>12</v>
      </c>
      <c r="T708">
        <v>22</v>
      </c>
      <c r="U708">
        <v>1.3330793650793652E-2</v>
      </c>
      <c r="V708">
        <v>5.1223809523809529E-3</v>
      </c>
      <c r="W708">
        <v>3.4557142857142855E-3</v>
      </c>
      <c r="X708">
        <v>4.6796825396825401E-3</v>
      </c>
      <c r="Y708">
        <v>3.5820634920634923E-3</v>
      </c>
      <c r="Z708">
        <v>9.8787301587301597E-3</v>
      </c>
      <c r="AA708">
        <f t="shared" si="105"/>
        <v>-3.43142857142857E-2</v>
      </c>
      <c r="AB708">
        <f t="shared" si="106"/>
        <v>-0.11406571428571427</v>
      </c>
      <c r="AC708">
        <f t="shared" si="107"/>
        <v>0.12684714285714285</v>
      </c>
      <c r="AF708">
        <f t="shared" si="108"/>
        <v>0.11997714285714287</v>
      </c>
      <c r="AG708">
        <f t="shared" si="109"/>
        <v>4.6101428571428578E-2</v>
      </c>
      <c r="AH708">
        <f t="shared" si="110"/>
        <v>3.1101428571428568E-2</v>
      </c>
      <c r="AI708">
        <f t="shared" si="111"/>
        <v>4.211714285714286E-2</v>
      </c>
      <c r="AJ708">
        <f t="shared" si="112"/>
        <v>3.2238571428571429E-2</v>
      </c>
      <c r="AK708">
        <f t="shared" si="113"/>
        <v>8.8908571428571434E-2</v>
      </c>
    </row>
    <row r="709" spans="1:37" x14ac:dyDescent="0.2">
      <c r="A709">
        <v>25</v>
      </c>
      <c r="B709">
        <v>35</v>
      </c>
      <c r="D709">
        <v>1282.5909999999999</v>
      </c>
      <c r="E709">
        <v>10</v>
      </c>
      <c r="F709" t="s">
        <v>517</v>
      </c>
      <c r="G709">
        <v>0.11173842857142859</v>
      </c>
      <c r="H709">
        <v>0.21646071428571431</v>
      </c>
      <c r="I709">
        <v>0.29291085714285714</v>
      </c>
      <c r="K709">
        <v>8.5765285714285724E-2</v>
      </c>
      <c r="L709">
        <v>0.20919114285714288</v>
      </c>
      <c r="M709">
        <v>0.27291942857142859</v>
      </c>
      <c r="N709">
        <v>25</v>
      </c>
      <c r="O709">
        <v>35</v>
      </c>
      <c r="P709">
        <v>2.5973142857142854E-2</v>
      </c>
      <c r="Q709">
        <v>7.2695714285714473E-3</v>
      </c>
      <c r="R709">
        <v>1.9991428571428566E-2</v>
      </c>
      <c r="S709">
        <v>25</v>
      </c>
      <c r="T709">
        <v>35</v>
      </c>
      <c r="U709">
        <v>5.9094285714285716E-3</v>
      </c>
      <c r="V709">
        <v>4.0571428571428573E-3</v>
      </c>
      <c r="W709">
        <v>2.0190000000000003E-2</v>
      </c>
      <c r="X709">
        <v>3.6342857142857149E-3</v>
      </c>
      <c r="Y709">
        <v>4.2519999999999997E-3</v>
      </c>
      <c r="Z709">
        <v>3.6700000000000005E-3</v>
      </c>
      <c r="AA709">
        <f t="shared" si="105"/>
        <v>0.25973142857142856</v>
      </c>
      <c r="AB709">
        <f t="shared" si="106"/>
        <v>7.2695714285714474E-2</v>
      </c>
      <c r="AC709">
        <f t="shared" si="107"/>
        <v>0.19991428571428566</v>
      </c>
      <c r="AF709">
        <f t="shared" si="108"/>
        <v>5.9094285714285717E-2</v>
      </c>
      <c r="AG709">
        <f t="shared" si="109"/>
        <v>4.0571428571428571E-2</v>
      </c>
      <c r="AH709">
        <f t="shared" si="110"/>
        <v>0.20190000000000002</v>
      </c>
      <c r="AI709">
        <f t="shared" si="111"/>
        <v>3.6342857142857149E-2</v>
      </c>
      <c r="AJ709">
        <f t="shared" si="112"/>
        <v>4.2519999999999995E-2</v>
      </c>
      <c r="AK709">
        <f t="shared" si="113"/>
        <v>3.6700000000000003E-2</v>
      </c>
    </row>
    <row r="710" spans="1:37" x14ac:dyDescent="0.2">
      <c r="A710">
        <v>26</v>
      </c>
      <c r="B710">
        <v>38</v>
      </c>
      <c r="D710">
        <v>1538.7445</v>
      </c>
      <c r="E710">
        <v>12</v>
      </c>
      <c r="F710" t="s">
        <v>277</v>
      </c>
      <c r="G710">
        <v>0.22017166666666668</v>
      </c>
      <c r="H710">
        <v>0.38453273809523808</v>
      </c>
      <c r="I710">
        <v>0.48667916666666661</v>
      </c>
      <c r="K710">
        <v>0.21622630952380953</v>
      </c>
      <c r="L710">
        <v>0.38172035714285713</v>
      </c>
      <c r="M710">
        <v>0.50631369047619046</v>
      </c>
      <c r="N710">
        <v>26</v>
      </c>
      <c r="O710">
        <v>38</v>
      </c>
      <c r="P710">
        <v>3.9453571428571532E-3</v>
      </c>
      <c r="Q710">
        <v>2.8123809523809364E-3</v>
      </c>
      <c r="R710">
        <v>-1.9634523809523814E-2</v>
      </c>
      <c r="S710">
        <v>26</v>
      </c>
      <c r="T710">
        <v>38</v>
      </c>
      <c r="U710">
        <v>5.3230952380952379E-3</v>
      </c>
      <c r="V710">
        <v>3.6894047619047622E-3</v>
      </c>
      <c r="W710">
        <v>3.4630952380952386E-3</v>
      </c>
      <c r="X710">
        <v>7.9646428571428576E-3</v>
      </c>
      <c r="Y710">
        <v>8.4614285714285729E-3</v>
      </c>
      <c r="Z710">
        <v>1.7337380952380955E-2</v>
      </c>
      <c r="AA710">
        <f t="shared" si="105"/>
        <v>4.7344285714285839E-2</v>
      </c>
      <c r="AB710">
        <f t="shared" si="106"/>
        <v>3.3748571428571239E-2</v>
      </c>
      <c r="AC710">
        <f t="shared" si="107"/>
        <v>-0.23561428571428578</v>
      </c>
      <c r="AF710">
        <f t="shared" si="108"/>
        <v>6.3877142857142855E-2</v>
      </c>
      <c r="AG710">
        <f t="shared" si="109"/>
        <v>4.4272857142857149E-2</v>
      </c>
      <c r="AH710">
        <f t="shared" si="110"/>
        <v>4.1557142857142862E-2</v>
      </c>
      <c r="AI710">
        <f t="shared" si="111"/>
        <v>9.5575714285714292E-2</v>
      </c>
      <c r="AJ710">
        <f t="shared" si="112"/>
        <v>0.10153714285714288</v>
      </c>
      <c r="AK710">
        <f t="shared" si="113"/>
        <v>0.20804857142857147</v>
      </c>
    </row>
    <row r="711" spans="1:37" x14ac:dyDescent="0.2">
      <c r="A711">
        <v>28</v>
      </c>
      <c r="B711">
        <v>44</v>
      </c>
      <c r="D711">
        <v>2017.0713000000001</v>
      </c>
      <c r="E711">
        <v>16</v>
      </c>
      <c r="F711" t="s">
        <v>792</v>
      </c>
      <c r="G711">
        <v>0.10784491071428572</v>
      </c>
      <c r="H711">
        <v>0.10810366071428572</v>
      </c>
      <c r="I711">
        <v>0.14764196428571427</v>
      </c>
      <c r="K711">
        <v>9.5270803571428572E-2</v>
      </c>
      <c r="L711">
        <v>0.10806232142857145</v>
      </c>
      <c r="M711">
        <v>0.1483619642857143</v>
      </c>
      <c r="N711">
        <v>28</v>
      </c>
      <c r="O711">
        <v>44</v>
      </c>
      <c r="P711">
        <v>1.2574107142857144E-2</v>
      </c>
      <c r="Q711">
        <v>4.1339285714275018E-5</v>
      </c>
      <c r="R711">
        <v>-7.2000000000000644E-4</v>
      </c>
      <c r="S711">
        <v>28</v>
      </c>
      <c r="T711">
        <v>44</v>
      </c>
      <c r="U711">
        <v>6.7825892857142868E-3</v>
      </c>
      <c r="V711">
        <v>9.8520535714285724E-3</v>
      </c>
      <c r="W711">
        <v>9.844107142857144E-3</v>
      </c>
      <c r="X711">
        <v>6.8596428571428567E-3</v>
      </c>
      <c r="Y711">
        <v>2.8919642857142859E-3</v>
      </c>
      <c r="Z711">
        <v>9.6758928571428569E-3</v>
      </c>
      <c r="AA711">
        <f t="shared" ref="AA711:AA774" si="114">P711*$E711</f>
        <v>0.2011857142857143</v>
      </c>
      <c r="AB711">
        <f t="shared" si="106"/>
        <v>6.614285714284003E-4</v>
      </c>
      <c r="AC711">
        <f t="shared" si="107"/>
        <v>-1.1520000000000103E-2</v>
      </c>
      <c r="AF711">
        <f t="shared" si="108"/>
        <v>0.10852142857142859</v>
      </c>
      <c r="AG711">
        <f t="shared" si="109"/>
        <v>0.15763285714285716</v>
      </c>
      <c r="AH711">
        <f t="shared" si="110"/>
        <v>0.1575057142857143</v>
      </c>
      <c r="AI711">
        <f t="shared" si="111"/>
        <v>0.10975428571428571</v>
      </c>
      <c r="AJ711">
        <f t="shared" si="112"/>
        <v>4.6271428571428574E-2</v>
      </c>
      <c r="AK711">
        <f t="shared" si="113"/>
        <v>0.15481428571428571</v>
      </c>
    </row>
    <row r="712" spans="1:37" x14ac:dyDescent="0.2">
      <c r="A712">
        <v>57</v>
      </c>
      <c r="B712">
        <v>66</v>
      </c>
      <c r="D712">
        <v>1238.5945999999999</v>
      </c>
      <c r="E712">
        <v>9</v>
      </c>
      <c r="F712" t="s">
        <v>401</v>
      </c>
      <c r="G712">
        <v>0.36393873015873018</v>
      </c>
      <c r="H712">
        <v>0.46375349206349215</v>
      </c>
      <c r="I712">
        <v>0.61113698412698414</v>
      </c>
      <c r="K712">
        <v>0.35487476190476192</v>
      </c>
      <c r="L712">
        <v>0.44464603174603184</v>
      </c>
      <c r="M712">
        <v>0.60687190476190478</v>
      </c>
      <c r="N712">
        <v>57</v>
      </c>
      <c r="O712">
        <v>66</v>
      </c>
      <c r="P712">
        <v>9.0639682539682756E-3</v>
      </c>
      <c r="Q712">
        <v>1.9107460317460311E-2</v>
      </c>
      <c r="R712">
        <v>4.2650793650793216E-3</v>
      </c>
      <c r="S712">
        <v>57</v>
      </c>
      <c r="T712">
        <v>66</v>
      </c>
      <c r="U712">
        <v>1.7619206349206353E-2</v>
      </c>
      <c r="V712">
        <v>1.10884126984127E-2</v>
      </c>
      <c r="W712">
        <v>1.865079365079365E-2</v>
      </c>
      <c r="X712">
        <v>6.2925396825396825E-3</v>
      </c>
      <c r="Y712">
        <v>2.2974603174603174E-3</v>
      </c>
      <c r="Z712">
        <v>1.903015873015873E-2</v>
      </c>
      <c r="AA712">
        <f t="shared" si="114"/>
        <v>8.1575714285714473E-2</v>
      </c>
      <c r="AB712">
        <f t="shared" ref="AB712:AB775" si="115">Q712*$E712</f>
        <v>0.17196714285714279</v>
      </c>
      <c r="AC712">
        <f t="shared" ref="AC712:AC775" si="116">R712*$E712</f>
        <v>3.8385714285713891E-2</v>
      </c>
      <c r="AF712">
        <f t="shared" ref="AF712:AF775" si="117">U712*$E712</f>
        <v>0.15857285714285718</v>
      </c>
      <c r="AG712">
        <f t="shared" ref="AG712:AG775" si="118">V712*$E712</f>
        <v>9.9795714285714293E-2</v>
      </c>
      <c r="AH712">
        <f t="shared" ref="AH712:AH775" si="119">W712*$E712</f>
        <v>0.16785714285714284</v>
      </c>
      <c r="AI712">
        <f t="shared" ref="AI712:AI775" si="120">X712*$E712</f>
        <v>5.6632857142857145E-2</v>
      </c>
      <c r="AJ712">
        <f t="shared" ref="AJ712:AJ775" si="121">Y712*$E712</f>
        <v>2.0677142857142856E-2</v>
      </c>
      <c r="AK712">
        <f t="shared" ref="AK712:AK775" si="122">Z712*$E712</f>
        <v>0.17127142857142857</v>
      </c>
    </row>
    <row r="713" spans="1:37" x14ac:dyDescent="0.2">
      <c r="A713">
        <v>58</v>
      </c>
      <c r="B713">
        <v>64</v>
      </c>
      <c r="D713">
        <v>864.45740000000001</v>
      </c>
      <c r="E713">
        <v>6</v>
      </c>
      <c r="F713" t="s">
        <v>300</v>
      </c>
      <c r="G713">
        <v>0.11273642857142858</v>
      </c>
      <c r="H713">
        <v>0.26062761904761905</v>
      </c>
      <c r="I713">
        <v>0.44655357142857149</v>
      </c>
      <c r="K713">
        <v>0.12173142857142857</v>
      </c>
      <c r="L713">
        <v>0.26663928571428575</v>
      </c>
      <c r="M713">
        <v>0.42362452380952387</v>
      </c>
      <c r="N713">
        <v>58</v>
      </c>
      <c r="O713">
        <v>64</v>
      </c>
      <c r="P713">
        <v>-8.9949999999999891E-3</v>
      </c>
      <c r="Q713">
        <v>-6.0116666666666851E-3</v>
      </c>
      <c r="R713">
        <v>2.2929047619047644E-2</v>
      </c>
      <c r="S713">
        <v>58</v>
      </c>
      <c r="T713">
        <v>64</v>
      </c>
      <c r="U713">
        <v>1.7078333333333334E-2</v>
      </c>
      <c r="V713">
        <v>1.4981190476190478E-2</v>
      </c>
      <c r="W713">
        <v>2.1309523809523809E-2</v>
      </c>
      <c r="X713">
        <v>6.4054761904761915E-3</v>
      </c>
      <c r="Y713">
        <v>2.7522619047619049E-2</v>
      </c>
      <c r="Z713">
        <v>1.8802142857142858E-2</v>
      </c>
      <c r="AA713">
        <f t="shared" si="114"/>
        <v>-5.3969999999999935E-2</v>
      </c>
      <c r="AB713">
        <f t="shared" si="115"/>
        <v>-3.6070000000000109E-2</v>
      </c>
      <c r="AC713">
        <f t="shared" si="116"/>
        <v>0.13757428571428587</v>
      </c>
      <c r="AF713">
        <f t="shared" si="117"/>
        <v>0.10247000000000001</v>
      </c>
      <c r="AG713">
        <f t="shared" si="118"/>
        <v>8.988714285714286E-2</v>
      </c>
      <c r="AH713">
        <f t="shared" si="119"/>
        <v>0.12785714285714286</v>
      </c>
      <c r="AI713">
        <f t="shared" si="120"/>
        <v>3.8432857142857151E-2</v>
      </c>
      <c r="AJ713">
        <f t="shared" si="121"/>
        <v>0.1651357142857143</v>
      </c>
      <c r="AK713">
        <f t="shared" si="122"/>
        <v>0.11281285714285715</v>
      </c>
    </row>
    <row r="714" spans="1:37" x14ac:dyDescent="0.2">
      <c r="A714">
        <v>1</v>
      </c>
      <c r="B714">
        <v>11</v>
      </c>
      <c r="D714">
        <v>1348.7518</v>
      </c>
      <c r="E714">
        <v>9</v>
      </c>
      <c r="F714" t="s">
        <v>659</v>
      </c>
      <c r="G714">
        <v>0.20688428571428574</v>
      </c>
      <c r="H714">
        <v>0.27132269841269846</v>
      </c>
      <c r="I714">
        <v>0.40044603174603177</v>
      </c>
      <c r="K714">
        <v>0.22508111111111112</v>
      </c>
      <c r="L714">
        <v>0.25294269841269845</v>
      </c>
      <c r="M714">
        <v>0.39470841269841273</v>
      </c>
      <c r="N714">
        <v>1</v>
      </c>
      <c r="O714">
        <v>11</v>
      </c>
      <c r="P714">
        <v>-1.8196825396825374E-2</v>
      </c>
      <c r="Q714">
        <v>1.8379999999999994E-2</v>
      </c>
      <c r="R714">
        <v>5.7376190476190721E-3</v>
      </c>
      <c r="S714">
        <v>1</v>
      </c>
      <c r="T714">
        <v>11</v>
      </c>
      <c r="U714">
        <v>1.6240634920634923E-2</v>
      </c>
      <c r="V714">
        <v>6.7579365079365079E-3</v>
      </c>
      <c r="W714">
        <v>1.3580158730158731E-2</v>
      </c>
      <c r="X714">
        <v>7.5874603174603183E-3</v>
      </c>
      <c r="Y714">
        <v>2.6417936507936508E-2</v>
      </c>
      <c r="Z714">
        <v>2.910698412698413E-2</v>
      </c>
      <c r="AA714">
        <f t="shared" si="114"/>
        <v>-0.16377142857142837</v>
      </c>
      <c r="AB714">
        <f t="shared" si="115"/>
        <v>0.16541999999999996</v>
      </c>
      <c r="AC714">
        <f t="shared" si="116"/>
        <v>5.1638571428571652E-2</v>
      </c>
      <c r="AF714">
        <f t="shared" si="117"/>
        <v>0.14616571428571432</v>
      </c>
      <c r="AG714">
        <f t="shared" si="118"/>
        <v>6.0821428571428568E-2</v>
      </c>
      <c r="AH714">
        <f t="shared" si="119"/>
        <v>0.12222142857142858</v>
      </c>
      <c r="AI714">
        <f t="shared" si="120"/>
        <v>6.8287142857142866E-2</v>
      </c>
      <c r="AJ714">
        <f t="shared" si="121"/>
        <v>0.23776142857142857</v>
      </c>
      <c r="AK714">
        <f t="shared" si="122"/>
        <v>0.26196285714285716</v>
      </c>
    </row>
    <row r="715" spans="1:37" x14ac:dyDescent="0.2">
      <c r="A715">
        <v>2</v>
      </c>
      <c r="B715">
        <v>9</v>
      </c>
      <c r="C715" t="s">
        <v>36</v>
      </c>
      <c r="D715">
        <v>1049.5615</v>
      </c>
      <c r="E715">
        <v>6</v>
      </c>
      <c r="F715" t="s">
        <v>181</v>
      </c>
      <c r="G715">
        <v>0.56786071428571439</v>
      </c>
      <c r="H715">
        <v>0.62415571428571426</v>
      </c>
      <c r="I715">
        <v>0.63131857142857151</v>
      </c>
      <c r="K715">
        <v>0.5616485714285715</v>
      </c>
      <c r="L715">
        <v>0.61830714285714294</v>
      </c>
      <c r="M715">
        <v>0.62582023809523823</v>
      </c>
      <c r="N715">
        <v>2</v>
      </c>
      <c r="O715">
        <v>9</v>
      </c>
      <c r="P715">
        <v>6.2121428571428787E-3</v>
      </c>
      <c r="Q715">
        <v>5.8485714285713836E-3</v>
      </c>
      <c r="R715">
        <v>5.4983333333332883E-3</v>
      </c>
      <c r="S715">
        <v>2</v>
      </c>
      <c r="T715">
        <v>9</v>
      </c>
      <c r="U715">
        <v>7.5873809523809522E-3</v>
      </c>
      <c r="V715">
        <v>2.3304761904761905E-3</v>
      </c>
      <c r="W715">
        <v>2.9721428571428572E-3</v>
      </c>
      <c r="X715">
        <v>1.8769047619047619E-3</v>
      </c>
      <c r="Y715">
        <v>1.0314285714285714E-3</v>
      </c>
      <c r="Z715">
        <v>9.5238095238095247E-3</v>
      </c>
      <c r="AA715">
        <f t="shared" si="114"/>
        <v>3.7272857142857274E-2</v>
      </c>
      <c r="AB715">
        <f t="shared" si="115"/>
        <v>3.5091428571428301E-2</v>
      </c>
      <c r="AC715">
        <f t="shared" si="116"/>
        <v>3.2989999999999728E-2</v>
      </c>
      <c r="AF715">
        <f t="shared" si="117"/>
        <v>4.5524285714285712E-2</v>
      </c>
      <c r="AG715">
        <f t="shared" si="118"/>
        <v>1.3982857142857144E-2</v>
      </c>
      <c r="AH715">
        <f t="shared" si="119"/>
        <v>1.7832857142857143E-2</v>
      </c>
      <c r="AI715">
        <f t="shared" si="120"/>
        <v>1.1261428571428572E-2</v>
      </c>
      <c r="AJ715">
        <f t="shared" si="121"/>
        <v>6.1885714285714287E-3</v>
      </c>
      <c r="AK715">
        <f t="shared" si="122"/>
        <v>5.7142857142857148E-2</v>
      </c>
    </row>
    <row r="716" spans="1:37" x14ac:dyDescent="0.2">
      <c r="A716">
        <v>2</v>
      </c>
      <c r="B716">
        <v>26</v>
      </c>
      <c r="D716">
        <v>2983.5981999999999</v>
      </c>
      <c r="E716">
        <v>22</v>
      </c>
      <c r="F716" t="s">
        <v>321</v>
      </c>
      <c r="G716">
        <v>0.26507863636363638</v>
      </c>
      <c r="H716">
        <v>0.32249597402597407</v>
      </c>
      <c r="I716">
        <v>0.36216480519480521</v>
      </c>
      <c r="K716">
        <v>0.25620012987012991</v>
      </c>
      <c r="L716">
        <v>0.31055214285714289</v>
      </c>
      <c r="M716">
        <v>0.35900850649350646</v>
      </c>
      <c r="N716">
        <v>2</v>
      </c>
      <c r="O716">
        <v>26</v>
      </c>
      <c r="P716">
        <v>8.878506493506487E-3</v>
      </c>
      <c r="Q716">
        <v>1.1943831168831166E-2</v>
      </c>
      <c r="R716">
        <v>3.1562987012987349E-3</v>
      </c>
      <c r="S716">
        <v>2</v>
      </c>
      <c r="T716">
        <v>26</v>
      </c>
      <c r="U716">
        <v>1.5111623376623378E-2</v>
      </c>
      <c r="V716">
        <v>1.7931558441558443E-2</v>
      </c>
      <c r="W716">
        <v>1.2168896103896105E-2</v>
      </c>
      <c r="X716">
        <v>1.2021558441558441E-2</v>
      </c>
      <c r="Y716">
        <v>1.7248116883116886E-2</v>
      </c>
      <c r="Z716">
        <v>1.1661883116883117E-2</v>
      </c>
      <c r="AA716">
        <f t="shared" si="114"/>
        <v>0.1953271428571427</v>
      </c>
      <c r="AB716">
        <f t="shared" si="115"/>
        <v>0.26276428571428567</v>
      </c>
      <c r="AC716">
        <f t="shared" si="116"/>
        <v>6.9438571428572168E-2</v>
      </c>
      <c r="AF716">
        <f t="shared" si="117"/>
        <v>0.3324557142857143</v>
      </c>
      <c r="AG716">
        <f t="shared" si="118"/>
        <v>0.39449428571428574</v>
      </c>
      <c r="AH716">
        <f t="shared" si="119"/>
        <v>0.26771571428571433</v>
      </c>
      <c r="AI716">
        <f t="shared" si="120"/>
        <v>0.26447428571428572</v>
      </c>
      <c r="AJ716">
        <f t="shared" si="121"/>
        <v>0.37945857142857148</v>
      </c>
      <c r="AK716">
        <f t="shared" si="122"/>
        <v>0.25656142857142861</v>
      </c>
    </row>
    <row r="717" spans="1:37" x14ac:dyDescent="0.2">
      <c r="A717">
        <v>5</v>
      </c>
      <c r="B717">
        <v>16</v>
      </c>
      <c r="C717" t="s">
        <v>111</v>
      </c>
      <c r="D717">
        <v>1504.7275999999999</v>
      </c>
      <c r="E717">
        <v>10</v>
      </c>
      <c r="F717" t="s">
        <v>794</v>
      </c>
      <c r="G717">
        <v>0.61356185714285716</v>
      </c>
      <c r="H717">
        <v>0.62641085714285727</v>
      </c>
      <c r="I717">
        <v>0.60757771428571439</v>
      </c>
      <c r="K717">
        <v>0.59804128571428583</v>
      </c>
      <c r="L717">
        <v>0.61943142857142863</v>
      </c>
      <c r="M717">
        <v>0.62263742857142867</v>
      </c>
      <c r="N717">
        <v>5</v>
      </c>
      <c r="O717">
        <v>16</v>
      </c>
      <c r="P717">
        <v>1.5520571428571424E-2</v>
      </c>
      <c r="Q717">
        <v>6.9794285714285418E-3</v>
      </c>
      <c r="R717">
        <v>-1.505971428571432E-2</v>
      </c>
      <c r="S717">
        <v>5</v>
      </c>
      <c r="T717">
        <v>16</v>
      </c>
      <c r="U717">
        <v>1.796514285714286E-2</v>
      </c>
      <c r="V717">
        <v>2.1563571428571432E-2</v>
      </c>
      <c r="W717">
        <v>3.4198571428571433E-3</v>
      </c>
      <c r="X717">
        <v>4.419571428571429E-3</v>
      </c>
      <c r="Y717">
        <v>3.2278857142857144E-2</v>
      </c>
      <c r="Z717">
        <v>1.1276E-2</v>
      </c>
      <c r="AA717">
        <f t="shared" si="114"/>
        <v>0.15520571428571422</v>
      </c>
      <c r="AB717">
        <f t="shared" si="115"/>
        <v>6.979428571428542E-2</v>
      </c>
      <c r="AC717">
        <f t="shared" si="116"/>
        <v>-0.15059714285714321</v>
      </c>
      <c r="AF717">
        <f t="shared" si="117"/>
        <v>0.1796514285714286</v>
      </c>
      <c r="AG717">
        <f t="shared" si="118"/>
        <v>0.21563571428571432</v>
      </c>
      <c r="AH717">
        <f t="shared" si="119"/>
        <v>3.4198571428571432E-2</v>
      </c>
      <c r="AI717">
        <f t="shared" si="120"/>
        <v>4.419571428571429E-2</v>
      </c>
      <c r="AJ717">
        <f t="shared" si="121"/>
        <v>0.32278857142857142</v>
      </c>
      <c r="AK717">
        <f t="shared" si="122"/>
        <v>0.11276</v>
      </c>
    </row>
    <row r="718" spans="1:37" x14ac:dyDescent="0.2">
      <c r="A718">
        <v>13</v>
      </c>
      <c r="B718">
        <v>23</v>
      </c>
      <c r="D718">
        <v>1289.7258999999999</v>
      </c>
      <c r="E718">
        <v>9</v>
      </c>
      <c r="F718" t="s">
        <v>203</v>
      </c>
      <c r="G718">
        <v>0.28848841269841274</v>
      </c>
      <c r="H718">
        <v>0.2957609523809524</v>
      </c>
      <c r="I718">
        <v>0.29486285714285715</v>
      </c>
      <c r="K718">
        <v>0.29398761904761905</v>
      </c>
      <c r="L718">
        <v>0.29438079365079367</v>
      </c>
      <c r="M718">
        <v>0.30535190476190477</v>
      </c>
      <c r="N718">
        <v>13</v>
      </c>
      <c r="O718">
        <v>23</v>
      </c>
      <c r="P718">
        <v>-5.4992063492063561E-3</v>
      </c>
      <c r="Q718">
        <v>1.3801587301587139E-3</v>
      </c>
      <c r="R718">
        <v>-1.0489047619047594E-2</v>
      </c>
      <c r="S718">
        <v>13</v>
      </c>
      <c r="T718">
        <v>23</v>
      </c>
      <c r="U718">
        <v>7.8041269841269845E-3</v>
      </c>
      <c r="V718">
        <v>1.3992539682539683E-2</v>
      </c>
      <c r="W718">
        <v>1.0121111111111112E-2</v>
      </c>
      <c r="X718">
        <v>1.0362698412698414E-2</v>
      </c>
      <c r="Y718">
        <v>1.4714285714285717E-3</v>
      </c>
      <c r="Z718">
        <v>1.4184920634920635E-2</v>
      </c>
      <c r="AA718">
        <f t="shared" si="114"/>
        <v>-4.9492857142857206E-2</v>
      </c>
      <c r="AB718">
        <f t="shared" si="115"/>
        <v>1.2421428571428425E-2</v>
      </c>
      <c r="AC718">
        <f t="shared" si="116"/>
        <v>-9.4401428571428345E-2</v>
      </c>
      <c r="AF718">
        <f t="shared" si="117"/>
        <v>7.0237142857142859E-2</v>
      </c>
      <c r="AG718">
        <f t="shared" si="118"/>
        <v>0.12593285714285715</v>
      </c>
      <c r="AH718">
        <f t="shared" si="119"/>
        <v>9.1090000000000004E-2</v>
      </c>
      <c r="AI718">
        <f t="shared" si="120"/>
        <v>9.3264285714285716E-2</v>
      </c>
      <c r="AJ718">
        <f t="shared" si="121"/>
        <v>1.3242857142857145E-2</v>
      </c>
      <c r="AK718">
        <f t="shared" si="122"/>
        <v>0.12766428571428573</v>
      </c>
    </row>
    <row r="719" spans="1:37" x14ac:dyDescent="0.2">
      <c r="A719">
        <v>23</v>
      </c>
      <c r="B719">
        <v>35</v>
      </c>
      <c r="D719">
        <v>1500.8056999999999</v>
      </c>
      <c r="E719">
        <v>12</v>
      </c>
      <c r="F719" t="s">
        <v>130</v>
      </c>
      <c r="G719">
        <v>0.28180547619047619</v>
      </c>
      <c r="H719">
        <v>0.42604523809523814</v>
      </c>
      <c r="I719">
        <v>0.44891797619047619</v>
      </c>
      <c r="K719">
        <v>0.28037000000000001</v>
      </c>
      <c r="L719">
        <v>0.41334666666666675</v>
      </c>
      <c r="M719">
        <v>0.43137404761904763</v>
      </c>
      <c r="N719">
        <v>23</v>
      </c>
      <c r="O719">
        <v>35</v>
      </c>
      <c r="P719">
        <v>1.4354761904762053E-3</v>
      </c>
      <c r="Q719">
        <v>1.2698571428571429E-2</v>
      </c>
      <c r="R719">
        <v>1.7543928571428554E-2</v>
      </c>
      <c r="S719">
        <v>23</v>
      </c>
      <c r="T719">
        <v>35</v>
      </c>
      <c r="U719">
        <v>6.5303571428571433E-3</v>
      </c>
      <c r="V719">
        <v>1.6256428571428574E-2</v>
      </c>
      <c r="W719">
        <v>9.5142857142857147E-3</v>
      </c>
      <c r="X719">
        <v>1.4342261904761905E-2</v>
      </c>
      <c r="Y719">
        <v>1.1262500000000002E-2</v>
      </c>
      <c r="Z719">
        <v>8.7447619047619045E-3</v>
      </c>
      <c r="AA719">
        <f t="shared" si="114"/>
        <v>1.7225714285714462E-2</v>
      </c>
      <c r="AB719">
        <f t="shared" si="115"/>
        <v>0.15238285714285715</v>
      </c>
      <c r="AC719">
        <f t="shared" si="116"/>
        <v>0.21052714285714264</v>
      </c>
      <c r="AF719">
        <f t="shared" si="117"/>
        <v>7.836428571428572E-2</v>
      </c>
      <c r="AG719">
        <f t="shared" si="118"/>
        <v>0.19507714285714289</v>
      </c>
      <c r="AH719">
        <f t="shared" si="119"/>
        <v>0.11417142857142858</v>
      </c>
      <c r="AI719">
        <f t="shared" si="120"/>
        <v>0.17210714285714285</v>
      </c>
      <c r="AJ719">
        <f t="shared" si="121"/>
        <v>0.13515000000000002</v>
      </c>
      <c r="AK719">
        <f t="shared" si="122"/>
        <v>0.10493714285714285</v>
      </c>
    </row>
    <row r="720" spans="1:37" x14ac:dyDescent="0.2">
      <c r="A720">
        <v>26</v>
      </c>
      <c r="B720">
        <v>40</v>
      </c>
      <c r="C720" t="s">
        <v>24</v>
      </c>
      <c r="D720">
        <v>1877.9745</v>
      </c>
      <c r="E720">
        <v>14</v>
      </c>
      <c r="F720" t="s">
        <v>221</v>
      </c>
      <c r="G720">
        <v>0.55929714285714294</v>
      </c>
      <c r="H720">
        <v>0.59789000000000003</v>
      </c>
      <c r="I720">
        <v>0.61783775510204086</v>
      </c>
      <c r="K720">
        <v>0.55662408163265309</v>
      </c>
      <c r="L720">
        <v>0.59971316326530621</v>
      </c>
      <c r="M720">
        <v>0.60836397959183675</v>
      </c>
      <c r="N720">
        <v>26</v>
      </c>
      <c r="O720">
        <v>40</v>
      </c>
      <c r="P720">
        <v>2.6730612244898525E-3</v>
      </c>
      <c r="Q720">
        <v>-1.8231632653061985E-3</v>
      </c>
      <c r="R720">
        <v>9.4737755102041049E-3</v>
      </c>
      <c r="S720">
        <v>26</v>
      </c>
      <c r="T720">
        <v>40</v>
      </c>
      <c r="U720">
        <v>8.0343877551020421E-3</v>
      </c>
      <c r="V720">
        <v>6.6869387755102054E-3</v>
      </c>
      <c r="W720">
        <v>4.9022448979591845E-3</v>
      </c>
      <c r="X720">
        <v>1.2603571428571429E-2</v>
      </c>
      <c r="Y720">
        <v>9.9983673469387756E-3</v>
      </c>
      <c r="Z720">
        <v>2.8087755102040816E-3</v>
      </c>
      <c r="AA720">
        <f t="shared" si="114"/>
        <v>3.7422857142857938E-2</v>
      </c>
      <c r="AB720">
        <f t="shared" si="115"/>
        <v>-2.552428571428678E-2</v>
      </c>
      <c r="AC720">
        <f t="shared" si="116"/>
        <v>0.13263285714285747</v>
      </c>
      <c r="AF720">
        <f t="shared" si="117"/>
        <v>0.11248142857142859</v>
      </c>
      <c r="AG720">
        <f t="shared" si="118"/>
        <v>9.3617142857142871E-2</v>
      </c>
      <c r="AH720">
        <f t="shared" si="119"/>
        <v>6.8631428571428579E-2</v>
      </c>
      <c r="AI720">
        <f t="shared" si="120"/>
        <v>0.17645</v>
      </c>
      <c r="AJ720">
        <f t="shared" si="121"/>
        <v>0.13997714285714286</v>
      </c>
      <c r="AK720">
        <f t="shared" si="122"/>
        <v>3.9322857142857146E-2</v>
      </c>
    </row>
    <row r="721" spans="1:37" x14ac:dyDescent="0.2">
      <c r="A721">
        <v>44</v>
      </c>
      <c r="B721">
        <v>62</v>
      </c>
      <c r="C721" t="s">
        <v>102</v>
      </c>
      <c r="D721">
        <v>2203.1747</v>
      </c>
      <c r="E721">
        <v>17</v>
      </c>
      <c r="F721" t="s">
        <v>795</v>
      </c>
      <c r="G721">
        <v>0.36365907563025213</v>
      </c>
      <c r="H721">
        <v>0.40864478991596637</v>
      </c>
      <c r="I721">
        <v>0.4459126050420168</v>
      </c>
      <c r="K721">
        <v>0.35738453781512608</v>
      </c>
      <c r="L721">
        <v>0.40157588235294117</v>
      </c>
      <c r="M721">
        <v>0.45699831932773111</v>
      </c>
      <c r="N721">
        <v>44</v>
      </c>
      <c r="O721">
        <v>62</v>
      </c>
      <c r="P721">
        <v>6.27453781512611E-3</v>
      </c>
      <c r="Q721">
        <v>7.0689075630251718E-3</v>
      </c>
      <c r="R721">
        <v>-1.1085714285714289E-2</v>
      </c>
      <c r="S721">
        <v>44</v>
      </c>
      <c r="T721">
        <v>62</v>
      </c>
      <c r="U721">
        <v>9.9252100840336154E-3</v>
      </c>
      <c r="V721">
        <v>2.4961344537815129E-3</v>
      </c>
      <c r="W721">
        <v>1.0553277310924371E-2</v>
      </c>
      <c r="X721">
        <v>8.4929411764705885E-3</v>
      </c>
      <c r="Y721">
        <v>8.4505042016806732E-3</v>
      </c>
      <c r="Z721">
        <v>1.0079075630252102E-2</v>
      </c>
      <c r="AA721">
        <f t="shared" si="114"/>
        <v>0.10666714285714388</v>
      </c>
      <c r="AB721">
        <f t="shared" si="115"/>
        <v>0.12017142857142792</v>
      </c>
      <c r="AC721">
        <f t="shared" si="116"/>
        <v>-0.18845714285714291</v>
      </c>
      <c r="AF721">
        <f t="shared" si="117"/>
        <v>0.16872857142857145</v>
      </c>
      <c r="AG721">
        <f t="shared" si="118"/>
        <v>4.2434285714285716E-2</v>
      </c>
      <c r="AH721">
        <f t="shared" si="119"/>
        <v>0.17940571428571431</v>
      </c>
      <c r="AI721">
        <f t="shared" si="120"/>
        <v>0.14438000000000001</v>
      </c>
      <c r="AJ721">
        <f t="shared" si="121"/>
        <v>0.14365857142857144</v>
      </c>
      <c r="AK721">
        <f t="shared" si="122"/>
        <v>0.17134428571428573</v>
      </c>
    </row>
    <row r="722" spans="1:37" x14ac:dyDescent="0.2">
      <c r="A722">
        <v>62</v>
      </c>
      <c r="B722">
        <v>71</v>
      </c>
      <c r="D722">
        <v>1200.7674</v>
      </c>
      <c r="E722">
        <v>9</v>
      </c>
      <c r="F722" t="s">
        <v>796</v>
      </c>
      <c r="G722">
        <v>0.18903714285714288</v>
      </c>
      <c r="H722">
        <v>0.18846698412698412</v>
      </c>
      <c r="I722">
        <v>0.24592349206349207</v>
      </c>
      <c r="K722">
        <v>0.1617484126984127</v>
      </c>
      <c r="L722">
        <v>0.1940236507936508</v>
      </c>
      <c r="M722">
        <v>0.20749333333333336</v>
      </c>
      <c r="N722">
        <v>62</v>
      </c>
      <c r="O722">
        <v>71</v>
      </c>
      <c r="P722">
        <v>2.7288730158730151E-2</v>
      </c>
      <c r="Q722">
        <v>-5.556666666666669E-3</v>
      </c>
      <c r="R722">
        <v>3.8430158730158738E-2</v>
      </c>
      <c r="S722">
        <v>62</v>
      </c>
      <c r="T722">
        <v>71</v>
      </c>
      <c r="U722">
        <v>1.4872698412698416E-2</v>
      </c>
      <c r="V722">
        <v>1.7867142857142856E-2</v>
      </c>
      <c r="W722">
        <v>1.1912698412698413E-2</v>
      </c>
      <c r="X722">
        <v>9.6966666666666677E-3</v>
      </c>
      <c r="Y722">
        <v>1.3040476190476193E-2</v>
      </c>
      <c r="Z722">
        <v>1.7009047619047618E-2</v>
      </c>
      <c r="AA722">
        <f t="shared" si="114"/>
        <v>0.24559857142857136</v>
      </c>
      <c r="AB722">
        <f t="shared" si="115"/>
        <v>-5.001000000000002E-2</v>
      </c>
      <c r="AC722">
        <f t="shared" si="116"/>
        <v>0.34587142857142866</v>
      </c>
      <c r="AF722">
        <f t="shared" si="117"/>
        <v>0.13385428571428573</v>
      </c>
      <c r="AG722">
        <f t="shared" si="118"/>
        <v>0.16080428571428571</v>
      </c>
      <c r="AH722">
        <f t="shared" si="119"/>
        <v>0.10721428571428572</v>
      </c>
      <c r="AI722">
        <f t="shared" si="120"/>
        <v>8.7270000000000014E-2</v>
      </c>
      <c r="AJ722">
        <f t="shared" si="121"/>
        <v>0.11736428571428573</v>
      </c>
      <c r="AK722">
        <f t="shared" si="122"/>
        <v>0.15308142857142856</v>
      </c>
    </row>
    <row r="723" spans="1:37" x14ac:dyDescent="0.2">
      <c r="A723">
        <v>67</v>
      </c>
      <c r="B723">
        <v>85</v>
      </c>
      <c r="D723">
        <v>2230.1981000000001</v>
      </c>
      <c r="E723">
        <v>17</v>
      </c>
      <c r="F723" t="s">
        <v>797</v>
      </c>
      <c r="G723">
        <v>0.56281789915966385</v>
      </c>
      <c r="H723">
        <v>0.55944915966386566</v>
      </c>
      <c r="I723">
        <v>0.57853596638655469</v>
      </c>
      <c r="K723">
        <v>0.5677381512605042</v>
      </c>
      <c r="L723">
        <v>0.57592781512605051</v>
      </c>
      <c r="M723">
        <v>0.58232176470588237</v>
      </c>
      <c r="N723">
        <v>67</v>
      </c>
      <c r="O723">
        <v>85</v>
      </c>
      <c r="P723">
        <v>-4.9202521008403751E-3</v>
      </c>
      <c r="Q723">
        <v>-1.6478655462184862E-2</v>
      </c>
      <c r="R723">
        <v>-3.7857983193277274E-3</v>
      </c>
      <c r="S723">
        <v>67</v>
      </c>
      <c r="T723">
        <v>85</v>
      </c>
      <c r="U723">
        <v>1.7988991596638658E-2</v>
      </c>
      <c r="V723">
        <v>1.7594117647058826E-2</v>
      </c>
      <c r="W723">
        <v>1.9353697478991599E-2</v>
      </c>
      <c r="X723">
        <v>1.2937647058823533E-2</v>
      </c>
      <c r="Y723">
        <v>2.422831932773109E-2</v>
      </c>
      <c r="Z723">
        <v>1.935294117647059E-2</v>
      </c>
      <c r="AA723">
        <f t="shared" si="114"/>
        <v>-8.3644285714286379E-2</v>
      </c>
      <c r="AB723">
        <f t="shared" si="115"/>
        <v>-0.28013714285714264</v>
      </c>
      <c r="AC723">
        <f t="shared" si="116"/>
        <v>-6.4358571428571362E-2</v>
      </c>
      <c r="AF723">
        <f t="shared" si="117"/>
        <v>0.30581285714285716</v>
      </c>
      <c r="AG723">
        <f t="shared" si="118"/>
        <v>0.29910000000000003</v>
      </c>
      <c r="AH723">
        <f t="shared" si="119"/>
        <v>0.32901285714285722</v>
      </c>
      <c r="AI723">
        <f t="shared" si="120"/>
        <v>0.21994000000000005</v>
      </c>
      <c r="AJ723">
        <f t="shared" si="121"/>
        <v>0.41188142857142851</v>
      </c>
      <c r="AK723">
        <f t="shared" si="122"/>
        <v>0.32900000000000001</v>
      </c>
    </row>
    <row r="724" spans="1:37" x14ac:dyDescent="0.2">
      <c r="A724">
        <v>71</v>
      </c>
      <c r="B724">
        <v>84</v>
      </c>
      <c r="D724">
        <v>1635.7764</v>
      </c>
      <c r="E724">
        <v>12</v>
      </c>
      <c r="F724" t="s">
        <v>125</v>
      </c>
      <c r="G724">
        <v>0.27674904761904767</v>
      </c>
      <c r="H724">
        <v>0.32385880952380952</v>
      </c>
      <c r="I724">
        <v>0.39097988095238101</v>
      </c>
      <c r="K724">
        <v>0.27102035714285716</v>
      </c>
      <c r="L724">
        <v>0.32504511904761907</v>
      </c>
      <c r="M724">
        <v>0.38299761904761909</v>
      </c>
      <c r="N724">
        <v>71</v>
      </c>
      <c r="O724">
        <v>84</v>
      </c>
      <c r="P724">
        <v>5.7286904761904862E-3</v>
      </c>
      <c r="Q724">
        <v>-1.1863095238095506E-3</v>
      </c>
      <c r="R724">
        <v>7.9822619047619295E-3</v>
      </c>
      <c r="S724">
        <v>71</v>
      </c>
      <c r="T724">
        <v>84</v>
      </c>
      <c r="U724">
        <v>9.0083333333333335E-3</v>
      </c>
      <c r="V724">
        <v>1.4725357142857142E-2</v>
      </c>
      <c r="W724">
        <v>1.3187142857142857E-2</v>
      </c>
      <c r="X724">
        <v>4.4604761904761909E-3</v>
      </c>
      <c r="Y724">
        <v>1.5609404761904765E-2</v>
      </c>
      <c r="Z724">
        <v>1.7043452380952381E-2</v>
      </c>
      <c r="AA724">
        <f t="shared" si="114"/>
        <v>6.8744285714285841E-2</v>
      </c>
      <c r="AB724">
        <f t="shared" si="115"/>
        <v>-1.4235714285714608E-2</v>
      </c>
      <c r="AC724">
        <f t="shared" si="116"/>
        <v>9.5787142857143154E-2</v>
      </c>
      <c r="AF724">
        <f t="shared" si="117"/>
        <v>0.1081</v>
      </c>
      <c r="AG724">
        <f t="shared" si="118"/>
        <v>0.1767042857142857</v>
      </c>
      <c r="AH724">
        <f t="shared" si="119"/>
        <v>0.1582457142857143</v>
      </c>
      <c r="AI724">
        <f t="shared" si="120"/>
        <v>5.3525714285714288E-2</v>
      </c>
      <c r="AJ724">
        <f t="shared" si="121"/>
        <v>0.18731285714285717</v>
      </c>
      <c r="AK724">
        <f t="shared" si="122"/>
        <v>0.20452142857142858</v>
      </c>
    </row>
    <row r="725" spans="1:37" x14ac:dyDescent="0.2">
      <c r="A725">
        <v>76</v>
      </c>
      <c r="B725">
        <v>85</v>
      </c>
      <c r="D725">
        <v>1191.6449</v>
      </c>
      <c r="E725">
        <v>9</v>
      </c>
      <c r="F725" t="s">
        <v>798</v>
      </c>
      <c r="G725">
        <v>0.20535095238095238</v>
      </c>
      <c r="H725">
        <v>0.27225539682539684</v>
      </c>
      <c r="I725">
        <v>0.42364999999999997</v>
      </c>
      <c r="K725">
        <v>0.21356380952380954</v>
      </c>
      <c r="L725">
        <v>0.27278952380952382</v>
      </c>
      <c r="M725">
        <v>0.41757174603174602</v>
      </c>
      <c r="N725">
        <v>76</v>
      </c>
      <c r="O725">
        <v>85</v>
      </c>
      <c r="P725">
        <v>-8.2128571428571485E-3</v>
      </c>
      <c r="Q725">
        <v>-5.3412698412699409E-4</v>
      </c>
      <c r="R725">
        <v>6.0782539682539549E-3</v>
      </c>
      <c r="S725">
        <v>76</v>
      </c>
      <c r="T725">
        <v>85</v>
      </c>
      <c r="U725">
        <v>9.7249206349206366E-3</v>
      </c>
      <c r="V725">
        <v>9.0293650793650797E-3</v>
      </c>
      <c r="W725">
        <v>2.2040000000000004E-2</v>
      </c>
      <c r="X725">
        <v>1.0731746031746033E-2</v>
      </c>
      <c r="Y725">
        <v>1.6284761904761906E-2</v>
      </c>
      <c r="Z725">
        <v>1.8758412698412701E-2</v>
      </c>
      <c r="AA725">
        <f t="shared" si="114"/>
        <v>-7.3915714285714335E-2</v>
      </c>
      <c r="AB725">
        <f t="shared" si="115"/>
        <v>-4.8071428571429473E-3</v>
      </c>
      <c r="AC725">
        <f t="shared" si="116"/>
        <v>5.4704285714285594E-2</v>
      </c>
      <c r="AF725">
        <f t="shared" si="117"/>
        <v>8.7524285714285735E-2</v>
      </c>
      <c r="AG725">
        <f t="shared" si="118"/>
        <v>8.1264285714285719E-2</v>
      </c>
      <c r="AH725">
        <f t="shared" si="119"/>
        <v>0.19836000000000004</v>
      </c>
      <c r="AI725">
        <f t="shared" si="120"/>
        <v>9.6585714285714303E-2</v>
      </c>
      <c r="AJ725">
        <f t="shared" si="121"/>
        <v>0.14656285714285716</v>
      </c>
      <c r="AK725">
        <f t="shared" si="122"/>
        <v>0.1688257142857143</v>
      </c>
    </row>
    <row r="726" spans="1:37" x14ac:dyDescent="0.2">
      <c r="A726">
        <v>85</v>
      </c>
      <c r="B726">
        <v>105</v>
      </c>
      <c r="D726">
        <v>2468.4031</v>
      </c>
      <c r="E726">
        <v>20</v>
      </c>
      <c r="F726" t="s">
        <v>799</v>
      </c>
      <c r="G726">
        <v>0.17081785714285716</v>
      </c>
      <c r="H726">
        <v>0.17868128571428571</v>
      </c>
      <c r="I726">
        <v>0.20519357142857145</v>
      </c>
      <c r="K726">
        <v>0.15983378571428572</v>
      </c>
      <c r="L726">
        <v>0.17025364285714287</v>
      </c>
      <c r="M726">
        <v>0.20444371428571431</v>
      </c>
      <c r="N726">
        <v>85</v>
      </c>
      <c r="O726">
        <v>105</v>
      </c>
      <c r="P726">
        <v>1.0984071428571418E-2</v>
      </c>
      <c r="Q726">
        <v>8.4276428571428471E-3</v>
      </c>
      <c r="R726">
        <v>7.4985714285715128E-4</v>
      </c>
      <c r="S726">
        <v>85</v>
      </c>
      <c r="T726">
        <v>105</v>
      </c>
      <c r="U726">
        <v>6.7556428571428576E-3</v>
      </c>
      <c r="V726">
        <v>1.3713857142857142E-2</v>
      </c>
      <c r="W726">
        <v>2.6772857142857145E-3</v>
      </c>
      <c r="X726">
        <v>3.9104999999999999E-3</v>
      </c>
      <c r="Y726">
        <v>2.1407714285714287E-2</v>
      </c>
      <c r="Z726">
        <v>4.2670714285714291E-3</v>
      </c>
      <c r="AA726">
        <f t="shared" si="114"/>
        <v>0.21968142857142836</v>
      </c>
      <c r="AB726">
        <f t="shared" si="115"/>
        <v>0.16855285714285695</v>
      </c>
      <c r="AC726">
        <f t="shared" si="116"/>
        <v>1.4997142857143025E-2</v>
      </c>
      <c r="AF726">
        <f t="shared" si="117"/>
        <v>0.13511285714285715</v>
      </c>
      <c r="AG726">
        <f t="shared" si="118"/>
        <v>0.27427714285714283</v>
      </c>
      <c r="AH726">
        <f t="shared" si="119"/>
        <v>5.3545714285714294E-2</v>
      </c>
      <c r="AI726">
        <f t="shared" si="120"/>
        <v>7.8210000000000002E-2</v>
      </c>
      <c r="AJ726">
        <f t="shared" si="121"/>
        <v>0.42815428571428571</v>
      </c>
      <c r="AK726">
        <f t="shared" si="122"/>
        <v>8.5341428571428582E-2</v>
      </c>
    </row>
    <row r="727" spans="1:37" x14ac:dyDescent="0.2">
      <c r="A727">
        <v>97</v>
      </c>
      <c r="B727">
        <v>106</v>
      </c>
      <c r="D727">
        <v>1231.7634</v>
      </c>
      <c r="E727">
        <v>9</v>
      </c>
      <c r="F727" t="s">
        <v>574</v>
      </c>
      <c r="G727">
        <v>0.18747825396825399</v>
      </c>
      <c r="H727">
        <v>0.18883444444444447</v>
      </c>
      <c r="I727">
        <v>0.21324222222222222</v>
      </c>
      <c r="K727">
        <v>0.17301031746031748</v>
      </c>
      <c r="L727">
        <v>0.18711650793650794</v>
      </c>
      <c r="M727">
        <v>0.18868539682539681</v>
      </c>
      <c r="N727">
        <v>97</v>
      </c>
      <c r="O727">
        <v>106</v>
      </c>
      <c r="P727">
        <v>1.446793650793651E-2</v>
      </c>
      <c r="Q727">
        <v>1.7179365079365123E-3</v>
      </c>
      <c r="R727">
        <v>2.455682539682541E-2</v>
      </c>
      <c r="S727">
        <v>97</v>
      </c>
      <c r="T727">
        <v>106</v>
      </c>
      <c r="U727">
        <v>4.294920634920635E-3</v>
      </c>
      <c r="V727">
        <v>1.0556190476190476E-2</v>
      </c>
      <c r="W727">
        <v>7.7314285714285723E-3</v>
      </c>
      <c r="X727">
        <v>7.1836507936507933E-3</v>
      </c>
      <c r="Y727">
        <v>2.5639682539682542E-3</v>
      </c>
      <c r="Z727">
        <v>1.9353968253968256E-3</v>
      </c>
      <c r="AA727">
        <f t="shared" si="114"/>
        <v>0.13021142857142859</v>
      </c>
      <c r="AB727">
        <f t="shared" si="115"/>
        <v>1.546142857142861E-2</v>
      </c>
      <c r="AC727">
        <f t="shared" si="116"/>
        <v>0.22101142857142869</v>
      </c>
      <c r="AF727">
        <f t="shared" si="117"/>
        <v>3.8654285714285717E-2</v>
      </c>
      <c r="AG727">
        <f t="shared" si="118"/>
        <v>9.5005714285714277E-2</v>
      </c>
      <c r="AH727">
        <f t="shared" si="119"/>
        <v>6.9582857142857155E-2</v>
      </c>
      <c r="AI727">
        <f t="shared" si="120"/>
        <v>6.4652857142857137E-2</v>
      </c>
      <c r="AJ727">
        <f t="shared" si="121"/>
        <v>2.307571428571429E-2</v>
      </c>
      <c r="AK727">
        <f t="shared" si="122"/>
        <v>1.7418571428571429E-2</v>
      </c>
    </row>
    <row r="728" spans="1:37" x14ac:dyDescent="0.2">
      <c r="A728">
        <v>1</v>
      </c>
      <c r="B728">
        <v>13</v>
      </c>
      <c r="D728">
        <v>1415.8878999999999</v>
      </c>
      <c r="E728">
        <v>12</v>
      </c>
      <c r="F728" t="s">
        <v>724</v>
      </c>
      <c r="G728">
        <v>0.22543785714285713</v>
      </c>
      <c r="H728">
        <v>0.27827369047619049</v>
      </c>
      <c r="I728">
        <v>0.29462392857142861</v>
      </c>
      <c r="K728">
        <v>0.23193773809523813</v>
      </c>
      <c r="L728">
        <v>0.2587909523809524</v>
      </c>
      <c r="M728">
        <v>0.28214369047619048</v>
      </c>
      <c r="N728">
        <v>1</v>
      </c>
      <c r="O728">
        <v>13</v>
      </c>
      <c r="P728">
        <v>-6.4998809523809601E-3</v>
      </c>
      <c r="Q728">
        <v>1.9482738095238136E-2</v>
      </c>
      <c r="R728">
        <v>1.2480238095238081E-2</v>
      </c>
      <c r="S728">
        <v>1</v>
      </c>
      <c r="T728">
        <v>13</v>
      </c>
      <c r="U728">
        <v>4.0752380952380953E-3</v>
      </c>
      <c r="V728">
        <v>7.5066666666666676E-3</v>
      </c>
      <c r="W728">
        <v>8.927976190476191E-3</v>
      </c>
      <c r="X728">
        <v>9.0353571428571436E-3</v>
      </c>
      <c r="Y728">
        <v>1.2760238095238095E-2</v>
      </c>
      <c r="Z728">
        <v>7.1600000000000006E-3</v>
      </c>
      <c r="AA728">
        <f t="shared" si="114"/>
        <v>-7.7998571428571528E-2</v>
      </c>
      <c r="AB728">
        <f t="shared" si="115"/>
        <v>0.23379285714285764</v>
      </c>
      <c r="AC728">
        <f t="shared" si="116"/>
        <v>0.14976285714285698</v>
      </c>
      <c r="AF728">
        <f t="shared" si="117"/>
        <v>4.8902857142857144E-2</v>
      </c>
      <c r="AG728">
        <f t="shared" si="118"/>
        <v>9.0080000000000007E-2</v>
      </c>
      <c r="AH728">
        <f t="shared" si="119"/>
        <v>0.10713571428571429</v>
      </c>
      <c r="AI728">
        <f t="shared" si="120"/>
        <v>0.10842428571428572</v>
      </c>
      <c r="AJ728">
        <f t="shared" si="121"/>
        <v>0.15312285714285714</v>
      </c>
      <c r="AK728">
        <f t="shared" si="122"/>
        <v>8.592000000000001E-2</v>
      </c>
    </row>
    <row r="729" spans="1:37" x14ac:dyDescent="0.2">
      <c r="A729">
        <v>2</v>
      </c>
      <c r="B729">
        <v>21</v>
      </c>
      <c r="D729">
        <v>2140.2348999999999</v>
      </c>
      <c r="E729">
        <v>19</v>
      </c>
      <c r="F729" t="s">
        <v>801</v>
      </c>
      <c r="G729">
        <v>0.33348887218045115</v>
      </c>
      <c r="H729">
        <v>0.43951067669172939</v>
      </c>
      <c r="I729">
        <v>0.50859030075187972</v>
      </c>
      <c r="K729">
        <v>0.32061180451127824</v>
      </c>
      <c r="L729">
        <v>0.42681796992481202</v>
      </c>
      <c r="M729">
        <v>0.48891218045112789</v>
      </c>
      <c r="N729">
        <v>2</v>
      </c>
      <c r="O729">
        <v>21</v>
      </c>
      <c r="P729">
        <v>1.2877067669172931E-2</v>
      </c>
      <c r="Q729">
        <v>1.2692706766917302E-2</v>
      </c>
      <c r="R729">
        <v>1.9678120300751833E-2</v>
      </c>
      <c r="S729">
        <v>2</v>
      </c>
      <c r="T729">
        <v>21</v>
      </c>
      <c r="U729">
        <v>7.5878195488721803E-3</v>
      </c>
      <c r="V729">
        <v>5.3293233082706767E-3</v>
      </c>
      <c r="W729">
        <v>6.6861654135338348E-3</v>
      </c>
      <c r="X729">
        <v>9.9312781954887224E-3</v>
      </c>
      <c r="Y729">
        <v>8.7468421052631588E-3</v>
      </c>
      <c r="Z729">
        <v>4.8051127819548883E-3</v>
      </c>
      <c r="AA729">
        <f t="shared" si="114"/>
        <v>0.2446642857142857</v>
      </c>
      <c r="AB729">
        <f t="shared" si="115"/>
        <v>0.24116142857142875</v>
      </c>
      <c r="AC729">
        <f t="shared" si="116"/>
        <v>0.37388428571428484</v>
      </c>
      <c r="AF729">
        <f t="shared" si="117"/>
        <v>0.14416857142857142</v>
      </c>
      <c r="AG729">
        <f t="shared" si="118"/>
        <v>0.10125714285714285</v>
      </c>
      <c r="AH729">
        <f t="shared" si="119"/>
        <v>0.12703714285714285</v>
      </c>
      <c r="AI729">
        <f t="shared" si="120"/>
        <v>0.18869428571428573</v>
      </c>
      <c r="AJ729">
        <f t="shared" si="121"/>
        <v>0.16619</v>
      </c>
      <c r="AK729">
        <f t="shared" si="122"/>
        <v>9.1297142857142882E-2</v>
      </c>
    </row>
    <row r="730" spans="1:37" x14ac:dyDescent="0.2">
      <c r="A730">
        <v>13</v>
      </c>
      <c r="B730">
        <v>29</v>
      </c>
      <c r="C730" t="s">
        <v>78</v>
      </c>
      <c r="D730">
        <v>2079.1296000000002</v>
      </c>
      <c r="E730">
        <v>16</v>
      </c>
      <c r="F730" t="s">
        <v>435</v>
      </c>
      <c r="G730">
        <v>0.20536160714285717</v>
      </c>
      <c r="H730">
        <v>0.23798723214285716</v>
      </c>
      <c r="I730">
        <v>0.28318919642857143</v>
      </c>
      <c r="K730">
        <v>0.19497758928571432</v>
      </c>
      <c r="L730">
        <v>0.22909803571428572</v>
      </c>
      <c r="M730">
        <v>0.27753562500000001</v>
      </c>
      <c r="N730">
        <v>13</v>
      </c>
      <c r="O730">
        <v>29</v>
      </c>
      <c r="P730">
        <v>1.0384017857142857E-2</v>
      </c>
      <c r="Q730">
        <v>8.8891964285714442E-3</v>
      </c>
      <c r="R730">
        <v>5.6535714285714331E-3</v>
      </c>
      <c r="S730">
        <v>13</v>
      </c>
      <c r="T730">
        <v>29</v>
      </c>
      <c r="U730">
        <v>2.6251071428571429E-2</v>
      </c>
      <c r="V730">
        <v>1.2362410714285715E-2</v>
      </c>
      <c r="W730">
        <v>1.3950982142857143E-2</v>
      </c>
      <c r="X730">
        <v>1.4724464285714287E-2</v>
      </c>
      <c r="Y730">
        <v>1.4585000000000001E-2</v>
      </c>
      <c r="Z730">
        <v>1.6047410714285715E-2</v>
      </c>
      <c r="AA730">
        <f t="shared" si="114"/>
        <v>0.16614428571428572</v>
      </c>
      <c r="AB730">
        <f t="shared" si="115"/>
        <v>0.14222714285714311</v>
      </c>
      <c r="AC730">
        <f t="shared" si="116"/>
        <v>9.045714285714293E-2</v>
      </c>
      <c r="AF730">
        <f t="shared" si="117"/>
        <v>0.42001714285714287</v>
      </c>
      <c r="AG730">
        <f t="shared" si="118"/>
        <v>0.19779857142857143</v>
      </c>
      <c r="AH730">
        <f t="shared" si="119"/>
        <v>0.2232157142857143</v>
      </c>
      <c r="AI730">
        <f t="shared" si="120"/>
        <v>0.23559142857142859</v>
      </c>
      <c r="AJ730">
        <f t="shared" si="121"/>
        <v>0.23336000000000001</v>
      </c>
      <c r="AK730">
        <f t="shared" si="122"/>
        <v>0.25675857142857145</v>
      </c>
    </row>
    <row r="731" spans="1:37" x14ac:dyDescent="0.2">
      <c r="A731">
        <v>22</v>
      </c>
      <c r="B731">
        <v>33</v>
      </c>
      <c r="D731">
        <v>1472.8981000000001</v>
      </c>
      <c r="E731">
        <v>11</v>
      </c>
      <c r="F731" t="s">
        <v>802</v>
      </c>
      <c r="G731">
        <v>0.23453974025974025</v>
      </c>
      <c r="H731">
        <v>0.41089194805194806</v>
      </c>
      <c r="I731">
        <v>0.4537058441558442</v>
      </c>
      <c r="K731">
        <v>0.24617506493506494</v>
      </c>
      <c r="L731">
        <v>0.39898324675324681</v>
      </c>
      <c r="M731">
        <v>0.44237441558441565</v>
      </c>
      <c r="N731">
        <v>22</v>
      </c>
      <c r="O731">
        <v>33</v>
      </c>
      <c r="P731">
        <v>-1.1635324675324691E-2</v>
      </c>
      <c r="Q731">
        <v>1.190870129870129E-2</v>
      </c>
      <c r="R731">
        <v>1.1331428571428557E-2</v>
      </c>
      <c r="S731">
        <v>22</v>
      </c>
      <c r="T731">
        <v>33</v>
      </c>
      <c r="U731">
        <v>2.2985454545454545E-2</v>
      </c>
      <c r="V731">
        <v>9.984025974025975E-3</v>
      </c>
      <c r="W731">
        <v>1.7385064935064937E-2</v>
      </c>
      <c r="X731">
        <v>1.3974025974025974E-2</v>
      </c>
      <c r="Y731">
        <v>4.0974025974025979E-3</v>
      </c>
      <c r="Z731">
        <v>2.5646883116883117E-2</v>
      </c>
      <c r="AA731">
        <f t="shared" si="114"/>
        <v>-0.12798857142857159</v>
      </c>
      <c r="AB731">
        <f t="shared" si="115"/>
        <v>0.13099571428571419</v>
      </c>
      <c r="AC731">
        <f t="shared" si="116"/>
        <v>0.12464571428571412</v>
      </c>
      <c r="AF731">
        <f t="shared" si="117"/>
        <v>0.25284000000000001</v>
      </c>
      <c r="AG731">
        <f t="shared" si="118"/>
        <v>0.10982428571428572</v>
      </c>
      <c r="AH731">
        <f t="shared" si="119"/>
        <v>0.19123571428571431</v>
      </c>
      <c r="AI731">
        <f t="shared" si="120"/>
        <v>0.15371428571428572</v>
      </c>
      <c r="AJ731">
        <f t="shared" si="121"/>
        <v>4.5071428571428575E-2</v>
      </c>
      <c r="AK731">
        <f t="shared" si="122"/>
        <v>0.2821157142857143</v>
      </c>
    </row>
    <row r="732" spans="1:37" x14ac:dyDescent="0.2">
      <c r="A732">
        <v>42</v>
      </c>
      <c r="B732">
        <v>55</v>
      </c>
      <c r="D732">
        <v>1633.9141</v>
      </c>
      <c r="E732">
        <v>13</v>
      </c>
      <c r="F732" t="s">
        <v>803</v>
      </c>
      <c r="G732">
        <v>0.24943615384615386</v>
      </c>
      <c r="H732">
        <v>0.32449472527472528</v>
      </c>
      <c r="I732">
        <v>0.37456131868131864</v>
      </c>
      <c r="K732">
        <v>0.2420412087912088</v>
      </c>
      <c r="L732">
        <v>0.33362054945054948</v>
      </c>
      <c r="M732">
        <v>0.37619527472527475</v>
      </c>
      <c r="N732">
        <v>42</v>
      </c>
      <c r="O732">
        <v>55</v>
      </c>
      <c r="P732">
        <v>7.394945054945052E-3</v>
      </c>
      <c r="Q732">
        <v>-9.1258241758242035E-3</v>
      </c>
      <c r="R732">
        <v>-1.6339560439560465E-3</v>
      </c>
      <c r="S732">
        <v>42</v>
      </c>
      <c r="T732">
        <v>55</v>
      </c>
      <c r="U732">
        <v>6.3887912087912096E-3</v>
      </c>
      <c r="V732">
        <v>3.7931868131868131E-3</v>
      </c>
      <c r="W732">
        <v>1.3590219780219782E-2</v>
      </c>
      <c r="X732">
        <v>2.1327472527472532E-3</v>
      </c>
      <c r="Y732">
        <v>1.5665934065934068E-3</v>
      </c>
      <c r="Z732">
        <v>6.6118681318681318E-3</v>
      </c>
      <c r="AA732">
        <f t="shared" si="114"/>
        <v>9.6134285714285672E-2</v>
      </c>
      <c r="AB732">
        <f t="shared" si="115"/>
        <v>-0.11863571428571465</v>
      </c>
      <c r="AC732">
        <f t="shared" si="116"/>
        <v>-2.1241428571428606E-2</v>
      </c>
      <c r="AF732">
        <f t="shared" si="117"/>
        <v>8.3054285714285719E-2</v>
      </c>
      <c r="AG732">
        <f t="shared" si="118"/>
        <v>4.9311428571428569E-2</v>
      </c>
      <c r="AH732">
        <f t="shared" si="119"/>
        <v>0.17667285714285716</v>
      </c>
      <c r="AI732">
        <f t="shared" si="120"/>
        <v>2.7725714285714291E-2</v>
      </c>
      <c r="AJ732">
        <f t="shared" si="121"/>
        <v>2.0365714285714289E-2</v>
      </c>
      <c r="AK732">
        <f t="shared" si="122"/>
        <v>8.5954285714285719E-2</v>
      </c>
    </row>
    <row r="733" spans="1:37" x14ac:dyDescent="0.2">
      <c r="A733">
        <v>50</v>
      </c>
      <c r="B733">
        <v>67</v>
      </c>
      <c r="D733">
        <v>1832.8716999999999</v>
      </c>
      <c r="E733">
        <v>17</v>
      </c>
      <c r="F733" t="s">
        <v>298</v>
      </c>
      <c r="G733">
        <v>0.29041697478991602</v>
      </c>
      <c r="H733">
        <v>0.33627915966386557</v>
      </c>
      <c r="I733">
        <v>0.38847033613445381</v>
      </c>
      <c r="K733">
        <v>0.27993932773109248</v>
      </c>
      <c r="L733">
        <v>0.32464647058823531</v>
      </c>
      <c r="M733">
        <v>0.38160983193277315</v>
      </c>
      <c r="N733">
        <v>50</v>
      </c>
      <c r="O733">
        <v>67</v>
      </c>
      <c r="P733">
        <v>1.0477647058823513E-2</v>
      </c>
      <c r="Q733">
        <v>1.1632689075630247E-2</v>
      </c>
      <c r="R733">
        <v>6.8605042016806859E-3</v>
      </c>
      <c r="S733">
        <v>50</v>
      </c>
      <c r="T733">
        <v>67</v>
      </c>
      <c r="U733">
        <v>8.9292436974789929E-3</v>
      </c>
      <c r="V733">
        <v>7.0154621848739504E-3</v>
      </c>
      <c r="W733">
        <v>9.3769747899159674E-3</v>
      </c>
      <c r="X733">
        <v>6.1510924369747901E-3</v>
      </c>
      <c r="Y733">
        <v>1.470731092436975E-2</v>
      </c>
      <c r="Z733">
        <v>1.4402016806722691E-2</v>
      </c>
      <c r="AA733">
        <f t="shared" si="114"/>
        <v>0.17811999999999972</v>
      </c>
      <c r="AB733">
        <f t="shared" si="115"/>
        <v>0.1977557142857142</v>
      </c>
      <c r="AC733">
        <f t="shared" si="116"/>
        <v>0.11662857142857166</v>
      </c>
      <c r="AF733">
        <f t="shared" si="117"/>
        <v>0.15179714285714288</v>
      </c>
      <c r="AG733">
        <f t="shared" si="118"/>
        <v>0.11926285714285716</v>
      </c>
      <c r="AH733">
        <f t="shared" si="119"/>
        <v>0.15940857142857146</v>
      </c>
      <c r="AI733">
        <f t="shared" si="120"/>
        <v>0.10456857142857143</v>
      </c>
      <c r="AJ733">
        <f t="shared" si="121"/>
        <v>0.25002428571428575</v>
      </c>
      <c r="AK733">
        <f t="shared" si="122"/>
        <v>0.24483428571428573</v>
      </c>
    </row>
    <row r="734" spans="1:37" x14ac:dyDescent="0.2">
      <c r="A734">
        <v>61</v>
      </c>
      <c r="B734">
        <v>68</v>
      </c>
      <c r="D734">
        <v>734.38649999999996</v>
      </c>
      <c r="E734">
        <v>7</v>
      </c>
      <c r="F734" t="s">
        <v>804</v>
      </c>
      <c r="G734">
        <v>0.25789551020408163</v>
      </c>
      <c r="H734">
        <v>0.37557530612244899</v>
      </c>
      <c r="I734">
        <v>0.36267795918367352</v>
      </c>
      <c r="K734">
        <v>0.27602795918367351</v>
      </c>
      <c r="L734">
        <v>0.35889204081632653</v>
      </c>
      <c r="M734">
        <v>0.35258102040816325</v>
      </c>
      <c r="N734">
        <v>61</v>
      </c>
      <c r="O734">
        <v>68</v>
      </c>
      <c r="P734">
        <v>-1.8132448979591872E-2</v>
      </c>
      <c r="Q734">
        <v>1.6683265306122436E-2</v>
      </c>
      <c r="R734">
        <v>1.0096938775510237E-2</v>
      </c>
      <c r="S734">
        <v>61</v>
      </c>
      <c r="T734">
        <v>68</v>
      </c>
      <c r="U734">
        <v>1.3354489795918368E-2</v>
      </c>
      <c r="V734">
        <v>1.3027755102040817E-2</v>
      </c>
      <c r="W734">
        <v>1.1957142857142859E-2</v>
      </c>
      <c r="X734">
        <v>5.8469387755102041E-3</v>
      </c>
      <c r="Y734">
        <v>4.6663265306122453E-3</v>
      </c>
      <c r="Z734">
        <v>8.1516326530612238E-3</v>
      </c>
      <c r="AA734">
        <f t="shared" si="114"/>
        <v>-0.1269271428571431</v>
      </c>
      <c r="AB734">
        <f t="shared" si="115"/>
        <v>0.11678285714285705</v>
      </c>
      <c r="AC734">
        <f t="shared" si="116"/>
        <v>7.067857142857166E-2</v>
      </c>
      <c r="AF734">
        <f t="shared" si="117"/>
        <v>9.3481428571428576E-2</v>
      </c>
      <c r="AG734">
        <f t="shared" si="118"/>
        <v>9.1194285714285714E-2</v>
      </c>
      <c r="AH734">
        <f t="shared" si="119"/>
        <v>8.3700000000000011E-2</v>
      </c>
      <c r="AI734">
        <f t="shared" si="120"/>
        <v>4.0928571428571425E-2</v>
      </c>
      <c r="AJ734">
        <f t="shared" si="121"/>
        <v>3.2664285714285715E-2</v>
      </c>
      <c r="AK734">
        <f t="shared" si="122"/>
        <v>5.7061428571428569E-2</v>
      </c>
    </row>
    <row r="735" spans="1:37" x14ac:dyDescent="0.2">
      <c r="A735">
        <v>74</v>
      </c>
      <c r="B735">
        <v>84</v>
      </c>
      <c r="D735">
        <v>1132.6684</v>
      </c>
      <c r="E735">
        <v>10</v>
      </c>
      <c r="F735" t="s">
        <v>666</v>
      </c>
      <c r="G735">
        <v>8.0037857142857147E-2</v>
      </c>
      <c r="H735">
        <v>0.120549</v>
      </c>
      <c r="I735">
        <v>0.16246757142857143</v>
      </c>
      <c r="K735">
        <v>7.9521000000000008E-2</v>
      </c>
      <c r="L735">
        <v>0.11409885714285715</v>
      </c>
      <c r="M735">
        <v>0.15509071428571428</v>
      </c>
      <c r="N735">
        <v>74</v>
      </c>
      <c r="O735">
        <v>84</v>
      </c>
      <c r="P735">
        <v>5.1685714285714432E-4</v>
      </c>
      <c r="Q735">
        <v>6.4501428571428652E-3</v>
      </c>
      <c r="R735">
        <v>7.3768571428571537E-3</v>
      </c>
      <c r="S735">
        <v>74</v>
      </c>
      <c r="T735">
        <v>84</v>
      </c>
      <c r="U735">
        <v>7.8358571428571427E-3</v>
      </c>
      <c r="V735">
        <v>9.1325714285714291E-3</v>
      </c>
      <c r="W735">
        <v>1.4739857142857147E-2</v>
      </c>
      <c r="X735">
        <v>1.0249428571428573E-2</v>
      </c>
      <c r="Y735">
        <v>1.3181428571428573E-2</v>
      </c>
      <c r="Z735">
        <v>9.4470000000000005E-3</v>
      </c>
      <c r="AA735">
        <f t="shared" si="114"/>
        <v>5.1685714285714434E-3</v>
      </c>
      <c r="AB735">
        <f t="shared" si="115"/>
        <v>6.4501428571428654E-2</v>
      </c>
      <c r="AC735">
        <f t="shared" si="116"/>
        <v>7.3768571428571544E-2</v>
      </c>
      <c r="AF735">
        <f t="shared" si="117"/>
        <v>7.835857142857143E-2</v>
      </c>
      <c r="AG735">
        <f t="shared" si="118"/>
        <v>9.1325714285714288E-2</v>
      </c>
      <c r="AH735">
        <f t="shared" si="119"/>
        <v>0.14739857142857146</v>
      </c>
      <c r="AI735">
        <f t="shared" si="120"/>
        <v>0.10249428571428573</v>
      </c>
      <c r="AJ735">
        <f t="shared" si="121"/>
        <v>0.13181428571428572</v>
      </c>
      <c r="AK735">
        <f t="shared" si="122"/>
        <v>9.4469999999999998E-2</v>
      </c>
    </row>
    <row r="736" spans="1:37" x14ac:dyDescent="0.2">
      <c r="A736">
        <v>76</v>
      </c>
      <c r="B736">
        <v>88</v>
      </c>
      <c r="C736" t="s">
        <v>805</v>
      </c>
      <c r="D736">
        <v>1630.8441</v>
      </c>
      <c r="E736">
        <v>12</v>
      </c>
      <c r="F736" t="s">
        <v>132</v>
      </c>
      <c r="G736">
        <v>0.76593095238095243</v>
      </c>
      <c r="H736">
        <v>0.77802547619047624</v>
      </c>
      <c r="I736">
        <v>0.78141178571428571</v>
      </c>
      <c r="K736">
        <v>0.75206726190476192</v>
      </c>
      <c r="L736">
        <v>0.74358428571428581</v>
      </c>
      <c r="M736">
        <v>0.75444285714285719</v>
      </c>
      <c r="N736">
        <v>76</v>
      </c>
      <c r="O736">
        <v>88</v>
      </c>
      <c r="P736">
        <v>1.38636904761905E-2</v>
      </c>
      <c r="Q736">
        <v>3.4441190476190459E-2</v>
      </c>
      <c r="R736">
        <v>2.6968928571428553E-2</v>
      </c>
      <c r="S736">
        <v>76</v>
      </c>
      <c r="T736">
        <v>88</v>
      </c>
      <c r="U736">
        <v>1.1070357142857144E-2</v>
      </c>
      <c r="V736">
        <v>5.3560714285714297E-3</v>
      </c>
      <c r="W736">
        <v>5.9041666666666669E-3</v>
      </c>
      <c r="X736">
        <v>7.9930952380952366E-3</v>
      </c>
      <c r="Y736">
        <v>2.4896428571428574E-3</v>
      </c>
      <c r="Z736">
        <v>1.0646428571428572E-2</v>
      </c>
      <c r="AA736">
        <f t="shared" si="114"/>
        <v>0.16636428571428599</v>
      </c>
      <c r="AB736">
        <f t="shared" si="115"/>
        <v>0.4132942857142855</v>
      </c>
      <c r="AC736">
        <f t="shared" si="116"/>
        <v>0.32362714285714267</v>
      </c>
      <c r="AF736">
        <f t="shared" si="117"/>
        <v>0.13284428571428572</v>
      </c>
      <c r="AG736">
        <f t="shared" si="118"/>
        <v>6.4272857142857159E-2</v>
      </c>
      <c r="AH736">
        <f t="shared" si="119"/>
        <v>7.0849999999999996E-2</v>
      </c>
      <c r="AI736">
        <f t="shared" si="120"/>
        <v>9.591714285714284E-2</v>
      </c>
      <c r="AJ736">
        <f t="shared" si="121"/>
        <v>2.987571428571429E-2</v>
      </c>
      <c r="AK736">
        <f t="shared" si="122"/>
        <v>0.12775714285714287</v>
      </c>
    </row>
    <row r="737" spans="1:37" x14ac:dyDescent="0.2">
      <c r="A737">
        <v>2</v>
      </c>
      <c r="B737">
        <v>16</v>
      </c>
      <c r="D737">
        <v>1587.9190000000001</v>
      </c>
      <c r="E737">
        <v>14</v>
      </c>
      <c r="F737" t="s">
        <v>376</v>
      </c>
      <c r="G737">
        <v>0.22</v>
      </c>
      <c r="H737">
        <v>0.25</v>
      </c>
      <c r="I737">
        <v>0.32</v>
      </c>
      <c r="K737">
        <v>0.21</v>
      </c>
      <c r="L737">
        <v>0.24</v>
      </c>
      <c r="M737">
        <v>0.31</v>
      </c>
      <c r="N737">
        <v>2</v>
      </c>
      <c r="O737">
        <v>16</v>
      </c>
      <c r="P737">
        <v>0.01</v>
      </c>
      <c r="Q737">
        <v>0.01</v>
      </c>
      <c r="R737">
        <v>0.01</v>
      </c>
      <c r="S737">
        <v>2</v>
      </c>
      <c r="T737">
        <v>16</v>
      </c>
      <c r="U737">
        <v>0.01</v>
      </c>
      <c r="V737">
        <v>0.01</v>
      </c>
      <c r="W737">
        <v>0</v>
      </c>
      <c r="X737">
        <v>0.02</v>
      </c>
      <c r="Y737">
        <v>0.01</v>
      </c>
      <c r="Z737">
        <v>0.01</v>
      </c>
      <c r="AA737">
        <f t="shared" si="114"/>
        <v>0.14000000000000001</v>
      </c>
      <c r="AB737">
        <f t="shared" si="115"/>
        <v>0.14000000000000001</v>
      </c>
      <c r="AC737">
        <f t="shared" si="116"/>
        <v>0.14000000000000001</v>
      </c>
      <c r="AF737">
        <f t="shared" si="117"/>
        <v>0.14000000000000001</v>
      </c>
      <c r="AG737">
        <f t="shared" si="118"/>
        <v>0.14000000000000001</v>
      </c>
      <c r="AH737">
        <f t="shared" si="119"/>
        <v>0</v>
      </c>
      <c r="AI737">
        <f t="shared" si="120"/>
        <v>0.28000000000000003</v>
      </c>
      <c r="AJ737">
        <f t="shared" si="121"/>
        <v>0.14000000000000001</v>
      </c>
      <c r="AK737">
        <f t="shared" si="122"/>
        <v>0.14000000000000001</v>
      </c>
    </row>
    <row r="738" spans="1:37" x14ac:dyDescent="0.2">
      <c r="A738">
        <v>3</v>
      </c>
      <c r="B738">
        <v>9</v>
      </c>
      <c r="D738">
        <v>884.55370000000005</v>
      </c>
      <c r="E738">
        <v>6</v>
      </c>
      <c r="F738" t="s">
        <v>453</v>
      </c>
      <c r="G738">
        <v>0.15</v>
      </c>
      <c r="H738">
        <v>0.16</v>
      </c>
      <c r="I738">
        <v>0.28999999999999998</v>
      </c>
      <c r="K738">
        <v>0.17</v>
      </c>
      <c r="L738">
        <v>0.15</v>
      </c>
      <c r="M738">
        <v>0.28000000000000003</v>
      </c>
      <c r="N738">
        <v>3</v>
      </c>
      <c r="O738">
        <v>9</v>
      </c>
      <c r="P738">
        <v>-0.02</v>
      </c>
      <c r="Q738">
        <v>0.01</v>
      </c>
      <c r="R738">
        <v>0.01</v>
      </c>
      <c r="S738">
        <v>3</v>
      </c>
      <c r="T738">
        <v>9</v>
      </c>
      <c r="U738">
        <v>0.01</v>
      </c>
      <c r="V738">
        <v>0.01</v>
      </c>
      <c r="W738">
        <v>0.01</v>
      </c>
      <c r="X738">
        <v>0.01</v>
      </c>
      <c r="Y738">
        <v>0.03</v>
      </c>
      <c r="Z738">
        <v>0.01</v>
      </c>
      <c r="AA738">
        <f t="shared" si="114"/>
        <v>-0.12</v>
      </c>
      <c r="AB738">
        <f t="shared" si="115"/>
        <v>0.06</v>
      </c>
      <c r="AC738">
        <f t="shared" si="116"/>
        <v>0.06</v>
      </c>
      <c r="AF738">
        <f t="shared" si="117"/>
        <v>0.06</v>
      </c>
      <c r="AG738">
        <f t="shared" si="118"/>
        <v>0.06</v>
      </c>
      <c r="AH738">
        <f t="shared" si="119"/>
        <v>0.06</v>
      </c>
      <c r="AI738">
        <f t="shared" si="120"/>
        <v>0.06</v>
      </c>
      <c r="AJ738">
        <f t="shared" si="121"/>
        <v>0.18</v>
      </c>
      <c r="AK738">
        <f t="shared" si="122"/>
        <v>0.06</v>
      </c>
    </row>
    <row r="739" spans="1:37" x14ac:dyDescent="0.2">
      <c r="A739">
        <v>13</v>
      </c>
      <c r="B739">
        <v>27</v>
      </c>
      <c r="D739">
        <v>1620.9194</v>
      </c>
      <c r="E739">
        <v>14</v>
      </c>
      <c r="F739" t="s">
        <v>115</v>
      </c>
      <c r="G739">
        <v>0.4</v>
      </c>
      <c r="H739">
        <v>0.48</v>
      </c>
      <c r="I739">
        <v>0.49</v>
      </c>
      <c r="K739">
        <v>0.39</v>
      </c>
      <c r="L739">
        <v>0.47</v>
      </c>
      <c r="M739">
        <v>0.49</v>
      </c>
      <c r="N739">
        <v>13</v>
      </c>
      <c r="O739">
        <v>27</v>
      </c>
      <c r="P739">
        <v>0.01</v>
      </c>
      <c r="Q739">
        <v>0.01</v>
      </c>
      <c r="R739">
        <v>0.01</v>
      </c>
      <c r="S739">
        <v>13</v>
      </c>
      <c r="T739">
        <v>27</v>
      </c>
      <c r="U739">
        <v>0.02</v>
      </c>
      <c r="V739">
        <v>0.02</v>
      </c>
      <c r="W739">
        <v>0.02</v>
      </c>
      <c r="X739">
        <v>0.02</v>
      </c>
      <c r="Y739">
        <v>0.02</v>
      </c>
      <c r="Z739">
        <v>0.02</v>
      </c>
      <c r="AA739">
        <f t="shared" si="114"/>
        <v>0.14000000000000001</v>
      </c>
      <c r="AB739">
        <f t="shared" si="115"/>
        <v>0.14000000000000001</v>
      </c>
      <c r="AC739">
        <f t="shared" si="116"/>
        <v>0.14000000000000001</v>
      </c>
      <c r="AF739">
        <f t="shared" si="117"/>
        <v>0.28000000000000003</v>
      </c>
      <c r="AG739">
        <f t="shared" si="118"/>
        <v>0.28000000000000003</v>
      </c>
      <c r="AH739">
        <f t="shared" si="119"/>
        <v>0.28000000000000003</v>
      </c>
      <c r="AI739">
        <f t="shared" si="120"/>
        <v>0.28000000000000003</v>
      </c>
      <c r="AJ739">
        <f t="shared" si="121"/>
        <v>0.28000000000000003</v>
      </c>
      <c r="AK739">
        <f t="shared" si="122"/>
        <v>0.28000000000000003</v>
      </c>
    </row>
    <row r="740" spans="1:37" x14ac:dyDescent="0.2">
      <c r="A740">
        <v>25</v>
      </c>
      <c r="B740">
        <v>36</v>
      </c>
      <c r="D740">
        <v>1275.6804</v>
      </c>
      <c r="E740">
        <v>11</v>
      </c>
      <c r="F740" t="s">
        <v>454</v>
      </c>
      <c r="G740">
        <v>7.0000000000000007E-2</v>
      </c>
      <c r="H740">
        <v>0.1</v>
      </c>
      <c r="I740">
        <v>0.11</v>
      </c>
      <c r="K740">
        <v>0.08</v>
      </c>
      <c r="L740">
        <v>0.09</v>
      </c>
      <c r="M740">
        <v>0.11</v>
      </c>
      <c r="N740">
        <v>25</v>
      </c>
      <c r="O740">
        <v>36</v>
      </c>
      <c r="P740">
        <v>0</v>
      </c>
      <c r="Q740">
        <v>0.01</v>
      </c>
      <c r="R740">
        <v>0</v>
      </c>
      <c r="S740">
        <v>25</v>
      </c>
      <c r="T740">
        <v>36</v>
      </c>
      <c r="U740">
        <v>0.01</v>
      </c>
      <c r="V740">
        <v>0</v>
      </c>
      <c r="W740">
        <v>0.01</v>
      </c>
      <c r="X740">
        <v>0.01</v>
      </c>
      <c r="Y740">
        <v>0.01</v>
      </c>
      <c r="Z740">
        <v>0.01</v>
      </c>
      <c r="AA740">
        <f t="shared" si="114"/>
        <v>0</v>
      </c>
      <c r="AB740">
        <f t="shared" si="115"/>
        <v>0.11</v>
      </c>
      <c r="AC740">
        <f t="shared" si="116"/>
        <v>0</v>
      </c>
      <c r="AF740">
        <f t="shared" si="117"/>
        <v>0.11</v>
      </c>
      <c r="AG740">
        <f t="shared" si="118"/>
        <v>0</v>
      </c>
      <c r="AH740">
        <f t="shared" si="119"/>
        <v>0.11</v>
      </c>
      <c r="AI740">
        <f t="shared" si="120"/>
        <v>0.11</v>
      </c>
      <c r="AJ740">
        <f t="shared" si="121"/>
        <v>0.11</v>
      </c>
      <c r="AK740">
        <f t="shared" si="122"/>
        <v>0.11</v>
      </c>
    </row>
    <row r="741" spans="1:37" x14ac:dyDescent="0.2">
      <c r="A741">
        <v>28</v>
      </c>
      <c r="B741">
        <v>41</v>
      </c>
      <c r="D741">
        <v>1702.9136000000001</v>
      </c>
      <c r="E741">
        <v>13</v>
      </c>
      <c r="F741" t="s">
        <v>313</v>
      </c>
      <c r="G741">
        <v>0.4</v>
      </c>
      <c r="H741">
        <v>0.43</v>
      </c>
      <c r="I741">
        <v>0.45</v>
      </c>
      <c r="K741">
        <v>0.4</v>
      </c>
      <c r="L741">
        <v>0.43</v>
      </c>
      <c r="M741">
        <v>0.46</v>
      </c>
      <c r="N741">
        <v>28</v>
      </c>
      <c r="O741">
        <v>41</v>
      </c>
      <c r="P741">
        <v>0</v>
      </c>
      <c r="Q741">
        <v>0.01</v>
      </c>
      <c r="R741">
        <v>-0.01</v>
      </c>
      <c r="S741">
        <v>28</v>
      </c>
      <c r="T741">
        <v>41</v>
      </c>
      <c r="U741">
        <v>0.01</v>
      </c>
      <c r="V741">
        <v>0.01</v>
      </c>
      <c r="W741">
        <v>0.01</v>
      </c>
      <c r="X741">
        <v>0.01</v>
      </c>
      <c r="Y741">
        <v>0.01</v>
      </c>
      <c r="Z741">
        <v>0</v>
      </c>
      <c r="AA741">
        <f t="shared" si="114"/>
        <v>0</v>
      </c>
      <c r="AB741">
        <f t="shared" si="115"/>
        <v>0.13</v>
      </c>
      <c r="AC741">
        <f t="shared" si="116"/>
        <v>-0.13</v>
      </c>
      <c r="AF741">
        <f t="shared" si="117"/>
        <v>0.13</v>
      </c>
      <c r="AG741">
        <f t="shared" si="118"/>
        <v>0.13</v>
      </c>
      <c r="AH741">
        <f t="shared" si="119"/>
        <v>0.13</v>
      </c>
      <c r="AI741">
        <f t="shared" si="120"/>
        <v>0.13</v>
      </c>
      <c r="AJ741">
        <f t="shared" si="121"/>
        <v>0.13</v>
      </c>
      <c r="AK741">
        <f t="shared" si="122"/>
        <v>0</v>
      </c>
    </row>
    <row r="742" spans="1:37" x14ac:dyDescent="0.2">
      <c r="A742">
        <v>35</v>
      </c>
      <c r="B742">
        <v>47</v>
      </c>
      <c r="D742">
        <v>1485.8172</v>
      </c>
      <c r="E742">
        <v>12</v>
      </c>
      <c r="F742" t="s">
        <v>362</v>
      </c>
      <c r="G742">
        <v>0.1</v>
      </c>
      <c r="H742">
        <v>0.14000000000000001</v>
      </c>
      <c r="I742">
        <v>0.2</v>
      </c>
      <c r="K742">
        <v>0.11</v>
      </c>
      <c r="L742">
        <v>0.16</v>
      </c>
      <c r="M742">
        <v>0.19</v>
      </c>
      <c r="N742">
        <v>35</v>
      </c>
      <c r="O742">
        <v>47</v>
      </c>
      <c r="P742">
        <v>-0.01</v>
      </c>
      <c r="Q742">
        <v>-0.01</v>
      </c>
      <c r="R742">
        <v>0.01</v>
      </c>
      <c r="S742">
        <v>35</v>
      </c>
      <c r="T742">
        <v>47</v>
      </c>
      <c r="U742">
        <v>0.01</v>
      </c>
      <c r="V742">
        <v>0.01</v>
      </c>
      <c r="W742">
        <v>0.01</v>
      </c>
      <c r="X742">
        <v>0.01</v>
      </c>
      <c r="Y742">
        <v>0.01</v>
      </c>
      <c r="Z742">
        <v>0.01</v>
      </c>
      <c r="AA742">
        <f t="shared" si="114"/>
        <v>-0.12</v>
      </c>
      <c r="AB742">
        <f t="shared" si="115"/>
        <v>-0.12</v>
      </c>
      <c r="AC742">
        <f t="shared" si="116"/>
        <v>0.12</v>
      </c>
      <c r="AF742">
        <f t="shared" si="117"/>
        <v>0.12</v>
      </c>
      <c r="AG742">
        <f t="shared" si="118"/>
        <v>0.12</v>
      </c>
      <c r="AH742">
        <f t="shared" si="119"/>
        <v>0.12</v>
      </c>
      <c r="AI742">
        <f t="shared" si="120"/>
        <v>0.12</v>
      </c>
      <c r="AJ742">
        <f t="shared" si="121"/>
        <v>0.12</v>
      </c>
      <c r="AK742">
        <f t="shared" si="122"/>
        <v>0.12</v>
      </c>
    </row>
    <row r="743" spans="1:37" x14ac:dyDescent="0.2">
      <c r="A743">
        <v>53</v>
      </c>
      <c r="B743">
        <v>59</v>
      </c>
      <c r="D743">
        <v>641.37289999999996</v>
      </c>
      <c r="E743">
        <v>5</v>
      </c>
      <c r="F743" t="s">
        <v>455</v>
      </c>
      <c r="G743">
        <v>7.0000000000000007E-2</v>
      </c>
      <c r="H743">
        <v>0.1</v>
      </c>
      <c r="I743">
        <v>0.23</v>
      </c>
      <c r="K743">
        <v>7.0000000000000007E-2</v>
      </c>
      <c r="L743">
        <v>0.1</v>
      </c>
      <c r="M743">
        <v>0.2</v>
      </c>
      <c r="N743">
        <v>53</v>
      </c>
      <c r="O743">
        <v>59</v>
      </c>
      <c r="P743">
        <v>0</v>
      </c>
      <c r="Q743">
        <v>-0.01</v>
      </c>
      <c r="R743">
        <v>0.02</v>
      </c>
      <c r="S743">
        <v>53</v>
      </c>
      <c r="T743">
        <v>59</v>
      </c>
      <c r="U743">
        <v>0.01</v>
      </c>
      <c r="V743">
        <v>0.01</v>
      </c>
      <c r="W743">
        <v>0.01</v>
      </c>
      <c r="X743">
        <v>0.02</v>
      </c>
      <c r="Y743">
        <v>0.01</v>
      </c>
      <c r="Z743">
        <v>0.01</v>
      </c>
      <c r="AA743">
        <f t="shared" si="114"/>
        <v>0</v>
      </c>
      <c r="AB743">
        <f t="shared" si="115"/>
        <v>-0.05</v>
      </c>
      <c r="AC743">
        <f t="shared" si="116"/>
        <v>0.1</v>
      </c>
      <c r="AF743">
        <f t="shared" si="117"/>
        <v>0.05</v>
      </c>
      <c r="AG743">
        <f t="shared" si="118"/>
        <v>0.05</v>
      </c>
      <c r="AH743">
        <f t="shared" si="119"/>
        <v>0.05</v>
      </c>
      <c r="AI743">
        <f t="shared" si="120"/>
        <v>0.1</v>
      </c>
      <c r="AJ743">
        <f t="shared" si="121"/>
        <v>0.05</v>
      </c>
      <c r="AK743">
        <f t="shared" si="122"/>
        <v>0.05</v>
      </c>
    </row>
    <row r="744" spans="1:37" x14ac:dyDescent="0.2">
      <c r="A744">
        <v>60</v>
      </c>
      <c r="B744">
        <v>71</v>
      </c>
      <c r="D744">
        <v>1582.9215999999999</v>
      </c>
      <c r="E744">
        <v>10</v>
      </c>
      <c r="F744" t="s">
        <v>172</v>
      </c>
      <c r="G744">
        <v>7.0000000000000007E-2</v>
      </c>
      <c r="H744">
        <v>7.0000000000000007E-2</v>
      </c>
      <c r="I744">
        <v>0.08</v>
      </c>
      <c r="K744">
        <v>0.08</v>
      </c>
      <c r="L744">
        <v>0.08</v>
      </c>
      <c r="M744">
        <v>0.08</v>
      </c>
      <c r="N744">
        <v>60</v>
      </c>
      <c r="O744">
        <v>71</v>
      </c>
      <c r="P744">
        <v>-0.01</v>
      </c>
      <c r="Q744">
        <v>-0.01</v>
      </c>
      <c r="R744">
        <v>0</v>
      </c>
      <c r="S744">
        <v>60</v>
      </c>
      <c r="T744">
        <v>71</v>
      </c>
      <c r="U744">
        <v>0</v>
      </c>
      <c r="V744">
        <v>0.01</v>
      </c>
      <c r="W744">
        <v>0.02</v>
      </c>
      <c r="X744">
        <v>0</v>
      </c>
      <c r="Y744">
        <v>0.01</v>
      </c>
      <c r="Z744">
        <v>0.01</v>
      </c>
      <c r="AA744">
        <f t="shared" si="114"/>
        <v>-0.1</v>
      </c>
      <c r="AB744">
        <f t="shared" si="115"/>
        <v>-0.1</v>
      </c>
      <c r="AC744">
        <f t="shared" si="116"/>
        <v>0</v>
      </c>
      <c r="AF744">
        <f t="shared" si="117"/>
        <v>0</v>
      </c>
      <c r="AG744">
        <f t="shared" si="118"/>
        <v>0.1</v>
      </c>
      <c r="AH744">
        <f t="shared" si="119"/>
        <v>0.2</v>
      </c>
      <c r="AI744">
        <f t="shared" si="120"/>
        <v>0</v>
      </c>
      <c r="AJ744">
        <f t="shared" si="121"/>
        <v>0.1</v>
      </c>
      <c r="AK744">
        <f t="shared" si="122"/>
        <v>0.1</v>
      </c>
    </row>
    <row r="745" spans="1:37" x14ac:dyDescent="0.2">
      <c r="A745">
        <v>70</v>
      </c>
      <c r="B745">
        <v>83</v>
      </c>
      <c r="D745">
        <v>1612.9169999999999</v>
      </c>
      <c r="E745">
        <v>13</v>
      </c>
      <c r="F745" t="s">
        <v>807</v>
      </c>
      <c r="G745">
        <v>0.77</v>
      </c>
      <c r="H745">
        <v>0.8</v>
      </c>
      <c r="I745">
        <v>0.8</v>
      </c>
      <c r="K745">
        <v>0.78</v>
      </c>
      <c r="L745">
        <v>0.81</v>
      </c>
      <c r="M745">
        <v>0.79</v>
      </c>
      <c r="N745">
        <v>70</v>
      </c>
      <c r="O745">
        <v>83</v>
      </c>
      <c r="P745">
        <v>-0.01</v>
      </c>
      <c r="Q745">
        <v>-0.01</v>
      </c>
      <c r="R745">
        <v>0.01</v>
      </c>
      <c r="S745">
        <v>70</v>
      </c>
      <c r="T745">
        <v>83</v>
      </c>
      <c r="U745">
        <v>0.01</v>
      </c>
      <c r="V745">
        <v>0.01</v>
      </c>
      <c r="W745">
        <v>0</v>
      </c>
      <c r="X745">
        <v>0.01</v>
      </c>
      <c r="Y745">
        <v>0.01</v>
      </c>
      <c r="Z745">
        <v>0</v>
      </c>
      <c r="AA745">
        <f t="shared" si="114"/>
        <v>-0.13</v>
      </c>
      <c r="AB745">
        <f t="shared" si="115"/>
        <v>-0.13</v>
      </c>
      <c r="AC745">
        <f t="shared" si="116"/>
        <v>0.13</v>
      </c>
      <c r="AF745">
        <f t="shared" si="117"/>
        <v>0.13</v>
      </c>
      <c r="AG745">
        <f t="shared" si="118"/>
        <v>0.13</v>
      </c>
      <c r="AH745">
        <f t="shared" si="119"/>
        <v>0</v>
      </c>
      <c r="AI745">
        <f t="shared" si="120"/>
        <v>0.13</v>
      </c>
      <c r="AJ745">
        <f t="shared" si="121"/>
        <v>0.13</v>
      </c>
      <c r="AK745">
        <f t="shared" si="122"/>
        <v>0</v>
      </c>
    </row>
    <row r="746" spans="1:37" x14ac:dyDescent="0.2">
      <c r="A746">
        <v>76</v>
      </c>
      <c r="B746">
        <v>87</v>
      </c>
      <c r="D746">
        <v>1290.6477</v>
      </c>
      <c r="E746">
        <v>11</v>
      </c>
      <c r="F746" t="s">
        <v>242</v>
      </c>
      <c r="G746">
        <v>0.17</v>
      </c>
      <c r="H746">
        <v>0.22</v>
      </c>
      <c r="I746">
        <v>0.27</v>
      </c>
      <c r="K746">
        <v>0.16</v>
      </c>
      <c r="L746">
        <v>0.22</v>
      </c>
      <c r="M746">
        <v>0.26</v>
      </c>
      <c r="N746">
        <v>76</v>
      </c>
      <c r="O746">
        <v>87</v>
      </c>
      <c r="P746">
        <v>0</v>
      </c>
      <c r="Q746">
        <v>-0.01</v>
      </c>
      <c r="R746">
        <v>0.01</v>
      </c>
      <c r="S746">
        <v>76</v>
      </c>
      <c r="T746">
        <v>87</v>
      </c>
      <c r="U746">
        <v>0</v>
      </c>
      <c r="V746">
        <v>0.01</v>
      </c>
      <c r="W746">
        <v>0</v>
      </c>
      <c r="X746">
        <v>0</v>
      </c>
      <c r="Y746">
        <v>0.01</v>
      </c>
      <c r="Z746">
        <v>0</v>
      </c>
      <c r="AA746">
        <f t="shared" si="114"/>
        <v>0</v>
      </c>
      <c r="AB746">
        <f t="shared" si="115"/>
        <v>-0.11</v>
      </c>
      <c r="AC746">
        <f t="shared" si="116"/>
        <v>0.11</v>
      </c>
      <c r="AF746">
        <f t="shared" si="117"/>
        <v>0</v>
      </c>
      <c r="AG746">
        <f t="shared" si="118"/>
        <v>0.11</v>
      </c>
      <c r="AH746">
        <f t="shared" si="119"/>
        <v>0</v>
      </c>
      <c r="AI746">
        <f t="shared" si="120"/>
        <v>0</v>
      </c>
      <c r="AJ746">
        <f t="shared" si="121"/>
        <v>0.11</v>
      </c>
      <c r="AK746">
        <f t="shared" si="122"/>
        <v>0</v>
      </c>
    </row>
    <row r="747" spans="1:37" x14ac:dyDescent="0.2">
      <c r="A747">
        <v>78</v>
      </c>
      <c r="B747">
        <v>87</v>
      </c>
      <c r="D747">
        <v>1030.4952000000001</v>
      </c>
      <c r="E747">
        <v>9</v>
      </c>
      <c r="F747" t="s">
        <v>808</v>
      </c>
      <c r="G747">
        <v>0.15</v>
      </c>
      <c r="H747">
        <v>0.19</v>
      </c>
      <c r="I747">
        <v>0.24</v>
      </c>
      <c r="K747">
        <v>0.14000000000000001</v>
      </c>
      <c r="L747">
        <v>0.2</v>
      </c>
      <c r="M747">
        <v>0.23</v>
      </c>
      <c r="N747">
        <v>78</v>
      </c>
      <c r="O747">
        <v>87</v>
      </c>
      <c r="P747">
        <v>0.01</v>
      </c>
      <c r="Q747">
        <v>-0.01</v>
      </c>
      <c r="R747">
        <v>0.01</v>
      </c>
      <c r="S747">
        <v>78</v>
      </c>
      <c r="T747">
        <v>87</v>
      </c>
      <c r="U747">
        <v>0.02</v>
      </c>
      <c r="V747">
        <v>0.01</v>
      </c>
      <c r="W747">
        <v>0.01</v>
      </c>
      <c r="X747">
        <v>0.01</v>
      </c>
      <c r="Y747">
        <v>0.01</v>
      </c>
      <c r="Z747">
        <v>0</v>
      </c>
      <c r="AA747">
        <f t="shared" si="114"/>
        <v>0.09</v>
      </c>
      <c r="AB747">
        <f t="shared" si="115"/>
        <v>-0.09</v>
      </c>
      <c r="AC747">
        <f t="shared" si="116"/>
        <v>0.09</v>
      </c>
      <c r="AF747">
        <f t="shared" si="117"/>
        <v>0.18</v>
      </c>
      <c r="AG747">
        <f t="shared" si="118"/>
        <v>0.09</v>
      </c>
      <c r="AH747">
        <f t="shared" si="119"/>
        <v>0.09</v>
      </c>
      <c r="AI747">
        <f t="shared" si="120"/>
        <v>0.09</v>
      </c>
      <c r="AJ747">
        <f t="shared" si="121"/>
        <v>0.09</v>
      </c>
      <c r="AK747">
        <f t="shared" si="122"/>
        <v>0</v>
      </c>
    </row>
    <row r="748" spans="1:37" x14ac:dyDescent="0.2">
      <c r="A748">
        <v>95</v>
      </c>
      <c r="B748">
        <v>102</v>
      </c>
      <c r="D748">
        <v>870.50429999999994</v>
      </c>
      <c r="E748">
        <v>7</v>
      </c>
      <c r="F748" t="s">
        <v>809</v>
      </c>
      <c r="G748">
        <v>0.59</v>
      </c>
      <c r="H748">
        <v>0.71</v>
      </c>
      <c r="I748">
        <v>0.77</v>
      </c>
      <c r="K748">
        <v>0.56999999999999995</v>
      </c>
      <c r="L748">
        <v>0.69</v>
      </c>
      <c r="M748">
        <v>0.76</v>
      </c>
      <c r="N748">
        <v>95</v>
      </c>
      <c r="O748">
        <v>102</v>
      </c>
      <c r="P748">
        <v>0.02</v>
      </c>
      <c r="Q748">
        <v>0.02</v>
      </c>
      <c r="R748">
        <v>0.01</v>
      </c>
      <c r="S748">
        <v>95</v>
      </c>
      <c r="T748">
        <v>102</v>
      </c>
      <c r="U748">
        <v>0.02</v>
      </c>
      <c r="V748">
        <v>0.01</v>
      </c>
      <c r="W748">
        <v>0.01</v>
      </c>
      <c r="X748">
        <v>0.01</v>
      </c>
      <c r="Y748">
        <v>0.01</v>
      </c>
      <c r="Z748">
        <v>0.01</v>
      </c>
      <c r="AA748">
        <f t="shared" si="114"/>
        <v>0.14000000000000001</v>
      </c>
      <c r="AB748">
        <f t="shared" si="115"/>
        <v>0.14000000000000001</v>
      </c>
      <c r="AC748">
        <f t="shared" si="116"/>
        <v>7.0000000000000007E-2</v>
      </c>
      <c r="AF748">
        <f t="shared" si="117"/>
        <v>0.14000000000000001</v>
      </c>
      <c r="AG748">
        <f t="shared" si="118"/>
        <v>7.0000000000000007E-2</v>
      </c>
      <c r="AH748">
        <f t="shared" si="119"/>
        <v>7.0000000000000007E-2</v>
      </c>
      <c r="AI748">
        <f t="shared" si="120"/>
        <v>7.0000000000000007E-2</v>
      </c>
      <c r="AJ748">
        <f t="shared" si="121"/>
        <v>7.0000000000000007E-2</v>
      </c>
      <c r="AK748">
        <f t="shared" si="122"/>
        <v>7.0000000000000007E-2</v>
      </c>
    </row>
    <row r="749" spans="1:37" x14ac:dyDescent="0.2">
      <c r="A749">
        <v>115</v>
      </c>
      <c r="B749">
        <v>132</v>
      </c>
      <c r="D749">
        <v>1900.9657999999999</v>
      </c>
      <c r="E749">
        <v>16</v>
      </c>
      <c r="F749" t="s">
        <v>810</v>
      </c>
      <c r="G749">
        <v>0.13</v>
      </c>
      <c r="H749">
        <v>0.18</v>
      </c>
      <c r="I749">
        <v>0.2</v>
      </c>
      <c r="K749">
        <v>0.14000000000000001</v>
      </c>
      <c r="L749">
        <v>0.16</v>
      </c>
      <c r="M749">
        <v>0.2</v>
      </c>
      <c r="N749">
        <v>115</v>
      </c>
      <c r="O749">
        <v>132</v>
      </c>
      <c r="P749">
        <v>-0.01</v>
      </c>
      <c r="Q749">
        <v>0.01</v>
      </c>
      <c r="R749">
        <v>0.01</v>
      </c>
      <c r="S749">
        <v>115</v>
      </c>
      <c r="T749">
        <v>132</v>
      </c>
      <c r="U749">
        <v>0.02</v>
      </c>
      <c r="V749">
        <v>0.01</v>
      </c>
      <c r="W749">
        <v>0.02</v>
      </c>
      <c r="X749">
        <v>0.01</v>
      </c>
      <c r="Y749">
        <v>0.03</v>
      </c>
      <c r="Z749">
        <v>0.01</v>
      </c>
      <c r="AA749">
        <f t="shared" si="114"/>
        <v>-0.16</v>
      </c>
      <c r="AB749">
        <f t="shared" si="115"/>
        <v>0.16</v>
      </c>
      <c r="AC749">
        <f t="shared" si="116"/>
        <v>0.16</v>
      </c>
      <c r="AF749">
        <f t="shared" si="117"/>
        <v>0.32</v>
      </c>
      <c r="AG749">
        <f t="shared" si="118"/>
        <v>0.16</v>
      </c>
      <c r="AH749">
        <f t="shared" si="119"/>
        <v>0.32</v>
      </c>
      <c r="AI749">
        <f t="shared" si="120"/>
        <v>0.16</v>
      </c>
      <c r="AJ749">
        <f t="shared" si="121"/>
        <v>0.48</v>
      </c>
      <c r="AK749">
        <f t="shared" si="122"/>
        <v>0.16</v>
      </c>
    </row>
    <row r="750" spans="1:37" x14ac:dyDescent="0.2">
      <c r="A750">
        <v>117</v>
      </c>
      <c r="B750">
        <v>132</v>
      </c>
      <c r="D750">
        <v>1684.8724999999999</v>
      </c>
      <c r="E750">
        <v>14</v>
      </c>
      <c r="F750" t="s">
        <v>811</v>
      </c>
      <c r="G750">
        <v>0.16</v>
      </c>
      <c r="H750">
        <v>0.22</v>
      </c>
      <c r="I750">
        <v>0.24</v>
      </c>
      <c r="K750">
        <v>0.15</v>
      </c>
      <c r="L750">
        <v>0.21</v>
      </c>
      <c r="M750">
        <v>0.23</v>
      </c>
      <c r="N750">
        <v>117</v>
      </c>
      <c r="O750">
        <v>132</v>
      </c>
      <c r="P750">
        <v>0</v>
      </c>
      <c r="Q750">
        <v>0.01</v>
      </c>
      <c r="R750">
        <v>0.01</v>
      </c>
      <c r="S750">
        <v>117</v>
      </c>
      <c r="T750">
        <v>132</v>
      </c>
      <c r="U750">
        <v>0.01</v>
      </c>
      <c r="V750">
        <v>0.02</v>
      </c>
      <c r="W750">
        <v>0.01</v>
      </c>
      <c r="X750">
        <v>0.02</v>
      </c>
      <c r="Y750">
        <v>0.02</v>
      </c>
      <c r="Z750">
        <v>0.01</v>
      </c>
      <c r="AA750">
        <f t="shared" si="114"/>
        <v>0</v>
      </c>
      <c r="AB750">
        <f t="shared" si="115"/>
        <v>0.14000000000000001</v>
      </c>
      <c r="AC750">
        <f t="shared" si="116"/>
        <v>0.14000000000000001</v>
      </c>
      <c r="AF750">
        <f t="shared" si="117"/>
        <v>0.14000000000000001</v>
      </c>
      <c r="AG750">
        <f t="shared" si="118"/>
        <v>0.28000000000000003</v>
      </c>
      <c r="AH750">
        <f t="shared" si="119"/>
        <v>0.14000000000000001</v>
      </c>
      <c r="AI750">
        <f t="shared" si="120"/>
        <v>0.28000000000000003</v>
      </c>
      <c r="AJ750">
        <f t="shared" si="121"/>
        <v>0.28000000000000003</v>
      </c>
      <c r="AK750">
        <f t="shared" si="122"/>
        <v>0.14000000000000001</v>
      </c>
    </row>
    <row r="751" spans="1:37" x14ac:dyDescent="0.2">
      <c r="A751">
        <v>135</v>
      </c>
      <c r="B751">
        <v>153</v>
      </c>
      <c r="C751" t="s">
        <v>110</v>
      </c>
      <c r="D751">
        <v>2252.1199000000001</v>
      </c>
      <c r="E751">
        <v>16</v>
      </c>
      <c r="F751" t="s">
        <v>812</v>
      </c>
      <c r="G751">
        <v>0.18</v>
      </c>
      <c r="H751">
        <v>0.26</v>
      </c>
      <c r="I751">
        <v>0.31</v>
      </c>
      <c r="K751">
        <v>0.17</v>
      </c>
      <c r="L751">
        <v>0.25</v>
      </c>
      <c r="M751">
        <v>0.3</v>
      </c>
      <c r="N751">
        <v>135</v>
      </c>
      <c r="O751">
        <v>153</v>
      </c>
      <c r="P751">
        <v>0.02</v>
      </c>
      <c r="Q751">
        <v>0.01</v>
      </c>
      <c r="R751">
        <v>0.01</v>
      </c>
      <c r="S751">
        <v>135</v>
      </c>
      <c r="T751">
        <v>153</v>
      </c>
      <c r="U751">
        <v>0</v>
      </c>
      <c r="V751">
        <v>0.02</v>
      </c>
      <c r="W751">
        <v>0.01</v>
      </c>
      <c r="X751">
        <v>0.01</v>
      </c>
      <c r="Y751">
        <v>0</v>
      </c>
      <c r="Z751">
        <v>0</v>
      </c>
      <c r="AA751">
        <f t="shared" si="114"/>
        <v>0.32</v>
      </c>
      <c r="AB751">
        <f t="shared" si="115"/>
        <v>0.16</v>
      </c>
      <c r="AC751">
        <f t="shared" si="116"/>
        <v>0.16</v>
      </c>
      <c r="AF751">
        <f t="shared" si="117"/>
        <v>0</v>
      </c>
      <c r="AG751">
        <f t="shared" si="118"/>
        <v>0.32</v>
      </c>
      <c r="AH751">
        <f t="shared" si="119"/>
        <v>0.16</v>
      </c>
      <c r="AI751">
        <f t="shared" si="120"/>
        <v>0.16</v>
      </c>
      <c r="AJ751">
        <f t="shared" si="121"/>
        <v>0</v>
      </c>
      <c r="AK751">
        <f t="shared" si="122"/>
        <v>0</v>
      </c>
    </row>
    <row r="752" spans="1:37" x14ac:dyDescent="0.2">
      <c r="A752">
        <v>152</v>
      </c>
      <c r="B752">
        <v>175</v>
      </c>
      <c r="D752">
        <v>2269.3099000000002</v>
      </c>
      <c r="E752">
        <v>23</v>
      </c>
      <c r="F752" t="s">
        <v>456</v>
      </c>
      <c r="G752">
        <v>0.36</v>
      </c>
      <c r="H752">
        <v>0.4</v>
      </c>
      <c r="I752">
        <v>0.41</v>
      </c>
      <c r="K752">
        <v>0.35</v>
      </c>
      <c r="L752">
        <v>0.39</v>
      </c>
      <c r="M752">
        <v>0.41</v>
      </c>
      <c r="N752">
        <v>152</v>
      </c>
      <c r="O752">
        <v>175</v>
      </c>
      <c r="P752">
        <v>0.01</v>
      </c>
      <c r="Q752">
        <v>0</v>
      </c>
      <c r="R752">
        <v>0</v>
      </c>
      <c r="S752">
        <v>152</v>
      </c>
      <c r="T752">
        <v>175</v>
      </c>
      <c r="U752">
        <v>0.01</v>
      </c>
      <c r="V752">
        <v>0.01</v>
      </c>
      <c r="W752">
        <v>0</v>
      </c>
      <c r="X752">
        <v>0</v>
      </c>
      <c r="Y752">
        <v>0.01</v>
      </c>
      <c r="Z752">
        <v>0</v>
      </c>
      <c r="AA752">
        <f t="shared" si="114"/>
        <v>0.23</v>
      </c>
      <c r="AB752">
        <f t="shared" si="115"/>
        <v>0</v>
      </c>
      <c r="AC752">
        <f t="shared" si="116"/>
        <v>0</v>
      </c>
      <c r="AF752">
        <f t="shared" si="117"/>
        <v>0.23</v>
      </c>
      <c r="AG752">
        <f t="shared" si="118"/>
        <v>0.23</v>
      </c>
      <c r="AH752">
        <f t="shared" si="119"/>
        <v>0</v>
      </c>
      <c r="AI752">
        <f t="shared" si="120"/>
        <v>0</v>
      </c>
      <c r="AJ752">
        <f t="shared" si="121"/>
        <v>0.23</v>
      </c>
      <c r="AK752">
        <f t="shared" si="122"/>
        <v>0</v>
      </c>
    </row>
    <row r="753" spans="1:37" x14ac:dyDescent="0.2">
      <c r="A753">
        <v>162</v>
      </c>
      <c r="B753">
        <v>178</v>
      </c>
      <c r="D753">
        <v>1664.9555</v>
      </c>
      <c r="E753">
        <v>15</v>
      </c>
      <c r="F753" t="s">
        <v>813</v>
      </c>
      <c r="G753">
        <v>0.24</v>
      </c>
      <c r="H753">
        <v>0.25</v>
      </c>
      <c r="I753">
        <v>0.28000000000000003</v>
      </c>
      <c r="K753">
        <v>0.24</v>
      </c>
      <c r="L753">
        <v>0.25</v>
      </c>
      <c r="M753">
        <v>0.27</v>
      </c>
      <c r="N753">
        <v>162</v>
      </c>
      <c r="O753">
        <v>178</v>
      </c>
      <c r="P753">
        <v>0</v>
      </c>
      <c r="Q753">
        <v>0</v>
      </c>
      <c r="R753">
        <v>0.01</v>
      </c>
      <c r="S753">
        <v>162</v>
      </c>
      <c r="T753">
        <v>178</v>
      </c>
      <c r="U753">
        <v>0.01</v>
      </c>
      <c r="V753">
        <v>0.01</v>
      </c>
      <c r="W753">
        <v>0.01</v>
      </c>
      <c r="X753">
        <v>0.01</v>
      </c>
      <c r="Y753">
        <v>0.01</v>
      </c>
      <c r="Z753">
        <v>0.02</v>
      </c>
      <c r="AA753">
        <f t="shared" si="114"/>
        <v>0</v>
      </c>
      <c r="AB753">
        <f t="shared" si="115"/>
        <v>0</v>
      </c>
      <c r="AC753">
        <f t="shared" si="116"/>
        <v>0.15</v>
      </c>
      <c r="AF753">
        <f t="shared" si="117"/>
        <v>0.15</v>
      </c>
      <c r="AG753">
        <f t="shared" si="118"/>
        <v>0.15</v>
      </c>
      <c r="AH753">
        <f t="shared" si="119"/>
        <v>0.15</v>
      </c>
      <c r="AI753">
        <f t="shared" si="120"/>
        <v>0.15</v>
      </c>
      <c r="AJ753">
        <f t="shared" si="121"/>
        <v>0.15</v>
      </c>
      <c r="AK753">
        <f t="shared" si="122"/>
        <v>0.3</v>
      </c>
    </row>
    <row r="754" spans="1:37" x14ac:dyDescent="0.2">
      <c r="A754">
        <v>166</v>
      </c>
      <c r="B754">
        <v>177</v>
      </c>
      <c r="D754">
        <v>1127.6531</v>
      </c>
      <c r="E754">
        <v>11</v>
      </c>
      <c r="F754" t="s">
        <v>247</v>
      </c>
      <c r="G754">
        <v>0.37</v>
      </c>
      <c r="H754">
        <v>0.36</v>
      </c>
      <c r="I754">
        <v>0.37</v>
      </c>
      <c r="K754">
        <v>0.38</v>
      </c>
      <c r="L754">
        <v>0.38</v>
      </c>
      <c r="M754">
        <v>0.39</v>
      </c>
      <c r="N754">
        <v>166</v>
      </c>
      <c r="O754">
        <v>177</v>
      </c>
      <c r="P754">
        <v>-0.01</v>
      </c>
      <c r="Q754">
        <v>-0.03</v>
      </c>
      <c r="R754">
        <v>-0.02</v>
      </c>
      <c r="S754">
        <v>166</v>
      </c>
      <c r="T754">
        <v>177</v>
      </c>
      <c r="U754">
        <v>0.01</v>
      </c>
      <c r="V754">
        <v>0.02</v>
      </c>
      <c r="W754">
        <v>0.01</v>
      </c>
      <c r="X754">
        <v>0.01</v>
      </c>
      <c r="Y754">
        <v>0.01</v>
      </c>
      <c r="Z754">
        <v>0.02</v>
      </c>
      <c r="AA754">
        <f t="shared" si="114"/>
        <v>-0.11</v>
      </c>
      <c r="AB754">
        <f t="shared" si="115"/>
        <v>-0.32999999999999996</v>
      </c>
      <c r="AC754">
        <f t="shared" si="116"/>
        <v>-0.22</v>
      </c>
      <c r="AF754">
        <f t="shared" si="117"/>
        <v>0.11</v>
      </c>
      <c r="AG754">
        <f t="shared" si="118"/>
        <v>0.22</v>
      </c>
      <c r="AH754">
        <f t="shared" si="119"/>
        <v>0.11</v>
      </c>
      <c r="AI754">
        <f t="shared" si="120"/>
        <v>0.11</v>
      </c>
      <c r="AJ754">
        <f t="shared" si="121"/>
        <v>0.11</v>
      </c>
      <c r="AK754">
        <f t="shared" si="122"/>
        <v>0.22</v>
      </c>
    </row>
    <row r="755" spans="1:37" x14ac:dyDescent="0.2">
      <c r="A755">
        <v>167</v>
      </c>
      <c r="B755">
        <v>185</v>
      </c>
      <c r="D755">
        <v>1835.0974000000001</v>
      </c>
      <c r="E755">
        <v>17</v>
      </c>
      <c r="F755" t="s">
        <v>410</v>
      </c>
      <c r="G755">
        <v>0.03</v>
      </c>
      <c r="H755">
        <v>0.04</v>
      </c>
      <c r="I755">
        <v>0.09</v>
      </c>
      <c r="K755">
        <v>0.02</v>
      </c>
      <c r="L755">
        <v>0.04</v>
      </c>
      <c r="M755">
        <v>0.09</v>
      </c>
      <c r="N755">
        <v>167</v>
      </c>
      <c r="O755">
        <v>185</v>
      </c>
      <c r="P755">
        <v>0.01</v>
      </c>
      <c r="Q755">
        <v>0</v>
      </c>
      <c r="R755">
        <v>0</v>
      </c>
      <c r="S755">
        <v>167</v>
      </c>
      <c r="T755">
        <v>185</v>
      </c>
      <c r="U755">
        <v>0.01</v>
      </c>
      <c r="V755">
        <v>0.01</v>
      </c>
      <c r="W755">
        <v>0</v>
      </c>
      <c r="X755">
        <v>0</v>
      </c>
      <c r="Y755">
        <v>0.01</v>
      </c>
      <c r="Z755">
        <v>0.01</v>
      </c>
      <c r="AA755">
        <f t="shared" si="114"/>
        <v>0.17</v>
      </c>
      <c r="AB755">
        <f t="shared" si="115"/>
        <v>0</v>
      </c>
      <c r="AC755">
        <f t="shared" si="116"/>
        <v>0</v>
      </c>
      <c r="AF755">
        <f t="shared" si="117"/>
        <v>0.17</v>
      </c>
      <c r="AG755">
        <f t="shared" si="118"/>
        <v>0.17</v>
      </c>
      <c r="AH755">
        <f t="shared" si="119"/>
        <v>0</v>
      </c>
      <c r="AI755">
        <f t="shared" si="120"/>
        <v>0</v>
      </c>
      <c r="AJ755">
        <f t="shared" si="121"/>
        <v>0.17</v>
      </c>
      <c r="AK755">
        <f t="shared" si="122"/>
        <v>0.17</v>
      </c>
    </row>
    <row r="756" spans="1:37" x14ac:dyDescent="0.2">
      <c r="A756">
        <v>173</v>
      </c>
      <c r="B756">
        <v>190</v>
      </c>
      <c r="C756" t="s">
        <v>96</v>
      </c>
      <c r="D756">
        <v>2194.2008000000001</v>
      </c>
      <c r="E756">
        <v>16</v>
      </c>
      <c r="F756" t="s">
        <v>457</v>
      </c>
      <c r="G756">
        <v>0.24</v>
      </c>
      <c r="H756">
        <v>0.31</v>
      </c>
      <c r="I756">
        <v>0.42</v>
      </c>
      <c r="K756">
        <v>0.23</v>
      </c>
      <c r="L756">
        <v>0.31</v>
      </c>
      <c r="M756">
        <v>0.42</v>
      </c>
      <c r="N756">
        <v>173</v>
      </c>
      <c r="O756">
        <v>190</v>
      </c>
      <c r="P756">
        <v>0.01</v>
      </c>
      <c r="Q756">
        <v>0</v>
      </c>
      <c r="R756">
        <v>-0.01</v>
      </c>
      <c r="S756">
        <v>173</v>
      </c>
      <c r="T756">
        <v>190</v>
      </c>
      <c r="U756">
        <v>0.01</v>
      </c>
      <c r="V756">
        <v>0.01</v>
      </c>
      <c r="W756">
        <v>0.02</v>
      </c>
      <c r="X756">
        <v>0.01</v>
      </c>
      <c r="Y756">
        <v>0.01</v>
      </c>
      <c r="Z756">
        <v>0.01</v>
      </c>
      <c r="AA756">
        <f t="shared" si="114"/>
        <v>0.16</v>
      </c>
      <c r="AB756">
        <f t="shared" si="115"/>
        <v>0</v>
      </c>
      <c r="AC756">
        <f t="shared" si="116"/>
        <v>-0.16</v>
      </c>
      <c r="AF756">
        <f t="shared" si="117"/>
        <v>0.16</v>
      </c>
      <c r="AG756">
        <f t="shared" si="118"/>
        <v>0.16</v>
      </c>
      <c r="AH756">
        <f t="shared" si="119"/>
        <v>0.32</v>
      </c>
      <c r="AI756">
        <f t="shared" si="120"/>
        <v>0.16</v>
      </c>
      <c r="AJ756">
        <f t="shared" si="121"/>
        <v>0.16</v>
      </c>
      <c r="AK756">
        <f t="shared" si="122"/>
        <v>0.16</v>
      </c>
    </row>
    <row r="757" spans="1:37" x14ac:dyDescent="0.2">
      <c r="A757">
        <v>183</v>
      </c>
      <c r="B757">
        <v>194</v>
      </c>
      <c r="D757">
        <v>1491.8290999999999</v>
      </c>
      <c r="E757">
        <v>11</v>
      </c>
      <c r="F757" t="s">
        <v>444</v>
      </c>
      <c r="G757">
        <v>0.18</v>
      </c>
      <c r="H757">
        <v>0.19</v>
      </c>
      <c r="I757">
        <v>0.21</v>
      </c>
      <c r="K757">
        <v>0.17</v>
      </c>
      <c r="L757">
        <v>0.18</v>
      </c>
      <c r="M757">
        <v>0.19</v>
      </c>
      <c r="N757">
        <v>183</v>
      </c>
      <c r="O757">
        <v>194</v>
      </c>
      <c r="P757">
        <v>0.01</v>
      </c>
      <c r="Q757">
        <v>0.01</v>
      </c>
      <c r="R757">
        <v>0.02</v>
      </c>
      <c r="S757">
        <v>183</v>
      </c>
      <c r="T757">
        <v>194</v>
      </c>
      <c r="U757">
        <v>0.02</v>
      </c>
      <c r="V757">
        <v>0.01</v>
      </c>
      <c r="W757">
        <v>0.01</v>
      </c>
      <c r="X757">
        <v>0.01</v>
      </c>
      <c r="Y757">
        <v>0.01</v>
      </c>
      <c r="Z757">
        <v>0.01</v>
      </c>
      <c r="AA757">
        <f t="shared" si="114"/>
        <v>0.11</v>
      </c>
      <c r="AB757">
        <f t="shared" si="115"/>
        <v>0.11</v>
      </c>
      <c r="AC757">
        <f t="shared" si="116"/>
        <v>0.22</v>
      </c>
      <c r="AF757">
        <f t="shared" si="117"/>
        <v>0.22</v>
      </c>
      <c r="AG757">
        <f t="shared" si="118"/>
        <v>0.11</v>
      </c>
      <c r="AH757">
        <f t="shared" si="119"/>
        <v>0.11</v>
      </c>
      <c r="AI757">
        <f t="shared" si="120"/>
        <v>0.11</v>
      </c>
      <c r="AJ757">
        <f t="shared" si="121"/>
        <v>0.11</v>
      </c>
      <c r="AK757">
        <f t="shared" si="122"/>
        <v>0.11</v>
      </c>
    </row>
    <row r="758" spans="1:37" x14ac:dyDescent="0.2">
      <c r="A758">
        <v>216</v>
      </c>
      <c r="B758">
        <v>227</v>
      </c>
      <c r="D758">
        <v>1429.8135</v>
      </c>
      <c r="E758">
        <v>10</v>
      </c>
      <c r="F758" t="s">
        <v>33</v>
      </c>
      <c r="G758">
        <v>0.23</v>
      </c>
      <c r="H758">
        <v>0.23</v>
      </c>
      <c r="I758">
        <v>0.27</v>
      </c>
      <c r="K758">
        <v>0.22</v>
      </c>
      <c r="L758">
        <v>0.23</v>
      </c>
      <c r="M758">
        <v>0.26</v>
      </c>
      <c r="N758">
        <v>216</v>
      </c>
      <c r="O758">
        <v>227</v>
      </c>
      <c r="P758">
        <v>0</v>
      </c>
      <c r="Q758">
        <v>0</v>
      </c>
      <c r="R758">
        <v>0</v>
      </c>
      <c r="S758">
        <v>216</v>
      </c>
      <c r="T758">
        <v>227</v>
      </c>
      <c r="U758">
        <v>0.02</v>
      </c>
      <c r="V758">
        <v>0.02</v>
      </c>
      <c r="W758">
        <v>0.02</v>
      </c>
      <c r="X758">
        <v>0.02</v>
      </c>
      <c r="Y758">
        <v>0.02</v>
      </c>
      <c r="Z758">
        <v>0.02</v>
      </c>
      <c r="AA758">
        <f t="shared" si="114"/>
        <v>0</v>
      </c>
      <c r="AB758">
        <f t="shared" si="115"/>
        <v>0</v>
      </c>
      <c r="AC758">
        <f t="shared" si="116"/>
        <v>0</v>
      </c>
      <c r="AF758">
        <f t="shared" si="117"/>
        <v>0.2</v>
      </c>
      <c r="AG758">
        <f t="shared" si="118"/>
        <v>0.2</v>
      </c>
      <c r="AH758">
        <f t="shared" si="119"/>
        <v>0.2</v>
      </c>
      <c r="AI758">
        <f t="shared" si="120"/>
        <v>0.2</v>
      </c>
      <c r="AJ758">
        <f t="shared" si="121"/>
        <v>0.2</v>
      </c>
      <c r="AK758">
        <f t="shared" si="122"/>
        <v>0.2</v>
      </c>
    </row>
    <row r="759" spans="1:37" x14ac:dyDescent="0.2">
      <c r="A759">
        <v>221</v>
      </c>
      <c r="B759">
        <v>243</v>
      </c>
      <c r="D759">
        <v>2490.4852000000001</v>
      </c>
      <c r="E759">
        <v>20</v>
      </c>
      <c r="F759" t="s">
        <v>371</v>
      </c>
      <c r="G759">
        <v>0.31</v>
      </c>
      <c r="H759">
        <v>0.36</v>
      </c>
      <c r="I759">
        <v>0.47</v>
      </c>
      <c r="K759">
        <v>0.3</v>
      </c>
      <c r="L759">
        <v>0.35</v>
      </c>
      <c r="M759">
        <v>0.47</v>
      </c>
      <c r="N759">
        <v>221</v>
      </c>
      <c r="O759">
        <v>243</v>
      </c>
      <c r="P759">
        <v>0.01</v>
      </c>
      <c r="Q759">
        <v>0.02</v>
      </c>
      <c r="R759">
        <v>0</v>
      </c>
      <c r="S759">
        <v>221</v>
      </c>
      <c r="T759">
        <v>243</v>
      </c>
      <c r="U759">
        <v>0.01</v>
      </c>
      <c r="V759">
        <v>0.01</v>
      </c>
      <c r="W759">
        <v>0.01</v>
      </c>
      <c r="X759">
        <v>0.01</v>
      </c>
      <c r="Y759">
        <v>0.02</v>
      </c>
      <c r="Z759">
        <v>0</v>
      </c>
      <c r="AA759">
        <f t="shared" si="114"/>
        <v>0.2</v>
      </c>
      <c r="AB759">
        <f t="shared" si="115"/>
        <v>0.4</v>
      </c>
      <c r="AC759">
        <f t="shared" si="116"/>
        <v>0</v>
      </c>
      <c r="AF759">
        <f t="shared" si="117"/>
        <v>0.2</v>
      </c>
      <c r="AG759">
        <f t="shared" si="118"/>
        <v>0.2</v>
      </c>
      <c r="AH759">
        <f t="shared" si="119"/>
        <v>0.2</v>
      </c>
      <c r="AI759">
        <f t="shared" si="120"/>
        <v>0.2</v>
      </c>
      <c r="AJ759">
        <f t="shared" si="121"/>
        <v>0.4</v>
      </c>
      <c r="AK759">
        <f t="shared" si="122"/>
        <v>0</v>
      </c>
    </row>
    <row r="760" spans="1:37" x14ac:dyDescent="0.2">
      <c r="A760">
        <v>3</v>
      </c>
      <c r="B760">
        <v>14</v>
      </c>
      <c r="D760">
        <v>1392.7607</v>
      </c>
      <c r="E760">
        <v>10</v>
      </c>
      <c r="F760" t="s">
        <v>459</v>
      </c>
      <c r="G760">
        <v>0.1785947142857143</v>
      </c>
      <c r="H760">
        <v>0.19012771428571429</v>
      </c>
      <c r="I760">
        <v>0.19398485714285715</v>
      </c>
      <c r="K760">
        <v>0.19233585714285717</v>
      </c>
      <c r="L760">
        <v>0.20379885714285717</v>
      </c>
      <c r="M760">
        <v>0.18904585714285715</v>
      </c>
      <c r="N760">
        <v>3</v>
      </c>
      <c r="O760">
        <v>14</v>
      </c>
      <c r="P760">
        <v>-1.3741142857142881E-2</v>
      </c>
      <c r="Q760">
        <v>-1.3671142857142868E-2</v>
      </c>
      <c r="R760">
        <v>4.9389999999999955E-3</v>
      </c>
      <c r="S760">
        <v>3</v>
      </c>
      <c r="T760">
        <v>14</v>
      </c>
      <c r="U760">
        <v>1.3408E-2</v>
      </c>
      <c r="V760">
        <v>1.2775857142857143E-2</v>
      </c>
      <c r="W760">
        <v>1.9137285714285714E-2</v>
      </c>
      <c r="X760">
        <v>2.1057000000000003E-2</v>
      </c>
      <c r="Y760">
        <v>9.3394285714285714E-3</v>
      </c>
      <c r="Z760">
        <v>2.8439142857142857E-2</v>
      </c>
      <c r="AA760">
        <f t="shared" si="114"/>
        <v>-0.1374114285714288</v>
      </c>
      <c r="AB760">
        <f t="shared" si="115"/>
        <v>-0.13671142857142868</v>
      </c>
      <c r="AC760">
        <f t="shared" si="116"/>
        <v>4.9389999999999955E-2</v>
      </c>
      <c r="AF760">
        <f t="shared" si="117"/>
        <v>0.13408</v>
      </c>
      <c r="AG760">
        <f t="shared" si="118"/>
        <v>0.12775857142857142</v>
      </c>
      <c r="AH760">
        <f t="shared" si="119"/>
        <v>0.19137285714285715</v>
      </c>
      <c r="AI760">
        <f t="shared" si="120"/>
        <v>0.21057000000000003</v>
      </c>
      <c r="AJ760">
        <f t="shared" si="121"/>
        <v>9.3394285714285707E-2</v>
      </c>
      <c r="AK760">
        <f t="shared" si="122"/>
        <v>0.28439142857142857</v>
      </c>
    </row>
    <row r="761" spans="1:37" x14ac:dyDescent="0.2">
      <c r="A761">
        <v>8</v>
      </c>
      <c r="B761">
        <v>17</v>
      </c>
      <c r="D761">
        <v>1054.5791999999999</v>
      </c>
      <c r="E761">
        <v>8</v>
      </c>
      <c r="F761" t="s">
        <v>396</v>
      </c>
      <c r="G761">
        <v>0.28755696428571431</v>
      </c>
      <c r="H761">
        <v>0.36201035714285712</v>
      </c>
      <c r="I761">
        <v>0.42511785714285721</v>
      </c>
      <c r="K761">
        <v>0.26164428571428572</v>
      </c>
      <c r="L761">
        <v>0.34448607142857146</v>
      </c>
      <c r="M761">
        <v>0.42084232142857148</v>
      </c>
      <c r="N761">
        <v>8</v>
      </c>
      <c r="O761">
        <v>17</v>
      </c>
      <c r="P761">
        <v>2.5912678571428573E-2</v>
      </c>
      <c r="Q761">
        <v>1.7524285714285676E-2</v>
      </c>
      <c r="R761">
        <v>4.275535714285723E-3</v>
      </c>
      <c r="S761">
        <v>8</v>
      </c>
      <c r="T761">
        <v>17</v>
      </c>
      <c r="U761">
        <v>5.455714285714286E-3</v>
      </c>
      <c r="V761">
        <v>2.5926785714285717E-3</v>
      </c>
      <c r="W761">
        <v>2.0676785714285719E-3</v>
      </c>
      <c r="X761">
        <v>1.7514642857142857E-2</v>
      </c>
      <c r="Y761">
        <v>9.4389285714285721E-3</v>
      </c>
      <c r="Z761">
        <v>0</v>
      </c>
      <c r="AA761">
        <f t="shared" si="114"/>
        <v>0.20730142857142858</v>
      </c>
      <c r="AB761">
        <f t="shared" si="115"/>
        <v>0.14019428571428541</v>
      </c>
      <c r="AC761">
        <f t="shared" si="116"/>
        <v>3.4204285714285784E-2</v>
      </c>
      <c r="AF761">
        <f t="shared" si="117"/>
        <v>4.3645714285714288E-2</v>
      </c>
      <c r="AG761">
        <f t="shared" si="118"/>
        <v>2.0741428571428574E-2</v>
      </c>
      <c r="AH761">
        <f t="shared" si="119"/>
        <v>1.6541428571428575E-2</v>
      </c>
      <c r="AI761">
        <f t="shared" si="120"/>
        <v>0.14011714285714286</v>
      </c>
      <c r="AJ761">
        <f t="shared" si="121"/>
        <v>7.5511428571428577E-2</v>
      </c>
      <c r="AK761">
        <f t="shared" si="122"/>
        <v>0</v>
      </c>
    </row>
    <row r="762" spans="1:37" x14ac:dyDescent="0.2">
      <c r="A762">
        <v>17</v>
      </c>
      <c r="B762">
        <v>30</v>
      </c>
      <c r="C762" t="s">
        <v>31</v>
      </c>
      <c r="D762">
        <v>1785.0231000000001</v>
      </c>
      <c r="E762">
        <v>12</v>
      </c>
      <c r="F762" t="s">
        <v>244</v>
      </c>
      <c r="G762">
        <v>7.834845238095238E-2</v>
      </c>
      <c r="H762">
        <v>0.12106178571428571</v>
      </c>
      <c r="I762">
        <v>0.27081964285714283</v>
      </c>
      <c r="K762">
        <v>7.3607380952380966E-2</v>
      </c>
      <c r="L762">
        <v>0.12027416666666667</v>
      </c>
      <c r="M762">
        <v>0.26087369047619052</v>
      </c>
      <c r="N762">
        <v>17</v>
      </c>
      <c r="O762">
        <v>30</v>
      </c>
      <c r="P762">
        <v>4.7410714285714287E-3</v>
      </c>
      <c r="Q762">
        <v>7.8761904761904232E-4</v>
      </c>
      <c r="R762">
        <v>9.9459523809523435E-3</v>
      </c>
      <c r="S762">
        <v>17</v>
      </c>
      <c r="T762">
        <v>30</v>
      </c>
      <c r="U762">
        <v>2.8763095238095236E-3</v>
      </c>
      <c r="V762">
        <v>7.5921428571428572E-3</v>
      </c>
      <c r="W762">
        <v>8.3791666666666684E-3</v>
      </c>
      <c r="X762">
        <v>4.5759523809523811E-3</v>
      </c>
      <c r="Y762">
        <v>5.5325000000000001E-3</v>
      </c>
      <c r="Z762">
        <v>6.8228571428571427E-3</v>
      </c>
      <c r="AA762">
        <f t="shared" si="114"/>
        <v>5.6892857142857148E-2</v>
      </c>
      <c r="AB762">
        <f t="shared" si="115"/>
        <v>9.4514285714285082E-3</v>
      </c>
      <c r="AC762">
        <f t="shared" si="116"/>
        <v>0.11935142857142812</v>
      </c>
      <c r="AF762">
        <f t="shared" si="117"/>
        <v>3.4515714285714282E-2</v>
      </c>
      <c r="AG762">
        <f t="shared" si="118"/>
        <v>9.110571428571429E-2</v>
      </c>
      <c r="AH762">
        <f t="shared" si="119"/>
        <v>0.10055000000000003</v>
      </c>
      <c r="AI762">
        <f t="shared" si="120"/>
        <v>5.4911428571428569E-2</v>
      </c>
      <c r="AJ762">
        <f t="shared" si="121"/>
        <v>6.6390000000000005E-2</v>
      </c>
      <c r="AK762">
        <f t="shared" si="122"/>
        <v>8.1874285714285705E-2</v>
      </c>
    </row>
    <row r="763" spans="1:37" x14ac:dyDescent="0.2">
      <c r="A763">
        <v>18</v>
      </c>
      <c r="B763">
        <v>28</v>
      </c>
      <c r="D763">
        <v>1364.8094000000001</v>
      </c>
      <c r="E763">
        <v>9</v>
      </c>
      <c r="F763" t="s">
        <v>460</v>
      </c>
      <c r="G763">
        <v>7.4138888888888893E-2</v>
      </c>
      <c r="H763">
        <v>0.13419936507936508</v>
      </c>
      <c r="I763">
        <v>0.15607761904761905</v>
      </c>
      <c r="K763">
        <v>5.4767777777777783E-2</v>
      </c>
      <c r="L763">
        <v>0.13732587301587301</v>
      </c>
      <c r="M763">
        <v>0.14959650793650794</v>
      </c>
      <c r="N763">
        <v>18</v>
      </c>
      <c r="O763">
        <v>28</v>
      </c>
      <c r="P763">
        <v>1.9371111111111117E-2</v>
      </c>
      <c r="Q763">
        <v>-3.1265079365079313E-3</v>
      </c>
      <c r="R763">
        <v>6.4811111111111042E-3</v>
      </c>
      <c r="S763">
        <v>18</v>
      </c>
      <c r="T763">
        <v>28</v>
      </c>
      <c r="U763">
        <v>1.814E-2</v>
      </c>
      <c r="V763">
        <v>1.5243809523809526E-2</v>
      </c>
      <c r="W763">
        <v>1.6006666666666669E-2</v>
      </c>
      <c r="X763">
        <v>1.7377777777777777E-2</v>
      </c>
      <c r="Y763">
        <v>1.3236666666666667E-2</v>
      </c>
      <c r="Z763">
        <v>3.0783333333333333E-2</v>
      </c>
      <c r="AA763">
        <f t="shared" si="114"/>
        <v>0.17434000000000005</v>
      </c>
      <c r="AB763">
        <f t="shared" si="115"/>
        <v>-2.8138571428571381E-2</v>
      </c>
      <c r="AC763">
        <f t="shared" si="116"/>
        <v>5.8329999999999937E-2</v>
      </c>
      <c r="AF763">
        <f t="shared" si="117"/>
        <v>0.16325999999999999</v>
      </c>
      <c r="AG763">
        <f t="shared" si="118"/>
        <v>0.13719428571428574</v>
      </c>
      <c r="AH763">
        <f t="shared" si="119"/>
        <v>0.14406000000000002</v>
      </c>
      <c r="AI763">
        <f t="shared" si="120"/>
        <v>0.15639999999999998</v>
      </c>
      <c r="AJ763">
        <f t="shared" si="121"/>
        <v>0.11913000000000001</v>
      </c>
      <c r="AK763">
        <f t="shared" si="122"/>
        <v>0.27705000000000002</v>
      </c>
    </row>
    <row r="764" spans="1:37" x14ac:dyDescent="0.2">
      <c r="A764">
        <v>42</v>
      </c>
      <c r="B764">
        <v>49</v>
      </c>
      <c r="D764">
        <v>921.48289999999997</v>
      </c>
      <c r="E764">
        <v>7</v>
      </c>
      <c r="F764" t="s">
        <v>461</v>
      </c>
      <c r="G764">
        <v>3.189081632653061E-2</v>
      </c>
      <c r="H764">
        <v>6.1737346938775514E-2</v>
      </c>
      <c r="I764">
        <v>7.5448571428571448E-2</v>
      </c>
      <c r="K764">
        <v>5.6288571428571431E-2</v>
      </c>
      <c r="L764">
        <v>5.4200612244897972E-2</v>
      </c>
      <c r="M764">
        <v>6.5907755102040819E-2</v>
      </c>
      <c r="N764">
        <v>42</v>
      </c>
      <c r="O764">
        <v>49</v>
      </c>
      <c r="P764">
        <v>-2.439775510204082E-2</v>
      </c>
      <c r="Q764">
        <v>7.5367346938775438E-3</v>
      </c>
      <c r="R764">
        <v>9.5408163265306156E-3</v>
      </c>
      <c r="S764">
        <v>42</v>
      </c>
      <c r="T764">
        <v>49</v>
      </c>
      <c r="U764">
        <v>1.2841632653061225E-2</v>
      </c>
      <c r="V764">
        <v>1.0601632653061225E-2</v>
      </c>
      <c r="W764">
        <v>1.8137551020408163E-2</v>
      </c>
      <c r="X764">
        <v>1.118387755102041E-2</v>
      </c>
      <c r="Y764">
        <v>1.8825714285714286E-2</v>
      </c>
      <c r="Z764">
        <v>1.6578163265306124E-2</v>
      </c>
      <c r="AA764">
        <f t="shared" si="114"/>
        <v>-0.17078428571428575</v>
      </c>
      <c r="AB764">
        <f t="shared" si="115"/>
        <v>5.2757142857142808E-2</v>
      </c>
      <c r="AC764">
        <f t="shared" si="116"/>
        <v>6.6785714285714309E-2</v>
      </c>
      <c r="AF764">
        <f t="shared" si="117"/>
        <v>8.989142857142858E-2</v>
      </c>
      <c r="AG764">
        <f t="shared" si="118"/>
        <v>7.4211428571428567E-2</v>
      </c>
      <c r="AH764">
        <f t="shared" si="119"/>
        <v>0.12696285714285716</v>
      </c>
      <c r="AI764">
        <f t="shared" si="120"/>
        <v>7.8287142857142875E-2</v>
      </c>
      <c r="AJ764">
        <f t="shared" si="121"/>
        <v>0.13178000000000001</v>
      </c>
      <c r="AK764">
        <f t="shared" si="122"/>
        <v>0.11604714285714288</v>
      </c>
    </row>
    <row r="765" spans="1:37" x14ac:dyDescent="0.2">
      <c r="A765">
        <v>45</v>
      </c>
      <c r="B765">
        <v>52</v>
      </c>
      <c r="D765">
        <v>826.44579999999996</v>
      </c>
      <c r="E765">
        <v>7</v>
      </c>
      <c r="F765" t="s">
        <v>462</v>
      </c>
      <c r="G765">
        <v>0.18680979591836733</v>
      </c>
      <c r="H765">
        <v>0.18214081632653062</v>
      </c>
      <c r="I765">
        <v>0.22412938775510202</v>
      </c>
      <c r="K765">
        <v>0.17925204081632654</v>
      </c>
      <c r="L765">
        <v>0.1773218367346939</v>
      </c>
      <c r="M765">
        <v>0.18404836734693877</v>
      </c>
      <c r="N765">
        <v>45</v>
      </c>
      <c r="O765">
        <v>52</v>
      </c>
      <c r="P765">
        <v>7.5577551020408135E-3</v>
      </c>
      <c r="Q765">
        <v>4.8189795918367343E-3</v>
      </c>
      <c r="R765">
        <v>4.0081020408163255E-2</v>
      </c>
      <c r="S765">
        <v>45</v>
      </c>
      <c r="T765">
        <v>52</v>
      </c>
      <c r="U765">
        <v>4.1912244897959186E-3</v>
      </c>
      <c r="V765">
        <v>1.0643265306122449E-2</v>
      </c>
      <c r="W765">
        <v>3.1761224489795922E-3</v>
      </c>
      <c r="X765">
        <v>7.5300000000000002E-3</v>
      </c>
      <c r="Y765">
        <v>2.4992857142857143E-2</v>
      </c>
      <c r="Z765">
        <v>1.8326734693877553E-2</v>
      </c>
      <c r="AA765">
        <f t="shared" si="114"/>
        <v>5.2904285714285695E-2</v>
      </c>
      <c r="AB765">
        <f t="shared" si="115"/>
        <v>3.3732857142857141E-2</v>
      </c>
      <c r="AC765">
        <f t="shared" si="116"/>
        <v>0.28056714285714279</v>
      </c>
      <c r="AF765">
        <f t="shared" si="117"/>
        <v>2.9338571428571429E-2</v>
      </c>
      <c r="AG765">
        <f t="shared" si="118"/>
        <v>7.4502857142857148E-2</v>
      </c>
      <c r="AH765">
        <f t="shared" si="119"/>
        <v>2.2232857142857144E-2</v>
      </c>
      <c r="AI765">
        <f t="shared" si="120"/>
        <v>5.271E-2</v>
      </c>
      <c r="AJ765">
        <f t="shared" si="121"/>
        <v>0.17494999999999999</v>
      </c>
      <c r="AK765">
        <f t="shared" si="122"/>
        <v>0.12828714285714288</v>
      </c>
    </row>
    <row r="766" spans="1:37" x14ac:dyDescent="0.2">
      <c r="A766">
        <v>45</v>
      </c>
      <c r="B766">
        <v>61</v>
      </c>
      <c r="D766">
        <v>1906.9844000000001</v>
      </c>
      <c r="E766">
        <v>16</v>
      </c>
      <c r="F766" t="s">
        <v>167</v>
      </c>
      <c r="G766">
        <v>0.2050825892857143</v>
      </c>
      <c r="H766">
        <v>0.22336419642857147</v>
      </c>
      <c r="I766">
        <v>0.26030758928571429</v>
      </c>
      <c r="K766">
        <v>0.20282285714285714</v>
      </c>
      <c r="L766">
        <v>0.2063507142857143</v>
      </c>
      <c r="M766">
        <v>0.24091473214285716</v>
      </c>
      <c r="N766">
        <v>45</v>
      </c>
      <c r="O766">
        <v>61</v>
      </c>
      <c r="P766">
        <v>2.2597321428571454E-3</v>
      </c>
      <c r="Q766">
        <v>1.7013482142857157E-2</v>
      </c>
      <c r="R766">
        <v>1.9392857142857149E-2</v>
      </c>
      <c r="S766">
        <v>45</v>
      </c>
      <c r="T766">
        <v>61</v>
      </c>
      <c r="U766">
        <v>9.1508035714285719E-3</v>
      </c>
      <c r="V766">
        <v>2.9238392857142857E-3</v>
      </c>
      <c r="W766">
        <v>1.1145625000000001E-2</v>
      </c>
      <c r="X766">
        <v>9.0546428571428583E-3</v>
      </c>
      <c r="Y766">
        <v>1.0118928571428572E-2</v>
      </c>
      <c r="Z766">
        <v>1.0955625000000002E-2</v>
      </c>
      <c r="AA766">
        <f t="shared" si="114"/>
        <v>3.6155714285714326E-2</v>
      </c>
      <c r="AB766">
        <f t="shared" si="115"/>
        <v>0.27221571428571451</v>
      </c>
      <c r="AC766">
        <f t="shared" si="116"/>
        <v>0.31028571428571439</v>
      </c>
      <c r="AF766">
        <f t="shared" si="117"/>
        <v>0.14641285714285715</v>
      </c>
      <c r="AG766">
        <f t="shared" si="118"/>
        <v>4.6781428571428571E-2</v>
      </c>
      <c r="AH766">
        <f t="shared" si="119"/>
        <v>0.17833000000000002</v>
      </c>
      <c r="AI766">
        <f t="shared" si="120"/>
        <v>0.14487428571428573</v>
      </c>
      <c r="AJ766">
        <f t="shared" si="121"/>
        <v>0.16190285714285715</v>
      </c>
      <c r="AK766">
        <f t="shared" si="122"/>
        <v>0.17529000000000003</v>
      </c>
    </row>
    <row r="767" spans="1:37" x14ac:dyDescent="0.2">
      <c r="A767">
        <v>50</v>
      </c>
      <c r="B767">
        <v>68</v>
      </c>
      <c r="D767">
        <v>2094.1237000000001</v>
      </c>
      <c r="E767">
        <v>17</v>
      </c>
      <c r="F767" t="s">
        <v>351</v>
      </c>
      <c r="G767">
        <v>0.39550932773109243</v>
      </c>
      <c r="H767">
        <v>0.46363596638655463</v>
      </c>
      <c r="I767">
        <v>0.49224495798319329</v>
      </c>
      <c r="K767">
        <v>0.39658327731092435</v>
      </c>
      <c r="L767">
        <v>0.45317067226890761</v>
      </c>
      <c r="M767">
        <v>0.49491453781512607</v>
      </c>
      <c r="N767">
        <v>50</v>
      </c>
      <c r="O767">
        <v>68</v>
      </c>
      <c r="P767">
        <v>-1.0739495798319527E-3</v>
      </c>
      <c r="Q767">
        <v>1.0465294117646995E-2</v>
      </c>
      <c r="R767">
        <v>-2.6695798319328122E-3</v>
      </c>
      <c r="S767">
        <v>50</v>
      </c>
      <c r="T767">
        <v>68</v>
      </c>
      <c r="U767">
        <v>6.2728571428571434E-3</v>
      </c>
      <c r="V767">
        <v>8.9626050420168069E-3</v>
      </c>
      <c r="W767">
        <v>1.1335126050420171E-2</v>
      </c>
      <c r="X767">
        <v>1.2116806722689076E-3</v>
      </c>
      <c r="Y767">
        <v>4.9227731092436975E-3</v>
      </c>
      <c r="Z767">
        <v>3.3983193277310922E-3</v>
      </c>
      <c r="AA767">
        <f t="shared" si="114"/>
        <v>-1.8257142857143194E-2</v>
      </c>
      <c r="AB767">
        <f t="shared" si="115"/>
        <v>0.1779099999999989</v>
      </c>
      <c r="AC767">
        <f t="shared" si="116"/>
        <v>-4.5382857142857808E-2</v>
      </c>
      <c r="AF767">
        <f t="shared" si="117"/>
        <v>0.10663857142857144</v>
      </c>
      <c r="AG767">
        <f t="shared" si="118"/>
        <v>0.15236428571428573</v>
      </c>
      <c r="AH767">
        <f t="shared" si="119"/>
        <v>0.1926971428571429</v>
      </c>
      <c r="AI767">
        <f t="shared" si="120"/>
        <v>2.0598571428571428E-2</v>
      </c>
      <c r="AJ767">
        <f t="shared" si="121"/>
        <v>8.3687142857142863E-2</v>
      </c>
      <c r="AK767">
        <f t="shared" si="122"/>
        <v>5.7771428571428564E-2</v>
      </c>
    </row>
    <row r="768" spans="1:37" x14ac:dyDescent="0.2">
      <c r="A768">
        <v>59</v>
      </c>
      <c r="B768">
        <v>78</v>
      </c>
      <c r="D768">
        <v>2197.2186999999999</v>
      </c>
      <c r="E768">
        <v>18</v>
      </c>
      <c r="F768" t="s">
        <v>463</v>
      </c>
      <c r="G768">
        <v>0.31589785714285717</v>
      </c>
      <c r="H768">
        <v>0.47289095238095241</v>
      </c>
      <c r="I768">
        <v>0.55854365079365087</v>
      </c>
      <c r="K768">
        <v>0.3313692857142857</v>
      </c>
      <c r="L768">
        <v>0.47347380952380957</v>
      </c>
      <c r="M768">
        <v>0.55245904761904763</v>
      </c>
      <c r="N768">
        <v>59</v>
      </c>
      <c r="O768">
        <v>78</v>
      </c>
      <c r="P768">
        <v>-1.547142857142853E-2</v>
      </c>
      <c r="Q768">
        <v>-5.8285714285712662E-4</v>
      </c>
      <c r="R768">
        <v>6.0846031746032026E-3</v>
      </c>
      <c r="S768">
        <v>59</v>
      </c>
      <c r="T768">
        <v>78</v>
      </c>
      <c r="U768">
        <v>1.6038888888888891E-3</v>
      </c>
      <c r="V768">
        <v>6.5530158730158737E-3</v>
      </c>
      <c r="W768">
        <v>1.2167619047619049E-2</v>
      </c>
      <c r="X768">
        <v>5.9487301587301594E-3</v>
      </c>
      <c r="Y768">
        <v>4.2636507936507934E-3</v>
      </c>
      <c r="Z768">
        <v>1.4242063492063493E-3</v>
      </c>
      <c r="AA768">
        <f t="shared" si="114"/>
        <v>-0.27848571428571356</v>
      </c>
      <c r="AB768">
        <f t="shared" si="115"/>
        <v>-1.0491428571428279E-2</v>
      </c>
      <c r="AC768">
        <f t="shared" si="116"/>
        <v>0.10952285714285764</v>
      </c>
      <c r="AF768">
        <f t="shared" si="117"/>
        <v>2.8870000000000003E-2</v>
      </c>
      <c r="AG768">
        <f t="shared" si="118"/>
        <v>0.11795428571428573</v>
      </c>
      <c r="AH768">
        <f t="shared" si="119"/>
        <v>0.21901714285714288</v>
      </c>
      <c r="AI768">
        <f t="shared" si="120"/>
        <v>0.10707714285714287</v>
      </c>
      <c r="AJ768">
        <f t="shared" si="121"/>
        <v>7.6745714285714278E-2</v>
      </c>
      <c r="AK768">
        <f t="shared" si="122"/>
        <v>2.5635714285714286E-2</v>
      </c>
    </row>
    <row r="769" spans="1:37" x14ac:dyDescent="0.2">
      <c r="A769">
        <v>72</v>
      </c>
      <c r="B769">
        <v>86</v>
      </c>
      <c r="D769">
        <v>1582.8761</v>
      </c>
      <c r="E769">
        <v>12</v>
      </c>
      <c r="F769" t="s">
        <v>464</v>
      </c>
      <c r="G769">
        <v>0.18456130952380956</v>
      </c>
      <c r="H769">
        <v>0.24837714285714285</v>
      </c>
      <c r="I769">
        <v>0.30996345238095235</v>
      </c>
      <c r="K769">
        <v>0.16644797619047622</v>
      </c>
      <c r="L769">
        <v>0.24980345238095239</v>
      </c>
      <c r="M769">
        <v>0.29323154761904763</v>
      </c>
      <c r="N769">
        <v>72</v>
      </c>
      <c r="O769">
        <v>86</v>
      </c>
      <c r="P769">
        <v>1.8113333333333342E-2</v>
      </c>
      <c r="Q769">
        <v>-1.4263095238095263E-3</v>
      </c>
      <c r="R769">
        <v>1.673190476190475E-2</v>
      </c>
      <c r="S769">
        <v>72</v>
      </c>
      <c r="T769">
        <v>86</v>
      </c>
      <c r="U769">
        <v>1.0661309523809524E-2</v>
      </c>
      <c r="V769">
        <v>1.0900119047619049E-2</v>
      </c>
      <c r="W769">
        <v>1.9641785714285716E-2</v>
      </c>
      <c r="X769">
        <v>5.3511904761904764E-3</v>
      </c>
      <c r="Y769">
        <v>1.2961666666666668E-2</v>
      </c>
      <c r="Z769">
        <v>1.0212380952380954E-2</v>
      </c>
      <c r="AA769">
        <f t="shared" si="114"/>
        <v>0.21736000000000011</v>
      </c>
      <c r="AB769">
        <f t="shared" si="115"/>
        <v>-1.7115714285714317E-2</v>
      </c>
      <c r="AC769">
        <f t="shared" si="116"/>
        <v>0.20078285714285699</v>
      </c>
      <c r="AF769">
        <f t="shared" si="117"/>
        <v>0.12793571428571429</v>
      </c>
      <c r="AG769">
        <f t="shared" si="118"/>
        <v>0.1308014285714286</v>
      </c>
      <c r="AH769">
        <f t="shared" si="119"/>
        <v>0.23570142857142859</v>
      </c>
      <c r="AI769">
        <f t="shared" si="120"/>
        <v>6.4214285714285724E-2</v>
      </c>
      <c r="AJ769">
        <f t="shared" si="121"/>
        <v>0.15554000000000001</v>
      </c>
      <c r="AK769">
        <f t="shared" si="122"/>
        <v>0.12254857142857145</v>
      </c>
    </row>
    <row r="770" spans="1:37" x14ac:dyDescent="0.2">
      <c r="A770">
        <v>76</v>
      </c>
      <c r="B770">
        <v>86</v>
      </c>
      <c r="D770">
        <v>1184.6595</v>
      </c>
      <c r="E770">
        <v>8</v>
      </c>
      <c r="F770" t="s">
        <v>465</v>
      </c>
      <c r="G770">
        <v>5.6730535714285719E-2</v>
      </c>
      <c r="H770">
        <v>6.1788928571428571E-2</v>
      </c>
      <c r="I770">
        <v>0.10258535714285716</v>
      </c>
      <c r="K770">
        <v>6.0584821428571432E-2</v>
      </c>
      <c r="L770">
        <v>7.2125714285714293E-2</v>
      </c>
      <c r="M770">
        <v>8.4028571428571425E-2</v>
      </c>
      <c r="N770">
        <v>76</v>
      </c>
      <c r="O770">
        <v>86</v>
      </c>
      <c r="P770">
        <v>-3.8542857142857133E-3</v>
      </c>
      <c r="Q770">
        <v>-1.0336785714285713E-2</v>
      </c>
      <c r="R770">
        <v>1.8556785714285727E-2</v>
      </c>
      <c r="S770">
        <v>76</v>
      </c>
      <c r="T770">
        <v>86</v>
      </c>
      <c r="U770">
        <v>2.850892857142857E-2</v>
      </c>
      <c r="V770">
        <v>1.7337499999999999E-2</v>
      </c>
      <c r="W770">
        <v>2.8368928571428576E-2</v>
      </c>
      <c r="X770">
        <v>1.6912321428571429E-2</v>
      </c>
      <c r="Y770">
        <v>3.1246964285714288E-2</v>
      </c>
      <c r="Z770">
        <v>2.5729821428571428E-2</v>
      </c>
      <c r="AA770">
        <f t="shared" si="114"/>
        <v>-3.0834285714285706E-2</v>
      </c>
      <c r="AB770">
        <f t="shared" si="115"/>
        <v>-8.2694285714285706E-2</v>
      </c>
      <c r="AC770">
        <f t="shared" si="116"/>
        <v>0.14845428571428582</v>
      </c>
      <c r="AF770">
        <f t="shared" si="117"/>
        <v>0.22807142857142856</v>
      </c>
      <c r="AG770">
        <f t="shared" si="118"/>
        <v>0.13869999999999999</v>
      </c>
      <c r="AH770">
        <f t="shared" si="119"/>
        <v>0.22695142857142861</v>
      </c>
      <c r="AI770">
        <f t="shared" si="120"/>
        <v>0.13529857142857143</v>
      </c>
      <c r="AJ770">
        <f t="shared" si="121"/>
        <v>0.2499757142857143</v>
      </c>
      <c r="AK770">
        <f t="shared" si="122"/>
        <v>0.20583857142857143</v>
      </c>
    </row>
    <row r="771" spans="1:37" x14ac:dyDescent="0.2">
      <c r="A771">
        <v>78</v>
      </c>
      <c r="B771">
        <v>91</v>
      </c>
      <c r="D771">
        <v>1409.8072999999999</v>
      </c>
      <c r="E771">
        <v>11</v>
      </c>
      <c r="F771" t="s">
        <v>466</v>
      </c>
      <c r="G771">
        <v>9.2040779220779217E-2</v>
      </c>
      <c r="H771">
        <v>9.2489090909090924E-2</v>
      </c>
      <c r="I771">
        <v>0.10831610389610391</v>
      </c>
      <c r="K771">
        <v>8.1805064935064939E-2</v>
      </c>
      <c r="L771">
        <v>8.7700129870129873E-2</v>
      </c>
      <c r="M771">
        <v>9.8750000000000018E-2</v>
      </c>
      <c r="N771">
        <v>78</v>
      </c>
      <c r="O771">
        <v>91</v>
      </c>
      <c r="P771">
        <v>1.0235714285714282E-2</v>
      </c>
      <c r="Q771">
        <v>4.788961038961038E-3</v>
      </c>
      <c r="R771">
        <v>9.5661038961039006E-3</v>
      </c>
      <c r="S771">
        <v>78</v>
      </c>
      <c r="T771">
        <v>91</v>
      </c>
      <c r="U771">
        <v>4.7158441558441556E-3</v>
      </c>
      <c r="V771">
        <v>5.9945454545454538E-3</v>
      </c>
      <c r="W771">
        <v>8.2624675324675326E-3</v>
      </c>
      <c r="X771">
        <v>5.7358441558441565E-3</v>
      </c>
      <c r="Y771">
        <v>8.5502597402597417E-3</v>
      </c>
      <c r="Z771">
        <v>8.6311688311688315E-4</v>
      </c>
      <c r="AA771">
        <f t="shared" si="114"/>
        <v>0.11259285714285711</v>
      </c>
      <c r="AB771">
        <f t="shared" si="115"/>
        <v>5.2678571428571415E-2</v>
      </c>
      <c r="AC771">
        <f t="shared" si="116"/>
        <v>0.10522714285714291</v>
      </c>
      <c r="AF771">
        <f t="shared" si="117"/>
        <v>5.1874285714285713E-2</v>
      </c>
      <c r="AG771">
        <f t="shared" si="118"/>
        <v>6.5939999999999999E-2</v>
      </c>
      <c r="AH771">
        <f t="shared" si="119"/>
        <v>9.0887142857142861E-2</v>
      </c>
      <c r="AI771">
        <f t="shared" si="120"/>
        <v>6.3094285714285728E-2</v>
      </c>
      <c r="AJ771">
        <f t="shared" si="121"/>
        <v>9.405285714285716E-2</v>
      </c>
      <c r="AK771">
        <f t="shared" si="122"/>
        <v>9.4942857142857155E-3</v>
      </c>
    </row>
    <row r="772" spans="1:37" x14ac:dyDescent="0.2">
      <c r="A772">
        <v>81</v>
      </c>
      <c r="B772">
        <v>91</v>
      </c>
      <c r="D772">
        <v>1068.6122</v>
      </c>
      <c r="E772">
        <v>8</v>
      </c>
      <c r="F772" t="s">
        <v>170</v>
      </c>
      <c r="G772">
        <v>0.13230553571428572</v>
      </c>
      <c r="H772">
        <v>0.20639375000000001</v>
      </c>
      <c r="I772">
        <v>0.23376839285714285</v>
      </c>
      <c r="K772">
        <v>0.1403082142857143</v>
      </c>
      <c r="L772">
        <v>0.22401625000000003</v>
      </c>
      <c r="M772">
        <v>0.21179660714285717</v>
      </c>
      <c r="N772">
        <v>81</v>
      </c>
      <c r="O772">
        <v>91</v>
      </c>
      <c r="P772">
        <v>-8.0026785714285807E-3</v>
      </c>
      <c r="Q772">
        <v>-1.762250000000001E-2</v>
      </c>
      <c r="R772">
        <v>2.1971785714285694E-2</v>
      </c>
      <c r="S772">
        <v>81</v>
      </c>
      <c r="T772">
        <v>91</v>
      </c>
      <c r="U772">
        <v>3.8157142857142864E-3</v>
      </c>
      <c r="V772">
        <v>1.120107142857143E-2</v>
      </c>
      <c r="W772">
        <v>2.4283928571428573E-3</v>
      </c>
      <c r="X772">
        <v>8.3241071428571435E-3</v>
      </c>
      <c r="Y772">
        <v>2.4283928571428573E-3</v>
      </c>
      <c r="Z772">
        <v>1.2036785714285713E-2</v>
      </c>
      <c r="AA772">
        <f t="shared" si="114"/>
        <v>-6.4021428571428646E-2</v>
      </c>
      <c r="AB772">
        <f t="shared" si="115"/>
        <v>-0.14098000000000008</v>
      </c>
      <c r="AC772">
        <f t="shared" si="116"/>
        <v>0.17577428571428555</v>
      </c>
      <c r="AF772">
        <f t="shared" si="117"/>
        <v>3.0525714285714291E-2</v>
      </c>
      <c r="AG772">
        <f t="shared" si="118"/>
        <v>8.960857142857144E-2</v>
      </c>
      <c r="AH772">
        <f t="shared" si="119"/>
        <v>1.9427142857142858E-2</v>
      </c>
      <c r="AI772">
        <f t="shared" si="120"/>
        <v>6.6592857142857148E-2</v>
      </c>
      <c r="AJ772">
        <f t="shared" si="121"/>
        <v>1.9427142857142858E-2</v>
      </c>
      <c r="AK772">
        <f t="shared" si="122"/>
        <v>9.6294285714285707E-2</v>
      </c>
    </row>
    <row r="773" spans="1:37" x14ac:dyDescent="0.2">
      <c r="A773">
        <v>98</v>
      </c>
      <c r="B773">
        <v>112</v>
      </c>
      <c r="D773">
        <v>1720.9016999999999</v>
      </c>
      <c r="E773">
        <v>14</v>
      </c>
      <c r="F773" t="s">
        <v>288</v>
      </c>
      <c r="G773">
        <v>0.29199418367346941</v>
      </c>
      <c r="H773">
        <v>0.32900510204081634</v>
      </c>
      <c r="I773">
        <v>0.34368193877551023</v>
      </c>
      <c r="K773">
        <v>0.28422244897959187</v>
      </c>
      <c r="L773">
        <v>0.3156833673469388</v>
      </c>
      <c r="M773">
        <v>0.33624244897959188</v>
      </c>
      <c r="N773">
        <v>98</v>
      </c>
      <c r="O773">
        <v>112</v>
      </c>
      <c r="P773">
        <v>7.7717346938775715E-3</v>
      </c>
      <c r="Q773">
        <v>1.3321734693877544E-2</v>
      </c>
      <c r="R773">
        <v>7.4394897959183517E-3</v>
      </c>
      <c r="S773">
        <v>98</v>
      </c>
      <c r="T773">
        <v>112</v>
      </c>
      <c r="U773">
        <v>2.3341836734693876E-3</v>
      </c>
      <c r="V773">
        <v>2.9025510204081636E-3</v>
      </c>
      <c r="W773">
        <v>7.975510204081633E-4</v>
      </c>
      <c r="X773">
        <v>4.8318367346938777E-3</v>
      </c>
      <c r="Y773">
        <v>1.0103265306122449E-2</v>
      </c>
      <c r="Z773">
        <v>7.8378571428571429E-3</v>
      </c>
      <c r="AA773">
        <f t="shared" si="114"/>
        <v>0.10880428571428601</v>
      </c>
      <c r="AB773">
        <f t="shared" si="115"/>
        <v>0.18650428571428562</v>
      </c>
      <c r="AC773">
        <f t="shared" si="116"/>
        <v>0.10415285714285692</v>
      </c>
      <c r="AF773">
        <f t="shared" si="117"/>
        <v>3.2678571428571425E-2</v>
      </c>
      <c r="AG773">
        <f t="shared" si="118"/>
        <v>4.0635714285714289E-2</v>
      </c>
      <c r="AH773">
        <f t="shared" si="119"/>
        <v>1.1165714285714286E-2</v>
      </c>
      <c r="AI773">
        <f t="shared" si="120"/>
        <v>6.7645714285714281E-2</v>
      </c>
      <c r="AJ773">
        <f t="shared" si="121"/>
        <v>0.14144571428571429</v>
      </c>
      <c r="AK773">
        <f t="shared" si="122"/>
        <v>0.10972999999999999</v>
      </c>
    </row>
    <row r="774" spans="1:37" x14ac:dyDescent="0.2">
      <c r="A774">
        <v>98</v>
      </c>
      <c r="B774">
        <v>113</v>
      </c>
      <c r="D774">
        <v>1849.9443000000001</v>
      </c>
      <c r="E774">
        <v>15</v>
      </c>
      <c r="F774" t="s">
        <v>467</v>
      </c>
      <c r="G774">
        <v>0.34896419047619048</v>
      </c>
      <c r="H774">
        <v>0.40267742857142852</v>
      </c>
      <c r="I774">
        <v>0.43433028571428572</v>
      </c>
      <c r="K774">
        <v>0.35189619047619053</v>
      </c>
      <c r="L774">
        <v>0.41127247619047624</v>
      </c>
      <c r="M774">
        <v>0.43466742857142859</v>
      </c>
      <c r="N774">
        <v>98</v>
      </c>
      <c r="O774">
        <v>113</v>
      </c>
      <c r="P774">
        <v>-2.931999999999998E-3</v>
      </c>
      <c r="Q774">
        <v>-8.5950476190476931E-3</v>
      </c>
      <c r="R774">
        <v>-3.3714285714286658E-4</v>
      </c>
      <c r="S774">
        <v>98</v>
      </c>
      <c r="T774">
        <v>113</v>
      </c>
      <c r="U774">
        <v>4.3425714285714291E-3</v>
      </c>
      <c r="V774">
        <v>1.9252095238095238E-2</v>
      </c>
      <c r="W774">
        <v>9.1167619047619053E-3</v>
      </c>
      <c r="X774">
        <v>2.0527619047619051E-2</v>
      </c>
      <c r="Y774">
        <v>2.6945619047619052E-2</v>
      </c>
      <c r="Z774">
        <v>7.7660000000000012E-3</v>
      </c>
      <c r="AA774">
        <f t="shared" si="114"/>
        <v>-4.3979999999999971E-2</v>
      </c>
      <c r="AB774">
        <f t="shared" si="115"/>
        <v>-0.12892571428571539</v>
      </c>
      <c r="AC774">
        <f t="shared" si="116"/>
        <v>-5.0571428571429987E-3</v>
      </c>
      <c r="AF774">
        <f t="shared" si="117"/>
        <v>6.5138571428571435E-2</v>
      </c>
      <c r="AG774">
        <f t="shared" si="118"/>
        <v>0.28878142857142858</v>
      </c>
      <c r="AH774">
        <f t="shared" si="119"/>
        <v>0.13675142857142858</v>
      </c>
      <c r="AI774">
        <f t="shared" si="120"/>
        <v>0.30791428571428575</v>
      </c>
      <c r="AJ774">
        <f t="shared" si="121"/>
        <v>0.40418428571428577</v>
      </c>
      <c r="AK774">
        <f t="shared" si="122"/>
        <v>0.11649000000000002</v>
      </c>
    </row>
    <row r="775" spans="1:37" x14ac:dyDescent="0.2">
      <c r="A775">
        <v>117</v>
      </c>
      <c r="B775">
        <v>128</v>
      </c>
      <c r="C775" t="s">
        <v>111</v>
      </c>
      <c r="D775">
        <v>1729.905</v>
      </c>
      <c r="E775">
        <v>11</v>
      </c>
      <c r="F775" t="s">
        <v>468</v>
      </c>
      <c r="G775">
        <v>0.14122948051948053</v>
      </c>
      <c r="H775">
        <v>0.24957090909090909</v>
      </c>
      <c r="I775">
        <v>0.36376519480519481</v>
      </c>
      <c r="K775">
        <v>0.14995740259740259</v>
      </c>
      <c r="L775">
        <v>0.25804467532467534</v>
      </c>
      <c r="M775">
        <v>0.35227051948051952</v>
      </c>
      <c r="N775">
        <v>117</v>
      </c>
      <c r="O775">
        <v>128</v>
      </c>
      <c r="P775">
        <v>-8.7279220779220724E-3</v>
      </c>
      <c r="Q775">
        <v>-8.473766233766231E-3</v>
      </c>
      <c r="R775">
        <v>1.1494675324675289E-2</v>
      </c>
      <c r="S775">
        <v>117</v>
      </c>
      <c r="T775">
        <v>128</v>
      </c>
      <c r="U775">
        <v>1.0779480519480522E-2</v>
      </c>
      <c r="V775">
        <v>6.9351948051948045E-3</v>
      </c>
      <c r="W775">
        <v>8.437922077922079E-3</v>
      </c>
      <c r="X775">
        <v>2.8505194805194807E-3</v>
      </c>
      <c r="Y775">
        <v>1.928155844155844E-2</v>
      </c>
      <c r="Z775">
        <v>1.1351688311688311E-2</v>
      </c>
      <c r="AA775">
        <f t="shared" ref="AA775:AA838" si="123">P775*$E775</f>
        <v>-9.6007142857142791E-2</v>
      </c>
      <c r="AB775">
        <f t="shared" si="115"/>
        <v>-9.3211428571428542E-2</v>
      </c>
      <c r="AC775">
        <f t="shared" si="116"/>
        <v>0.12644142857142818</v>
      </c>
      <c r="AF775">
        <f t="shared" si="117"/>
        <v>0.11857428571428574</v>
      </c>
      <c r="AG775">
        <f t="shared" si="118"/>
        <v>7.6287142857142845E-2</v>
      </c>
      <c r="AH775">
        <f t="shared" si="119"/>
        <v>9.2817142857142876E-2</v>
      </c>
      <c r="AI775">
        <f t="shared" si="120"/>
        <v>3.1355714285714285E-2</v>
      </c>
      <c r="AJ775">
        <f t="shared" si="121"/>
        <v>0.21209714285714285</v>
      </c>
      <c r="AK775">
        <f t="shared" si="122"/>
        <v>0.12486857142857143</v>
      </c>
    </row>
    <row r="776" spans="1:37" x14ac:dyDescent="0.2">
      <c r="A776">
        <v>128</v>
      </c>
      <c r="B776">
        <v>143</v>
      </c>
      <c r="D776">
        <v>1916.9686999999999</v>
      </c>
      <c r="E776">
        <v>15</v>
      </c>
      <c r="F776" t="s">
        <v>37</v>
      </c>
      <c r="G776">
        <v>0.2434659047619048</v>
      </c>
      <c r="H776">
        <v>0.29452657142857142</v>
      </c>
      <c r="I776">
        <v>0.32295638095238099</v>
      </c>
      <c r="K776">
        <v>0.23778361904761908</v>
      </c>
      <c r="L776">
        <v>0.28911561904761907</v>
      </c>
      <c r="M776">
        <v>0.31364752380952388</v>
      </c>
      <c r="N776">
        <v>128</v>
      </c>
      <c r="O776">
        <v>143</v>
      </c>
      <c r="P776">
        <v>5.68228571428573E-3</v>
      </c>
      <c r="Q776">
        <v>5.4109523809523661E-3</v>
      </c>
      <c r="R776">
        <v>9.3088571428571361E-3</v>
      </c>
      <c r="S776">
        <v>128</v>
      </c>
      <c r="T776">
        <v>143</v>
      </c>
      <c r="U776">
        <v>1.6418190476190475E-2</v>
      </c>
      <c r="V776">
        <v>8.070666666666667E-3</v>
      </c>
      <c r="W776">
        <v>6.6917142857142869E-3</v>
      </c>
      <c r="X776">
        <v>6.5444761904761908E-3</v>
      </c>
      <c r="Y776">
        <v>1.1914857142857144E-2</v>
      </c>
      <c r="Z776">
        <v>1.1489238095238096E-2</v>
      </c>
      <c r="AA776">
        <f t="shared" si="123"/>
        <v>8.5234285714285957E-2</v>
      </c>
      <c r="AB776">
        <f t="shared" ref="AB776:AB839" si="124">Q776*$E776</f>
        <v>8.1164285714285495E-2</v>
      </c>
      <c r="AC776">
        <f t="shared" ref="AC776:AC839" si="125">R776*$E776</f>
        <v>0.13963285714285703</v>
      </c>
      <c r="AF776">
        <f t="shared" ref="AF776:AF839" si="126">U776*$E776</f>
        <v>0.24627285714285713</v>
      </c>
      <c r="AG776">
        <f t="shared" ref="AG776:AG839" si="127">V776*$E776</f>
        <v>0.12106</v>
      </c>
      <c r="AH776">
        <f t="shared" ref="AH776:AH839" si="128">W776*$E776</f>
        <v>0.1003757142857143</v>
      </c>
      <c r="AI776">
        <f t="shared" ref="AI776:AI839" si="129">X776*$E776</f>
        <v>9.8167142857142869E-2</v>
      </c>
      <c r="AJ776">
        <f t="shared" ref="AJ776:AJ839" si="130">Y776*$E776</f>
        <v>0.17872285714285716</v>
      </c>
      <c r="AK776">
        <f t="shared" ref="AK776:AK839" si="131">Z776*$E776</f>
        <v>0.17233857142857142</v>
      </c>
    </row>
    <row r="777" spans="1:37" x14ac:dyDescent="0.2">
      <c r="A777">
        <v>130</v>
      </c>
      <c r="B777">
        <v>136</v>
      </c>
      <c r="D777">
        <v>917.49130000000002</v>
      </c>
      <c r="E777">
        <v>6</v>
      </c>
      <c r="F777" t="s">
        <v>469</v>
      </c>
      <c r="G777">
        <v>0.88963166666666682</v>
      </c>
      <c r="H777">
        <v>0.88050119047619047</v>
      </c>
      <c r="I777">
        <v>0.89855952380952397</v>
      </c>
      <c r="K777">
        <v>0.88413976190476207</v>
      </c>
      <c r="L777">
        <v>0.90321261904761896</v>
      </c>
      <c r="M777">
        <v>0.86407595238095247</v>
      </c>
      <c r="N777">
        <v>130</v>
      </c>
      <c r="O777">
        <v>136</v>
      </c>
      <c r="P777">
        <v>5.4919047619047699E-3</v>
      </c>
      <c r="Q777">
        <v>-2.2711428571428528E-2</v>
      </c>
      <c r="R777">
        <v>3.4483571428571419E-2</v>
      </c>
      <c r="S777">
        <v>130</v>
      </c>
      <c r="T777">
        <v>136</v>
      </c>
      <c r="U777">
        <v>1.6175238095238097E-2</v>
      </c>
      <c r="V777">
        <v>2.4749285714285717E-2</v>
      </c>
      <c r="W777">
        <v>2.186404761904762E-2</v>
      </c>
      <c r="X777">
        <v>1.084047619047619E-2</v>
      </c>
      <c r="Y777">
        <v>6.4883333333333338E-3</v>
      </c>
      <c r="Z777">
        <v>1.6363809523809524E-2</v>
      </c>
      <c r="AA777">
        <f t="shared" si="123"/>
        <v>3.2951428571428618E-2</v>
      </c>
      <c r="AB777">
        <f t="shared" si="124"/>
        <v>-0.13626857142857118</v>
      </c>
      <c r="AC777">
        <f t="shared" si="125"/>
        <v>0.20690142857142851</v>
      </c>
      <c r="AF777">
        <f t="shared" si="126"/>
        <v>9.705142857142858E-2</v>
      </c>
      <c r="AG777">
        <f t="shared" si="127"/>
        <v>0.14849571428571429</v>
      </c>
      <c r="AH777">
        <f t="shared" si="128"/>
        <v>0.13118428571428573</v>
      </c>
      <c r="AI777">
        <f t="shared" si="129"/>
        <v>6.5042857142857138E-2</v>
      </c>
      <c r="AJ777">
        <f t="shared" si="130"/>
        <v>3.8930000000000006E-2</v>
      </c>
      <c r="AK777">
        <f t="shared" si="131"/>
        <v>9.8182857142857141E-2</v>
      </c>
    </row>
    <row r="778" spans="1:37" x14ac:dyDescent="0.2">
      <c r="A778">
        <v>135</v>
      </c>
      <c r="B778">
        <v>146</v>
      </c>
      <c r="D778">
        <v>1472.7968000000001</v>
      </c>
      <c r="E778">
        <v>11</v>
      </c>
      <c r="F778" t="s">
        <v>470</v>
      </c>
      <c r="G778">
        <v>0.24284688311688316</v>
      </c>
      <c r="H778">
        <v>0.33243792207792211</v>
      </c>
      <c r="I778">
        <v>0.36502974025974022</v>
      </c>
      <c r="K778">
        <v>0.24536506493506494</v>
      </c>
      <c r="L778">
        <v>0.34335363636363636</v>
      </c>
      <c r="M778">
        <v>0.3757076623376624</v>
      </c>
      <c r="N778">
        <v>135</v>
      </c>
      <c r="O778">
        <v>146</v>
      </c>
      <c r="P778">
        <v>-2.5181818181818204E-3</v>
      </c>
      <c r="Q778">
        <v>-1.091571428571424E-2</v>
      </c>
      <c r="R778">
        <v>-1.0677922077922132E-2</v>
      </c>
      <c r="S778">
        <v>135</v>
      </c>
      <c r="T778">
        <v>146</v>
      </c>
      <c r="U778">
        <v>9.9496103896103902E-3</v>
      </c>
      <c r="V778">
        <v>2.3315194805194808E-2</v>
      </c>
      <c r="W778">
        <v>1.0669350649350651E-2</v>
      </c>
      <c r="X778">
        <v>2.7007792207792208E-3</v>
      </c>
      <c r="Y778">
        <v>1.4994805194805194E-2</v>
      </c>
      <c r="Z778">
        <v>7.3846753246753251E-3</v>
      </c>
      <c r="AA778">
        <f t="shared" si="123"/>
        <v>-2.7700000000000023E-2</v>
      </c>
      <c r="AB778">
        <f t="shared" si="124"/>
        <v>-0.12007285714285665</v>
      </c>
      <c r="AC778">
        <f t="shared" si="125"/>
        <v>-0.11745714285714345</v>
      </c>
      <c r="AF778">
        <f t="shared" si="126"/>
        <v>0.10944571428571429</v>
      </c>
      <c r="AG778">
        <f t="shared" si="127"/>
        <v>0.25646714285714289</v>
      </c>
      <c r="AH778">
        <f t="shared" si="128"/>
        <v>0.11736285714285716</v>
      </c>
      <c r="AI778">
        <f t="shared" si="129"/>
        <v>2.9708571428571428E-2</v>
      </c>
      <c r="AJ778">
        <f t="shared" si="130"/>
        <v>0.16494285714285714</v>
      </c>
      <c r="AK778">
        <f t="shared" si="131"/>
        <v>8.1231428571428579E-2</v>
      </c>
    </row>
    <row r="779" spans="1:37" x14ac:dyDescent="0.2">
      <c r="A779">
        <v>143</v>
      </c>
      <c r="B779">
        <v>162</v>
      </c>
      <c r="C779" t="s">
        <v>31</v>
      </c>
      <c r="D779">
        <v>2552.2876999999999</v>
      </c>
      <c r="E779">
        <v>19</v>
      </c>
      <c r="F779" t="s">
        <v>471</v>
      </c>
      <c r="G779">
        <v>0.48155375939849621</v>
      </c>
      <c r="H779">
        <v>0.5494813533834586</v>
      </c>
      <c r="I779">
        <v>0.65264706766917302</v>
      </c>
      <c r="K779">
        <v>0.48122887218045113</v>
      </c>
      <c r="L779">
        <v>0.54775345864661662</v>
      </c>
      <c r="M779">
        <v>0.63127781954887219</v>
      </c>
      <c r="N779">
        <v>143</v>
      </c>
      <c r="O779">
        <v>162</v>
      </c>
      <c r="P779">
        <v>3.2488721804511424E-4</v>
      </c>
      <c r="Q779">
        <v>1.7278947368420826E-3</v>
      </c>
      <c r="R779">
        <v>2.1369248120300818E-2</v>
      </c>
      <c r="S779">
        <v>143</v>
      </c>
      <c r="T779">
        <v>162</v>
      </c>
      <c r="U779">
        <v>3.0796691729323311E-2</v>
      </c>
      <c r="V779">
        <v>2.6726466165413534E-2</v>
      </c>
      <c r="W779">
        <v>1.0452105263157896E-2</v>
      </c>
      <c r="X779">
        <v>1.8186691729323308E-2</v>
      </c>
      <c r="Y779">
        <v>1.7334285714285715E-2</v>
      </c>
      <c r="Z779">
        <v>2.8751278195488724E-2</v>
      </c>
      <c r="AA779">
        <f t="shared" si="123"/>
        <v>6.1728571428571709E-3</v>
      </c>
      <c r="AB779">
        <f t="shared" si="124"/>
        <v>3.2829999999999568E-2</v>
      </c>
      <c r="AC779">
        <f t="shared" si="125"/>
        <v>0.40601571428571553</v>
      </c>
      <c r="AF779">
        <f t="shared" si="126"/>
        <v>0.58513714285714291</v>
      </c>
      <c r="AG779">
        <f t="shared" si="127"/>
        <v>0.50780285714285711</v>
      </c>
      <c r="AH779">
        <f t="shared" si="128"/>
        <v>0.19859000000000002</v>
      </c>
      <c r="AI779">
        <f t="shared" si="129"/>
        <v>0.34554714285714283</v>
      </c>
      <c r="AJ779">
        <f t="shared" si="130"/>
        <v>0.32935142857142857</v>
      </c>
      <c r="AK779">
        <f t="shared" si="131"/>
        <v>0.54627428571428571</v>
      </c>
    </row>
    <row r="780" spans="1:37" x14ac:dyDescent="0.2">
      <c r="A780">
        <v>150</v>
      </c>
      <c r="B780">
        <v>156</v>
      </c>
      <c r="D780">
        <v>890.44410000000005</v>
      </c>
      <c r="E780">
        <v>6</v>
      </c>
      <c r="F780" t="s">
        <v>472</v>
      </c>
      <c r="G780">
        <v>4.7362142857142853E-2</v>
      </c>
      <c r="H780">
        <v>0.10682095238095239</v>
      </c>
      <c r="I780">
        <v>0.3073016666666667</v>
      </c>
      <c r="K780">
        <v>5.1404285714285722E-2</v>
      </c>
      <c r="L780">
        <v>0.10469809523809524</v>
      </c>
      <c r="M780">
        <v>0.29374238095238098</v>
      </c>
      <c r="N780">
        <v>150</v>
      </c>
      <c r="O780">
        <v>156</v>
      </c>
      <c r="P780">
        <v>-4.0421428571428622E-3</v>
      </c>
      <c r="Q780">
        <v>2.1228571428571381E-3</v>
      </c>
      <c r="R780">
        <v>1.3559285714285696E-2</v>
      </c>
      <c r="S780">
        <v>150</v>
      </c>
      <c r="T780">
        <v>156</v>
      </c>
      <c r="U780">
        <v>3.4080952380952383E-3</v>
      </c>
      <c r="V780">
        <v>1.9260000000000003E-2</v>
      </c>
      <c r="W780">
        <v>9.3190476190476192E-3</v>
      </c>
      <c r="X780">
        <v>1.5522619047619049E-2</v>
      </c>
      <c r="Y780">
        <v>1.6262380952380955E-2</v>
      </c>
      <c r="Z780">
        <v>1.2389047619047619E-2</v>
      </c>
      <c r="AA780">
        <f t="shared" si="123"/>
        <v>-2.4252857142857173E-2</v>
      </c>
      <c r="AB780">
        <f t="shared" si="124"/>
        <v>1.2737142857142829E-2</v>
      </c>
      <c r="AC780">
        <f t="shared" si="125"/>
        <v>8.135571428571417E-2</v>
      </c>
      <c r="AF780">
        <f t="shared" si="126"/>
        <v>2.0448571428571431E-2</v>
      </c>
      <c r="AG780">
        <f t="shared" si="127"/>
        <v>0.11556000000000002</v>
      </c>
      <c r="AH780">
        <f t="shared" si="128"/>
        <v>5.5914285714285715E-2</v>
      </c>
      <c r="AI780">
        <f t="shared" si="129"/>
        <v>9.3135714285714294E-2</v>
      </c>
      <c r="AJ780">
        <f t="shared" si="130"/>
        <v>9.7574285714285725E-2</v>
      </c>
      <c r="AK780">
        <f t="shared" si="131"/>
        <v>7.4334285714285714E-2</v>
      </c>
    </row>
    <row r="781" spans="1:37" x14ac:dyDescent="0.2">
      <c r="A781">
        <v>161</v>
      </c>
      <c r="B781">
        <v>176</v>
      </c>
      <c r="D781">
        <v>1960.1749</v>
      </c>
      <c r="E781">
        <v>14</v>
      </c>
      <c r="F781" t="s">
        <v>473</v>
      </c>
      <c r="G781">
        <v>0.61580489795918369</v>
      </c>
      <c r="H781">
        <v>0.65922224489795933</v>
      </c>
      <c r="I781">
        <v>0.65576346938775509</v>
      </c>
      <c r="K781">
        <v>0.61897336734693886</v>
      </c>
      <c r="L781">
        <v>0.64561602040816324</v>
      </c>
      <c r="M781">
        <v>0.65458285714285724</v>
      </c>
      <c r="N781">
        <v>161</v>
      </c>
      <c r="O781">
        <v>176</v>
      </c>
      <c r="P781">
        <v>-3.1684693877551641E-3</v>
      </c>
      <c r="Q781">
        <v>1.360622448979598E-2</v>
      </c>
      <c r="R781">
        <v>1.1806122448979447E-3</v>
      </c>
      <c r="S781">
        <v>161</v>
      </c>
      <c r="T781">
        <v>176</v>
      </c>
      <c r="U781">
        <v>1.7499081632653062E-2</v>
      </c>
      <c r="V781">
        <v>3.1724489795918365E-3</v>
      </c>
      <c r="W781">
        <v>1.4411122448979593E-2</v>
      </c>
      <c r="X781">
        <v>3.2791836734693876E-3</v>
      </c>
      <c r="Y781">
        <v>1.4520102040816328E-2</v>
      </c>
      <c r="Z781">
        <v>4.9428571428571429E-3</v>
      </c>
      <c r="AA781">
        <f t="shared" si="123"/>
        <v>-4.4358571428572295E-2</v>
      </c>
      <c r="AB781">
        <f t="shared" si="124"/>
        <v>0.19048714285714372</v>
      </c>
      <c r="AC781">
        <f t="shared" si="125"/>
        <v>1.6528571428571226E-2</v>
      </c>
      <c r="AF781">
        <f t="shared" si="126"/>
        <v>0.24498714285714285</v>
      </c>
      <c r="AG781">
        <f t="shared" si="127"/>
        <v>4.4414285714285712E-2</v>
      </c>
      <c r="AH781">
        <f t="shared" si="128"/>
        <v>0.20175571428571432</v>
      </c>
      <c r="AI781">
        <f t="shared" si="129"/>
        <v>4.5908571428571424E-2</v>
      </c>
      <c r="AJ781">
        <f t="shared" si="130"/>
        <v>0.20328142857142859</v>
      </c>
      <c r="AK781">
        <f t="shared" si="131"/>
        <v>6.9199999999999998E-2</v>
      </c>
    </row>
    <row r="782" spans="1:37" x14ac:dyDescent="0.2">
      <c r="A782">
        <v>162</v>
      </c>
      <c r="B782">
        <v>177</v>
      </c>
      <c r="D782">
        <v>1932.1687999999999</v>
      </c>
      <c r="E782">
        <v>14</v>
      </c>
      <c r="F782" t="s">
        <v>474</v>
      </c>
      <c r="G782">
        <v>0.13859336734693878</v>
      </c>
      <c r="H782">
        <v>0.15547132653061227</v>
      </c>
      <c r="I782">
        <v>0.21524836734693878</v>
      </c>
      <c r="K782">
        <v>0.13216806122448979</v>
      </c>
      <c r="L782">
        <v>0.15804367346938777</v>
      </c>
      <c r="M782">
        <v>0.21519683673469389</v>
      </c>
      <c r="N782">
        <v>162</v>
      </c>
      <c r="O782">
        <v>177</v>
      </c>
      <c r="P782">
        <v>6.4253061224489707E-3</v>
      </c>
      <c r="Q782">
        <v>-2.572346938775514E-3</v>
      </c>
      <c r="R782">
        <v>5.1530612244895687E-5</v>
      </c>
      <c r="S782">
        <v>162</v>
      </c>
      <c r="T782">
        <v>177</v>
      </c>
      <c r="U782">
        <v>5.8760204081632645E-3</v>
      </c>
      <c r="V782">
        <v>5.7932653061224491E-3</v>
      </c>
      <c r="W782">
        <v>7.0667346938775508E-3</v>
      </c>
      <c r="X782">
        <v>6.7184693877551027E-3</v>
      </c>
      <c r="Y782">
        <v>1.3052142857142859E-2</v>
      </c>
      <c r="Z782">
        <v>5.7972448979591844E-3</v>
      </c>
      <c r="AA782">
        <f t="shared" si="123"/>
        <v>8.9954285714285584E-2</v>
      </c>
      <c r="AB782">
        <f t="shared" si="124"/>
        <v>-3.6012857142857194E-2</v>
      </c>
      <c r="AC782">
        <f t="shared" si="125"/>
        <v>7.2142857142853966E-4</v>
      </c>
      <c r="AF782">
        <f t="shared" si="126"/>
        <v>8.2264285714285706E-2</v>
      </c>
      <c r="AG782">
        <f t="shared" si="127"/>
        <v>8.1105714285714281E-2</v>
      </c>
      <c r="AH782">
        <f t="shared" si="128"/>
        <v>9.8934285714285711E-2</v>
      </c>
      <c r="AI782">
        <f t="shared" si="129"/>
        <v>9.4058571428571436E-2</v>
      </c>
      <c r="AJ782">
        <f t="shared" si="130"/>
        <v>0.18273000000000003</v>
      </c>
      <c r="AK782">
        <f t="shared" si="131"/>
        <v>8.1161428571428579E-2</v>
      </c>
    </row>
    <row r="783" spans="1:37" x14ac:dyDescent="0.2">
      <c r="A783">
        <v>169</v>
      </c>
      <c r="B783">
        <v>180</v>
      </c>
      <c r="D783">
        <v>1472.9536000000001</v>
      </c>
      <c r="E783">
        <v>10</v>
      </c>
      <c r="F783" t="s">
        <v>475</v>
      </c>
      <c r="G783">
        <v>0.20813699999999999</v>
      </c>
      <c r="H783">
        <v>0.31379742857142856</v>
      </c>
      <c r="I783">
        <v>0.38911799999999996</v>
      </c>
      <c r="K783">
        <v>0.21799499999999999</v>
      </c>
      <c r="L783">
        <v>0.31532871428571435</v>
      </c>
      <c r="M783">
        <v>0.39248500000000008</v>
      </c>
      <c r="N783">
        <v>169</v>
      </c>
      <c r="O783">
        <v>180</v>
      </c>
      <c r="P783">
        <v>-9.8580000000000178E-3</v>
      </c>
      <c r="Q783">
        <v>-1.5312857142857667E-3</v>
      </c>
      <c r="R783">
        <v>-3.3670000000000249E-3</v>
      </c>
      <c r="S783">
        <v>169</v>
      </c>
      <c r="T783">
        <v>180</v>
      </c>
      <c r="U783">
        <v>8.2085714285714279E-3</v>
      </c>
      <c r="V783">
        <v>1.4476857142857144E-2</v>
      </c>
      <c r="W783">
        <v>1.3977571428571428E-2</v>
      </c>
      <c r="X783">
        <v>1.0304285714285715E-2</v>
      </c>
      <c r="Y783">
        <v>1.2864857142857143E-2</v>
      </c>
      <c r="Z783">
        <v>1.4857714285714288E-2</v>
      </c>
      <c r="AA783">
        <f t="shared" si="123"/>
        <v>-9.8580000000000181E-2</v>
      </c>
      <c r="AB783">
        <f t="shared" si="124"/>
        <v>-1.5312857142857666E-2</v>
      </c>
      <c r="AC783">
        <f t="shared" si="125"/>
        <v>-3.3670000000000248E-2</v>
      </c>
      <c r="AF783">
        <f t="shared" si="126"/>
        <v>8.2085714285714276E-2</v>
      </c>
      <c r="AG783">
        <f t="shared" si="127"/>
        <v>0.14476857142857144</v>
      </c>
      <c r="AH783">
        <f t="shared" si="128"/>
        <v>0.13977571428571428</v>
      </c>
      <c r="AI783">
        <f t="shared" si="129"/>
        <v>0.10304285714285716</v>
      </c>
      <c r="AJ783">
        <f t="shared" si="130"/>
        <v>0.12864857142857145</v>
      </c>
      <c r="AK783">
        <f t="shared" si="131"/>
        <v>0.14857714285714288</v>
      </c>
    </row>
    <row r="784" spans="1:37" x14ac:dyDescent="0.2">
      <c r="A784">
        <v>181</v>
      </c>
      <c r="B784">
        <v>201</v>
      </c>
      <c r="D784">
        <v>2415.2449000000001</v>
      </c>
      <c r="E784">
        <v>20</v>
      </c>
      <c r="F784" t="s">
        <v>153</v>
      </c>
      <c r="G784">
        <v>0.21629835714285714</v>
      </c>
      <c r="H784">
        <v>0.27509064285714285</v>
      </c>
      <c r="I784">
        <v>0.42491392857142862</v>
      </c>
      <c r="K784">
        <v>0.20856464285714285</v>
      </c>
      <c r="L784">
        <v>0.27107300000000001</v>
      </c>
      <c r="M784">
        <v>0.41843592857142858</v>
      </c>
      <c r="N784">
        <v>181</v>
      </c>
      <c r="O784">
        <v>201</v>
      </c>
      <c r="P784">
        <v>7.7337142857142804E-3</v>
      </c>
      <c r="Q784">
        <v>4.0176428571428533E-3</v>
      </c>
      <c r="R784">
        <v>6.4779999999999838E-3</v>
      </c>
      <c r="S784">
        <v>181</v>
      </c>
      <c r="T784">
        <v>201</v>
      </c>
      <c r="U784">
        <v>5.6662857142857148E-3</v>
      </c>
      <c r="V784">
        <v>6.0635000000000012E-3</v>
      </c>
      <c r="W784">
        <v>6.1195714285714282E-3</v>
      </c>
      <c r="X784">
        <v>4.1373571428571431E-3</v>
      </c>
      <c r="Y784">
        <v>8.4522142857142869E-3</v>
      </c>
      <c r="Z784">
        <v>1.2543928571428572E-2</v>
      </c>
      <c r="AA784">
        <f t="shared" si="123"/>
        <v>0.1546742857142856</v>
      </c>
      <c r="AB784">
        <f t="shared" si="124"/>
        <v>8.0352857142857059E-2</v>
      </c>
      <c r="AC784">
        <f t="shared" si="125"/>
        <v>0.12955999999999968</v>
      </c>
      <c r="AF784">
        <f t="shared" si="126"/>
        <v>0.11332571428571429</v>
      </c>
      <c r="AG784">
        <f t="shared" si="127"/>
        <v>0.12127000000000002</v>
      </c>
      <c r="AH784">
        <f t="shared" si="128"/>
        <v>0.12239142857142857</v>
      </c>
      <c r="AI784">
        <f t="shared" si="129"/>
        <v>8.2747142857142866E-2</v>
      </c>
      <c r="AJ784">
        <f t="shared" si="130"/>
        <v>0.16904428571428573</v>
      </c>
      <c r="AK784">
        <f t="shared" si="131"/>
        <v>0.25087857142857145</v>
      </c>
    </row>
    <row r="785" spans="1:37" x14ac:dyDescent="0.2">
      <c r="A785">
        <v>182</v>
      </c>
      <c r="B785">
        <v>194</v>
      </c>
      <c r="D785">
        <v>1357.7321999999999</v>
      </c>
      <c r="E785">
        <v>12</v>
      </c>
      <c r="F785" t="s">
        <v>133</v>
      </c>
      <c r="G785">
        <v>0.20780738095238097</v>
      </c>
      <c r="H785">
        <v>0.25594357142857138</v>
      </c>
      <c r="I785">
        <v>0.28165511904761908</v>
      </c>
      <c r="K785">
        <v>0.21085369047619049</v>
      </c>
      <c r="L785">
        <v>0.25386892857142862</v>
      </c>
      <c r="M785">
        <v>0.28774785714285717</v>
      </c>
      <c r="N785">
        <v>182</v>
      </c>
      <c r="O785">
        <v>194</v>
      </c>
      <c r="P785">
        <v>-3.0463095238095336E-3</v>
      </c>
      <c r="Q785">
        <v>2.074642857142814E-3</v>
      </c>
      <c r="R785">
        <v>-6.0927380952381319E-3</v>
      </c>
      <c r="S785">
        <v>182</v>
      </c>
      <c r="T785">
        <v>194</v>
      </c>
      <c r="U785">
        <v>3.6133333333333338E-3</v>
      </c>
      <c r="V785">
        <v>6.1352380952380946E-3</v>
      </c>
      <c r="W785">
        <v>7.8404761904761911E-3</v>
      </c>
      <c r="X785">
        <v>4.0595238095238097E-3</v>
      </c>
      <c r="Y785">
        <v>2.8397619047619048E-3</v>
      </c>
      <c r="Z785">
        <v>1.9789285714285716E-3</v>
      </c>
      <c r="AA785">
        <f t="shared" si="123"/>
        <v>-3.65557142857144E-2</v>
      </c>
      <c r="AB785">
        <f t="shared" si="124"/>
        <v>2.4895714285713768E-2</v>
      </c>
      <c r="AC785">
        <f t="shared" si="125"/>
        <v>-7.311285714285759E-2</v>
      </c>
      <c r="AF785">
        <f t="shared" si="126"/>
        <v>4.336000000000001E-2</v>
      </c>
      <c r="AG785">
        <f t="shared" si="127"/>
        <v>7.3622857142857129E-2</v>
      </c>
      <c r="AH785">
        <f t="shared" si="128"/>
        <v>9.40857142857143E-2</v>
      </c>
      <c r="AI785">
        <f t="shared" si="129"/>
        <v>4.8714285714285717E-2</v>
      </c>
      <c r="AJ785">
        <f t="shared" si="130"/>
        <v>3.4077142857142861E-2</v>
      </c>
      <c r="AK785">
        <f t="shared" si="131"/>
        <v>2.3747142857142859E-2</v>
      </c>
    </row>
    <row r="786" spans="1:37" x14ac:dyDescent="0.2">
      <c r="A786">
        <v>184</v>
      </c>
      <c r="B786">
        <v>193</v>
      </c>
      <c r="D786">
        <v>1002.5214</v>
      </c>
      <c r="E786">
        <v>9</v>
      </c>
      <c r="F786" t="s">
        <v>476</v>
      </c>
      <c r="G786">
        <v>6.3052857142857147E-2</v>
      </c>
      <c r="H786">
        <v>7.7927142857142861E-2</v>
      </c>
      <c r="I786">
        <v>0.17521841269841271</v>
      </c>
      <c r="K786">
        <v>5.575666666666667E-2</v>
      </c>
      <c r="L786">
        <v>6.7343650793650789E-2</v>
      </c>
      <c r="M786">
        <v>0.16233428571428571</v>
      </c>
      <c r="N786">
        <v>184</v>
      </c>
      <c r="O786">
        <v>193</v>
      </c>
      <c r="P786">
        <v>7.2961904761904778E-3</v>
      </c>
      <c r="Q786">
        <v>1.0583492063492066E-2</v>
      </c>
      <c r="R786">
        <v>1.2884126984127015E-2</v>
      </c>
      <c r="S786">
        <v>184</v>
      </c>
      <c r="T786">
        <v>193</v>
      </c>
      <c r="U786">
        <v>1.1705238095238097E-2</v>
      </c>
      <c r="V786">
        <v>7.6984126984126992E-3</v>
      </c>
      <c r="W786">
        <v>6.7144444444444439E-3</v>
      </c>
      <c r="X786">
        <v>1.1576349206349206E-2</v>
      </c>
      <c r="Y786">
        <v>1.7012698412698413E-2</v>
      </c>
      <c r="Z786">
        <v>6.6588888888888904E-3</v>
      </c>
      <c r="AA786">
        <f t="shared" si="123"/>
        <v>6.5665714285714299E-2</v>
      </c>
      <c r="AB786">
        <f t="shared" si="124"/>
        <v>9.5251428571428598E-2</v>
      </c>
      <c r="AC786">
        <f t="shared" si="125"/>
        <v>0.11595714285714313</v>
      </c>
      <c r="AF786">
        <f t="shared" si="126"/>
        <v>0.10534714285714288</v>
      </c>
      <c r="AG786">
        <f t="shared" si="127"/>
        <v>6.9285714285714298E-2</v>
      </c>
      <c r="AH786">
        <f t="shared" si="128"/>
        <v>6.0429999999999998E-2</v>
      </c>
      <c r="AI786">
        <f t="shared" si="129"/>
        <v>0.10418714285714285</v>
      </c>
      <c r="AJ786">
        <f t="shared" si="130"/>
        <v>0.15311428571428573</v>
      </c>
      <c r="AK786">
        <f t="shared" si="131"/>
        <v>5.9930000000000011E-2</v>
      </c>
    </row>
    <row r="787" spans="1:37" x14ac:dyDescent="0.2">
      <c r="A787">
        <v>194</v>
      </c>
      <c r="B787">
        <v>212</v>
      </c>
      <c r="D787">
        <v>2257.1723999999999</v>
      </c>
      <c r="E787">
        <v>17</v>
      </c>
      <c r="F787" t="s">
        <v>477</v>
      </c>
      <c r="G787">
        <v>0.22443008403361345</v>
      </c>
      <c r="H787">
        <v>0.23797210084033615</v>
      </c>
      <c r="I787">
        <v>0.25232563025210086</v>
      </c>
      <c r="K787">
        <v>0.19703058823529412</v>
      </c>
      <c r="L787">
        <v>0.22659478991596638</v>
      </c>
      <c r="M787">
        <v>0.2465976470588235</v>
      </c>
      <c r="N787">
        <v>194</v>
      </c>
      <c r="O787">
        <v>212</v>
      </c>
      <c r="P787">
        <v>2.7399495798319337E-2</v>
      </c>
      <c r="Q787">
        <v>1.1377310924369758E-2</v>
      </c>
      <c r="R787">
        <v>5.727983193277328E-3</v>
      </c>
      <c r="S787">
        <v>194</v>
      </c>
      <c r="T787">
        <v>212</v>
      </c>
      <c r="U787">
        <v>1.1894453781512607E-2</v>
      </c>
      <c r="V787">
        <v>2.8693277310924371E-3</v>
      </c>
      <c r="W787">
        <v>1.2179747899159666E-2</v>
      </c>
      <c r="X787">
        <v>4.0529411764705882E-3</v>
      </c>
      <c r="Y787">
        <v>1.5668067226890757E-3</v>
      </c>
      <c r="Z787">
        <v>4.3030252100840338E-3</v>
      </c>
      <c r="AA787">
        <f t="shared" si="123"/>
        <v>0.46579142857142875</v>
      </c>
      <c r="AB787">
        <f t="shared" si="124"/>
        <v>0.19341428571428587</v>
      </c>
      <c r="AC787">
        <f t="shared" si="125"/>
        <v>9.7375714285714579E-2</v>
      </c>
      <c r="AF787">
        <f t="shared" si="126"/>
        <v>0.20220571428571432</v>
      </c>
      <c r="AG787">
        <f t="shared" si="127"/>
        <v>4.8778571428571428E-2</v>
      </c>
      <c r="AH787">
        <f t="shared" si="128"/>
        <v>0.20705571428571432</v>
      </c>
      <c r="AI787">
        <f t="shared" si="129"/>
        <v>6.8900000000000003E-2</v>
      </c>
      <c r="AJ787">
        <f t="shared" si="130"/>
        <v>2.6635714285714287E-2</v>
      </c>
      <c r="AK787">
        <f t="shared" si="131"/>
        <v>7.3151428571428576E-2</v>
      </c>
    </row>
    <row r="788" spans="1:37" x14ac:dyDescent="0.2">
      <c r="A788">
        <v>202</v>
      </c>
      <c r="B788">
        <v>216</v>
      </c>
      <c r="D788">
        <v>1720.7846999999999</v>
      </c>
      <c r="E788">
        <v>13</v>
      </c>
      <c r="F788" t="s">
        <v>419</v>
      </c>
      <c r="G788">
        <v>0.29406428571428572</v>
      </c>
      <c r="H788">
        <v>0.36196791208791212</v>
      </c>
      <c r="I788">
        <v>0.40800472527472531</v>
      </c>
      <c r="K788">
        <v>0.28509582417582419</v>
      </c>
      <c r="L788">
        <v>0.35334659340659341</v>
      </c>
      <c r="M788">
        <v>0.38994461538461545</v>
      </c>
      <c r="N788">
        <v>202</v>
      </c>
      <c r="O788">
        <v>216</v>
      </c>
      <c r="P788">
        <v>8.9684615384615311E-3</v>
      </c>
      <c r="Q788">
        <v>8.6213186813187091E-3</v>
      </c>
      <c r="R788">
        <v>1.8060109890109869E-2</v>
      </c>
      <c r="S788">
        <v>202</v>
      </c>
      <c r="T788">
        <v>216</v>
      </c>
      <c r="U788">
        <v>1.1123076923076924E-3</v>
      </c>
      <c r="V788">
        <v>1.5131978021978023E-2</v>
      </c>
      <c r="W788">
        <v>5.7451648351648354E-3</v>
      </c>
      <c r="X788">
        <v>4.5227472527472534E-3</v>
      </c>
      <c r="Y788">
        <v>1.5410879120879123E-2</v>
      </c>
      <c r="Z788">
        <v>2.9339560439560443E-3</v>
      </c>
      <c r="AA788">
        <f t="shared" si="123"/>
        <v>0.1165899999999999</v>
      </c>
      <c r="AB788">
        <f t="shared" si="124"/>
        <v>0.11207714285714322</v>
      </c>
      <c r="AC788">
        <f t="shared" si="125"/>
        <v>0.23478142857142831</v>
      </c>
      <c r="AF788">
        <f t="shared" si="126"/>
        <v>1.4460000000000001E-2</v>
      </c>
      <c r="AG788">
        <f t="shared" si="127"/>
        <v>0.1967157142857143</v>
      </c>
      <c r="AH788">
        <f t="shared" si="128"/>
        <v>7.4687142857142855E-2</v>
      </c>
      <c r="AI788">
        <f t="shared" si="129"/>
        <v>5.8795714285714291E-2</v>
      </c>
      <c r="AJ788">
        <f t="shared" si="130"/>
        <v>0.20034142857142861</v>
      </c>
      <c r="AK788">
        <f t="shared" si="131"/>
        <v>3.8141428571428576E-2</v>
      </c>
    </row>
    <row r="789" spans="1:37" x14ac:dyDescent="0.2">
      <c r="A789">
        <v>215</v>
      </c>
      <c r="B789">
        <v>228</v>
      </c>
      <c r="D789">
        <v>1509.7981</v>
      </c>
      <c r="E789">
        <v>13</v>
      </c>
      <c r="F789" t="s">
        <v>478</v>
      </c>
      <c r="G789">
        <v>0.24574186813186819</v>
      </c>
      <c r="H789">
        <v>0.29334857142857146</v>
      </c>
      <c r="I789">
        <v>0.35263065934065935</v>
      </c>
      <c r="K789">
        <v>0.2273134065934066</v>
      </c>
      <c r="L789">
        <v>0.2730545054945055</v>
      </c>
      <c r="M789">
        <v>0.37594362637362644</v>
      </c>
      <c r="N789">
        <v>215</v>
      </c>
      <c r="O789">
        <v>228</v>
      </c>
      <c r="P789">
        <v>1.8428461538461567E-2</v>
      </c>
      <c r="Q789">
        <v>2.0294065934065943E-2</v>
      </c>
      <c r="R789">
        <v>-2.3312967032967032E-2</v>
      </c>
      <c r="S789">
        <v>215</v>
      </c>
      <c r="T789">
        <v>228</v>
      </c>
      <c r="U789">
        <v>7.822527472527473E-3</v>
      </c>
      <c r="V789">
        <v>9.0995604395604397E-3</v>
      </c>
      <c r="W789">
        <v>1.5120879120879123E-2</v>
      </c>
      <c r="X789">
        <v>3.6520879120879122E-3</v>
      </c>
      <c r="Y789">
        <v>1.232758241758242E-2</v>
      </c>
      <c r="Z789">
        <v>2.3216263736263738E-2</v>
      </c>
      <c r="AA789">
        <f t="shared" si="123"/>
        <v>0.23957000000000037</v>
      </c>
      <c r="AB789">
        <f t="shared" si="124"/>
        <v>0.26382285714285725</v>
      </c>
      <c r="AC789">
        <f t="shared" si="125"/>
        <v>-0.30306857142857141</v>
      </c>
      <c r="AF789">
        <f t="shared" si="126"/>
        <v>0.10169285714285715</v>
      </c>
      <c r="AG789">
        <f t="shared" si="127"/>
        <v>0.11829428571428571</v>
      </c>
      <c r="AH789">
        <f t="shared" si="128"/>
        <v>0.19657142857142859</v>
      </c>
      <c r="AI789">
        <f t="shared" si="129"/>
        <v>4.7477142857142857E-2</v>
      </c>
      <c r="AJ789">
        <f t="shared" si="130"/>
        <v>0.16025857142857147</v>
      </c>
      <c r="AK789">
        <f t="shared" si="131"/>
        <v>0.30181142857142862</v>
      </c>
    </row>
    <row r="790" spans="1:37" x14ac:dyDescent="0.2">
      <c r="A790">
        <v>220</v>
      </c>
      <c r="B790">
        <v>231</v>
      </c>
      <c r="D790">
        <v>1206.7204999999999</v>
      </c>
      <c r="E790">
        <v>11</v>
      </c>
      <c r="F790" t="s">
        <v>479</v>
      </c>
      <c r="G790">
        <v>8.2008831168831176E-2</v>
      </c>
      <c r="H790">
        <v>7.0612857142857144E-2</v>
      </c>
      <c r="I790">
        <v>7.4615194805194809E-2</v>
      </c>
      <c r="K790">
        <v>6.4097662337662342E-2</v>
      </c>
      <c r="L790">
        <v>7.0537532467532485E-2</v>
      </c>
      <c r="M790">
        <v>7.6591168831168843E-2</v>
      </c>
      <c r="N790">
        <v>220</v>
      </c>
      <c r="O790">
        <v>231</v>
      </c>
      <c r="P790">
        <v>1.7911168831168837E-2</v>
      </c>
      <c r="Q790">
        <v>7.532467532466415E-5</v>
      </c>
      <c r="R790">
        <v>-1.9759740259740377E-3</v>
      </c>
      <c r="S790">
        <v>220</v>
      </c>
      <c r="T790">
        <v>231</v>
      </c>
      <c r="U790">
        <v>1.2812597402597404E-2</v>
      </c>
      <c r="V790">
        <v>1.3864805194805197E-2</v>
      </c>
      <c r="W790">
        <v>9.862727272727273E-3</v>
      </c>
      <c r="X790">
        <v>1.1457532467532467E-2</v>
      </c>
      <c r="Y790">
        <v>1.3162597402597405E-2</v>
      </c>
      <c r="Z790">
        <v>7.1527272727272724E-3</v>
      </c>
      <c r="AA790">
        <f t="shared" si="123"/>
        <v>0.19702285714285719</v>
      </c>
      <c r="AB790">
        <f t="shared" si="124"/>
        <v>8.2857142857130567E-4</v>
      </c>
      <c r="AC790">
        <f t="shared" si="125"/>
        <v>-2.1735714285714414E-2</v>
      </c>
      <c r="AF790">
        <f t="shared" si="126"/>
        <v>0.14093857142857144</v>
      </c>
      <c r="AG790">
        <f t="shared" si="127"/>
        <v>0.15251285714285717</v>
      </c>
      <c r="AH790">
        <f t="shared" si="128"/>
        <v>0.10849</v>
      </c>
      <c r="AI790">
        <f t="shared" si="129"/>
        <v>0.12603285714285714</v>
      </c>
      <c r="AJ790">
        <f t="shared" si="130"/>
        <v>0.14478857142857146</v>
      </c>
      <c r="AK790">
        <f t="shared" si="131"/>
        <v>7.868E-2</v>
      </c>
    </row>
    <row r="791" spans="1:37" x14ac:dyDescent="0.2">
      <c r="A791">
        <v>232</v>
      </c>
      <c r="B791">
        <v>253</v>
      </c>
      <c r="D791">
        <v>2659.5313999999998</v>
      </c>
      <c r="E791">
        <v>20</v>
      </c>
      <c r="F791" t="s">
        <v>179</v>
      </c>
      <c r="G791">
        <v>0.2582525</v>
      </c>
      <c r="H791">
        <v>0.31530357142857146</v>
      </c>
      <c r="I791">
        <v>0.4368387142857143</v>
      </c>
      <c r="K791">
        <v>0.25427778571428572</v>
      </c>
      <c r="L791">
        <v>0.30394171428571426</v>
      </c>
      <c r="M791">
        <v>0.41581928571428572</v>
      </c>
      <c r="N791">
        <v>232</v>
      </c>
      <c r="O791">
        <v>253</v>
      </c>
      <c r="P791">
        <v>3.9747142857142759E-3</v>
      </c>
      <c r="Q791">
        <v>1.1361857142857153E-2</v>
      </c>
      <c r="R791">
        <v>2.1019428571428595E-2</v>
      </c>
      <c r="S791">
        <v>232</v>
      </c>
      <c r="T791">
        <v>253</v>
      </c>
      <c r="U791">
        <v>6.6369285714285714E-3</v>
      </c>
      <c r="V791">
        <v>3.4977857142857146E-3</v>
      </c>
      <c r="W791">
        <v>3.8050714285714285E-3</v>
      </c>
      <c r="X791">
        <v>5.8469285714285724E-3</v>
      </c>
      <c r="Y791">
        <v>1.4363428571428572E-2</v>
      </c>
      <c r="Z791">
        <v>1.6994857142857145E-2</v>
      </c>
      <c r="AA791">
        <f t="shared" si="123"/>
        <v>7.9494285714285517E-2</v>
      </c>
      <c r="AB791">
        <f t="shared" si="124"/>
        <v>0.22723714285714305</v>
      </c>
      <c r="AC791">
        <f t="shared" si="125"/>
        <v>0.42038857142857189</v>
      </c>
      <c r="AF791">
        <f t="shared" si="126"/>
        <v>0.13273857142857143</v>
      </c>
      <c r="AG791">
        <f t="shared" si="127"/>
        <v>6.9955714285714288E-2</v>
      </c>
      <c r="AH791">
        <f t="shared" si="128"/>
        <v>7.610142857142857E-2</v>
      </c>
      <c r="AI791">
        <f t="shared" si="129"/>
        <v>0.11693857142857145</v>
      </c>
      <c r="AJ791">
        <f t="shared" si="130"/>
        <v>0.28726857142857143</v>
      </c>
      <c r="AK791">
        <f t="shared" si="131"/>
        <v>0.3398971428571429</v>
      </c>
    </row>
    <row r="792" spans="1:37" x14ac:dyDescent="0.2">
      <c r="A792">
        <v>237</v>
      </c>
      <c r="B792">
        <v>250</v>
      </c>
      <c r="D792">
        <v>1719.0977</v>
      </c>
      <c r="E792">
        <v>12</v>
      </c>
      <c r="F792" t="s">
        <v>448</v>
      </c>
      <c r="G792">
        <v>0.27756500000000001</v>
      </c>
      <c r="H792">
        <v>0.31380869047619053</v>
      </c>
      <c r="I792">
        <v>0.32241869047619054</v>
      </c>
      <c r="K792">
        <v>0.26411797619047617</v>
      </c>
      <c r="L792">
        <v>0.30526452380952385</v>
      </c>
      <c r="M792">
        <v>0.31760190476190481</v>
      </c>
      <c r="N792">
        <v>237</v>
      </c>
      <c r="O792">
        <v>250</v>
      </c>
      <c r="P792">
        <v>1.3447023809523801E-2</v>
      </c>
      <c r="Q792">
        <v>8.5441666666666704E-3</v>
      </c>
      <c r="R792">
        <v>4.816785714285724E-3</v>
      </c>
      <c r="S792">
        <v>237</v>
      </c>
      <c r="T792">
        <v>250</v>
      </c>
      <c r="U792">
        <v>7.7698809523809543E-3</v>
      </c>
      <c r="V792">
        <v>1.7311785714285714E-2</v>
      </c>
      <c r="W792">
        <v>1.3372857142857143E-2</v>
      </c>
      <c r="X792">
        <v>1.1946071428571429E-2</v>
      </c>
      <c r="Y792">
        <v>1.1175119047619047E-2</v>
      </c>
      <c r="Z792">
        <v>1.349797619047619E-2</v>
      </c>
      <c r="AA792">
        <f t="shared" si="123"/>
        <v>0.16136428571428563</v>
      </c>
      <c r="AB792">
        <f t="shared" si="124"/>
        <v>0.10253000000000004</v>
      </c>
      <c r="AC792">
        <f t="shared" si="125"/>
        <v>5.7801428571428684E-2</v>
      </c>
      <c r="AF792">
        <f t="shared" si="126"/>
        <v>9.3238571428571448E-2</v>
      </c>
      <c r="AG792">
        <f t="shared" si="127"/>
        <v>0.20774142857142858</v>
      </c>
      <c r="AH792">
        <f t="shared" si="128"/>
        <v>0.16047428571428571</v>
      </c>
      <c r="AI792">
        <f t="shared" si="129"/>
        <v>0.14335285714285714</v>
      </c>
      <c r="AJ792">
        <f t="shared" si="130"/>
        <v>0.13410142857142857</v>
      </c>
      <c r="AK792">
        <f t="shared" si="131"/>
        <v>0.16197571428571428</v>
      </c>
    </row>
    <row r="793" spans="1:37" x14ac:dyDescent="0.2">
      <c r="A793">
        <v>255</v>
      </c>
      <c r="B793">
        <v>264</v>
      </c>
      <c r="D793">
        <v>1111.5796</v>
      </c>
      <c r="E793">
        <v>8</v>
      </c>
      <c r="F793" t="s">
        <v>116</v>
      </c>
      <c r="G793">
        <v>0.1893717857142857</v>
      </c>
      <c r="H793">
        <v>0.22748892857142858</v>
      </c>
      <c r="I793">
        <v>0.23949553571428572</v>
      </c>
      <c r="K793">
        <v>0.18006125000000001</v>
      </c>
      <c r="L793">
        <v>0.21170107142857145</v>
      </c>
      <c r="M793">
        <v>0.22279214285714286</v>
      </c>
      <c r="N793">
        <v>255</v>
      </c>
      <c r="O793">
        <v>264</v>
      </c>
      <c r="P793">
        <v>9.3105357142857035E-3</v>
      </c>
      <c r="Q793">
        <v>1.5787857142857131E-2</v>
      </c>
      <c r="R793">
        <v>1.6703392857142865E-2</v>
      </c>
      <c r="S793">
        <v>255</v>
      </c>
      <c r="T793">
        <v>264</v>
      </c>
      <c r="U793">
        <v>1.2279464285714288E-2</v>
      </c>
      <c r="V793">
        <v>1.4384107142857143E-2</v>
      </c>
      <c r="W793">
        <v>9.3548214285714294E-3</v>
      </c>
      <c r="X793">
        <v>9.7116071428571434E-3</v>
      </c>
      <c r="Y793">
        <v>1.5995892857142858E-2</v>
      </c>
      <c r="Z793">
        <v>6.9785714285714286E-3</v>
      </c>
      <c r="AA793">
        <f t="shared" si="123"/>
        <v>7.4484285714285628E-2</v>
      </c>
      <c r="AB793">
        <f t="shared" si="124"/>
        <v>0.12630285714285705</v>
      </c>
      <c r="AC793">
        <f t="shared" si="125"/>
        <v>0.13362714285714292</v>
      </c>
      <c r="AF793">
        <f t="shared" si="126"/>
        <v>9.8235714285714301E-2</v>
      </c>
      <c r="AG793">
        <f t="shared" si="127"/>
        <v>0.11507285714285714</v>
      </c>
      <c r="AH793">
        <f t="shared" si="128"/>
        <v>7.4838571428571435E-2</v>
      </c>
      <c r="AI793">
        <f t="shared" si="129"/>
        <v>7.7692857142857147E-2</v>
      </c>
      <c r="AJ793">
        <f t="shared" si="130"/>
        <v>0.12796714285714286</v>
      </c>
      <c r="AK793">
        <f t="shared" si="131"/>
        <v>5.5828571428571429E-2</v>
      </c>
    </row>
    <row r="794" spans="1:37" x14ac:dyDescent="0.2">
      <c r="A794">
        <v>259</v>
      </c>
      <c r="B794">
        <v>271</v>
      </c>
      <c r="D794">
        <v>1329.7385999999999</v>
      </c>
      <c r="E794">
        <v>11</v>
      </c>
      <c r="F794" t="s">
        <v>398</v>
      </c>
      <c r="G794">
        <v>0.72320532467532472</v>
      </c>
      <c r="H794">
        <v>0.7316916883116884</v>
      </c>
      <c r="I794">
        <v>0.73234870129870133</v>
      </c>
      <c r="K794">
        <v>0.71356246753246755</v>
      </c>
      <c r="L794">
        <v>0.70462753246753251</v>
      </c>
      <c r="M794">
        <v>0.70874714285714291</v>
      </c>
      <c r="N794">
        <v>259</v>
      </c>
      <c r="O794">
        <v>271</v>
      </c>
      <c r="P794">
        <v>9.6428571428571631E-3</v>
      </c>
      <c r="Q794">
        <v>2.7064155844155873E-2</v>
      </c>
      <c r="R794">
        <v>2.3601558441558357E-2</v>
      </c>
      <c r="S794">
        <v>259</v>
      </c>
      <c r="T794">
        <v>271</v>
      </c>
      <c r="U794">
        <v>3.88987012987013E-3</v>
      </c>
      <c r="V794">
        <v>4.5780519480519482E-3</v>
      </c>
      <c r="W794">
        <v>4.2979220779220777E-3</v>
      </c>
      <c r="X794">
        <v>7.0011688311688311E-3</v>
      </c>
      <c r="Y794">
        <v>3.4075324675324676E-3</v>
      </c>
      <c r="Z794">
        <v>1.0179870129870131E-2</v>
      </c>
      <c r="AA794">
        <f t="shared" si="123"/>
        <v>0.10607142857142879</v>
      </c>
      <c r="AB794">
        <f t="shared" si="124"/>
        <v>0.29770571428571463</v>
      </c>
      <c r="AC794">
        <f t="shared" si="125"/>
        <v>0.25961714285714194</v>
      </c>
      <c r="AF794">
        <f t="shared" si="126"/>
        <v>4.2788571428571433E-2</v>
      </c>
      <c r="AG794">
        <f t="shared" si="127"/>
        <v>5.0358571428571433E-2</v>
      </c>
      <c r="AH794">
        <f t="shared" si="128"/>
        <v>4.7277142857142851E-2</v>
      </c>
      <c r="AI794">
        <f t="shared" si="129"/>
        <v>7.7012857142857147E-2</v>
      </c>
      <c r="AJ794">
        <f t="shared" si="130"/>
        <v>3.7482857142857144E-2</v>
      </c>
      <c r="AK794">
        <f t="shared" si="131"/>
        <v>0.11197857142857144</v>
      </c>
    </row>
    <row r="795" spans="1:37" x14ac:dyDescent="0.2">
      <c r="A795">
        <v>268</v>
      </c>
      <c r="B795">
        <v>286</v>
      </c>
      <c r="D795">
        <v>2327.2842999999998</v>
      </c>
      <c r="E795">
        <v>18</v>
      </c>
      <c r="F795" t="s">
        <v>480</v>
      </c>
      <c r="G795">
        <v>0.14861119047619048</v>
      </c>
      <c r="H795">
        <v>0.22889722222222222</v>
      </c>
      <c r="I795">
        <v>0.42714166666666675</v>
      </c>
      <c r="K795">
        <v>0.14979904761904764</v>
      </c>
      <c r="L795">
        <v>0.2355177777777778</v>
      </c>
      <c r="M795">
        <v>0.41294587301587304</v>
      </c>
      <c r="N795">
        <v>268</v>
      </c>
      <c r="O795">
        <v>286</v>
      </c>
      <c r="P795">
        <v>-1.1878571428571392E-3</v>
      </c>
      <c r="Q795">
        <v>-6.6205555555555662E-3</v>
      </c>
      <c r="R795">
        <v>1.4195793650793678E-2</v>
      </c>
      <c r="S795">
        <v>268</v>
      </c>
      <c r="T795">
        <v>286</v>
      </c>
      <c r="U795">
        <v>8.662460317460317E-3</v>
      </c>
      <c r="V795">
        <v>1.6152380952380951E-3</v>
      </c>
      <c r="W795">
        <v>9.0920634920634916E-3</v>
      </c>
      <c r="X795">
        <v>7.4863492063492066E-3</v>
      </c>
      <c r="Y795">
        <v>8.4323015873015873E-3</v>
      </c>
      <c r="Z795">
        <v>4.4655555555555551E-3</v>
      </c>
      <c r="AA795">
        <f t="shared" si="123"/>
        <v>-2.1381428571428506E-2</v>
      </c>
      <c r="AB795">
        <f t="shared" si="124"/>
        <v>-0.11917000000000019</v>
      </c>
      <c r="AC795">
        <f t="shared" si="125"/>
        <v>0.2555242857142862</v>
      </c>
      <c r="AF795">
        <f t="shared" si="126"/>
        <v>0.15592428571428571</v>
      </c>
      <c r="AG795">
        <f t="shared" si="127"/>
        <v>2.9074285714285712E-2</v>
      </c>
      <c r="AH795">
        <f t="shared" si="128"/>
        <v>0.16365714285714283</v>
      </c>
      <c r="AI795">
        <f t="shared" si="129"/>
        <v>0.13475428571428572</v>
      </c>
      <c r="AJ795">
        <f t="shared" si="130"/>
        <v>0.15178142857142857</v>
      </c>
      <c r="AK795">
        <f t="shared" si="131"/>
        <v>8.0379999999999993E-2</v>
      </c>
    </row>
    <row r="796" spans="1:37" x14ac:dyDescent="0.2">
      <c r="A796">
        <v>275</v>
      </c>
      <c r="B796">
        <v>284</v>
      </c>
      <c r="D796">
        <v>1275.7280000000001</v>
      </c>
      <c r="E796">
        <v>9</v>
      </c>
      <c r="F796" t="s">
        <v>250</v>
      </c>
      <c r="G796">
        <v>0.25536158730158731</v>
      </c>
      <c r="H796">
        <v>0.36369380952380953</v>
      </c>
      <c r="I796">
        <v>0.51411031746031743</v>
      </c>
      <c r="K796">
        <v>0.25060063492063495</v>
      </c>
      <c r="L796">
        <v>0.34416079365079372</v>
      </c>
      <c r="M796">
        <v>0.49129158730158728</v>
      </c>
      <c r="N796">
        <v>275</v>
      </c>
      <c r="O796">
        <v>284</v>
      </c>
      <c r="P796">
        <v>4.7609523809523935E-3</v>
      </c>
      <c r="Q796">
        <v>1.9533015873015858E-2</v>
      </c>
      <c r="R796">
        <v>2.281873015873017E-2</v>
      </c>
      <c r="S796">
        <v>275</v>
      </c>
      <c r="T796">
        <v>284</v>
      </c>
      <c r="U796">
        <v>1.1929047619047619E-2</v>
      </c>
      <c r="V796">
        <v>1.2713015873015874E-2</v>
      </c>
      <c r="W796">
        <v>1.4661269841269843E-2</v>
      </c>
      <c r="X796">
        <v>1.7962380952380955E-2</v>
      </c>
      <c r="Y796">
        <v>1.9289047619047619E-2</v>
      </c>
      <c r="Z796">
        <v>1.5423809523809527E-2</v>
      </c>
      <c r="AA796">
        <f t="shared" si="123"/>
        <v>4.2848571428571541E-2</v>
      </c>
      <c r="AB796">
        <f t="shared" si="124"/>
        <v>0.17579714285714274</v>
      </c>
      <c r="AC796">
        <f t="shared" si="125"/>
        <v>0.20536857142857154</v>
      </c>
      <c r="AF796">
        <f t="shared" si="126"/>
        <v>0.10736142857142857</v>
      </c>
      <c r="AG796">
        <f t="shared" si="127"/>
        <v>0.11441714285714287</v>
      </c>
      <c r="AH796">
        <f t="shared" si="128"/>
        <v>0.13195142857142858</v>
      </c>
      <c r="AI796">
        <f t="shared" si="129"/>
        <v>0.16166142857142859</v>
      </c>
      <c r="AJ796">
        <f t="shared" si="130"/>
        <v>0.17360142857142857</v>
      </c>
      <c r="AK796">
        <f t="shared" si="131"/>
        <v>0.13881428571428575</v>
      </c>
    </row>
    <row r="797" spans="1:37" x14ac:dyDescent="0.2">
      <c r="A797">
        <v>281</v>
      </c>
      <c r="B797">
        <v>291</v>
      </c>
      <c r="C797" t="s">
        <v>79</v>
      </c>
      <c r="D797">
        <v>1391.7082</v>
      </c>
      <c r="E797">
        <v>10</v>
      </c>
      <c r="F797" t="s">
        <v>133</v>
      </c>
      <c r="G797">
        <v>0.11134028571428572</v>
      </c>
      <c r="H797">
        <v>0.12324700000000001</v>
      </c>
      <c r="I797">
        <v>0.16331242857142858</v>
      </c>
      <c r="K797">
        <v>9.7469142857142851E-2</v>
      </c>
      <c r="L797">
        <v>0.11308800000000001</v>
      </c>
      <c r="M797">
        <v>0.14943971428571429</v>
      </c>
      <c r="N797">
        <v>281</v>
      </c>
      <c r="O797">
        <v>291</v>
      </c>
      <c r="P797">
        <v>1.387114285714286E-2</v>
      </c>
      <c r="Q797">
        <v>1.0158999999999998E-2</v>
      </c>
      <c r="R797">
        <v>1.3872714285714271E-2</v>
      </c>
      <c r="S797">
        <v>281</v>
      </c>
      <c r="T797">
        <v>291</v>
      </c>
      <c r="U797">
        <v>2.3085714285714289E-3</v>
      </c>
      <c r="V797">
        <v>1.0231857142857145E-2</v>
      </c>
      <c r="W797">
        <v>4.3274285714285715E-3</v>
      </c>
      <c r="X797">
        <v>2.9582857142857149E-3</v>
      </c>
      <c r="Y797">
        <v>1.8190571428571431E-2</v>
      </c>
      <c r="Z797">
        <v>1.371857142857143E-3</v>
      </c>
      <c r="AA797">
        <f t="shared" si="123"/>
        <v>0.1387114285714286</v>
      </c>
      <c r="AB797">
        <f t="shared" si="124"/>
        <v>0.10158999999999999</v>
      </c>
      <c r="AC797">
        <f t="shared" si="125"/>
        <v>0.13872714285714272</v>
      </c>
      <c r="AF797">
        <f t="shared" si="126"/>
        <v>2.3085714285714289E-2</v>
      </c>
      <c r="AG797">
        <f t="shared" si="127"/>
        <v>0.10231857142857145</v>
      </c>
      <c r="AH797">
        <f t="shared" si="128"/>
        <v>4.3274285714285717E-2</v>
      </c>
      <c r="AI797">
        <f t="shared" si="129"/>
        <v>2.958285714285715E-2</v>
      </c>
      <c r="AJ797">
        <f t="shared" si="130"/>
        <v>0.18190571428571431</v>
      </c>
      <c r="AK797">
        <f t="shared" si="131"/>
        <v>1.3718571428571431E-2</v>
      </c>
    </row>
    <row r="798" spans="1:37" x14ac:dyDescent="0.2">
      <c r="A798">
        <v>298</v>
      </c>
      <c r="B798">
        <v>307</v>
      </c>
      <c r="D798">
        <v>1138.5739000000001</v>
      </c>
      <c r="E798">
        <v>9</v>
      </c>
      <c r="F798" t="s">
        <v>481</v>
      </c>
      <c r="G798">
        <v>0.34138412698412701</v>
      </c>
      <c r="H798">
        <v>0.37615666666666669</v>
      </c>
      <c r="I798">
        <v>0.42107984126984127</v>
      </c>
      <c r="K798">
        <v>0.32052063492063498</v>
      </c>
      <c r="L798">
        <v>0.39426253968253971</v>
      </c>
      <c r="M798">
        <v>0.41903142857142861</v>
      </c>
      <c r="N798">
        <v>298</v>
      </c>
      <c r="O798">
        <v>307</v>
      </c>
      <c r="P798">
        <v>2.0863492063492063E-2</v>
      </c>
      <c r="Q798">
        <v>-1.8105873015873002E-2</v>
      </c>
      <c r="R798">
        <v>2.04841269841269E-3</v>
      </c>
      <c r="S798">
        <v>298</v>
      </c>
      <c r="T798">
        <v>307</v>
      </c>
      <c r="U798">
        <v>2.4117619047619047E-2</v>
      </c>
      <c r="V798">
        <v>1.1353492063492064E-2</v>
      </c>
      <c r="W798">
        <v>1.2027301587301588E-2</v>
      </c>
      <c r="X798">
        <v>7.3955555555555563E-3</v>
      </c>
      <c r="Y798">
        <v>4.6490476190476186E-3</v>
      </c>
      <c r="Z798">
        <v>8.5220634920634922E-3</v>
      </c>
      <c r="AA798">
        <f t="shared" si="123"/>
        <v>0.18777142857142856</v>
      </c>
      <c r="AB798">
        <f t="shared" si="124"/>
        <v>-0.16295285714285701</v>
      </c>
      <c r="AC798">
        <f t="shared" si="125"/>
        <v>1.8435714285714208E-2</v>
      </c>
      <c r="AF798">
        <f t="shared" si="126"/>
        <v>0.21705857142857143</v>
      </c>
      <c r="AG798">
        <f t="shared" si="127"/>
        <v>0.10218142857142858</v>
      </c>
      <c r="AH798">
        <f t="shared" si="128"/>
        <v>0.10824571428571429</v>
      </c>
      <c r="AI798">
        <f t="shared" si="129"/>
        <v>6.6560000000000008E-2</v>
      </c>
      <c r="AJ798">
        <f t="shared" si="130"/>
        <v>4.1841428571428571E-2</v>
      </c>
      <c r="AK798">
        <f t="shared" si="131"/>
        <v>7.6698571428571435E-2</v>
      </c>
    </row>
    <row r="799" spans="1:37" x14ac:dyDescent="0.2">
      <c r="A799">
        <v>312</v>
      </c>
      <c r="B799">
        <v>329</v>
      </c>
      <c r="D799">
        <v>1946.9607000000001</v>
      </c>
      <c r="E799">
        <v>16</v>
      </c>
      <c r="F799" t="s">
        <v>368</v>
      </c>
      <c r="G799">
        <v>0.29801526785714288</v>
      </c>
      <c r="H799">
        <v>0.34564348214285717</v>
      </c>
      <c r="I799">
        <v>0.39824687500000006</v>
      </c>
      <c r="K799">
        <v>0.28798348214285713</v>
      </c>
      <c r="L799">
        <v>0.3342320535714286</v>
      </c>
      <c r="M799">
        <v>0.37711571428571433</v>
      </c>
      <c r="N799">
        <v>312</v>
      </c>
      <c r="O799">
        <v>329</v>
      </c>
      <c r="P799">
        <v>1.0031785714285726E-2</v>
      </c>
      <c r="Q799">
        <v>1.1411428571428565E-2</v>
      </c>
      <c r="R799">
        <v>2.1131160714285717E-2</v>
      </c>
      <c r="S799">
        <v>312</v>
      </c>
      <c r="T799">
        <v>329</v>
      </c>
      <c r="U799">
        <v>1.8573214285714289E-3</v>
      </c>
      <c r="V799">
        <v>4.0348214285714293E-3</v>
      </c>
      <c r="W799">
        <v>4.1847321428571428E-3</v>
      </c>
      <c r="X799">
        <v>3.5877678571428575E-3</v>
      </c>
      <c r="Y799">
        <v>1.4754107142857143E-2</v>
      </c>
      <c r="Z799">
        <v>8.6214285714285733E-3</v>
      </c>
      <c r="AA799">
        <f t="shared" si="123"/>
        <v>0.16050857142857161</v>
      </c>
      <c r="AB799">
        <f t="shared" si="124"/>
        <v>0.18258285714285705</v>
      </c>
      <c r="AC799">
        <f t="shared" si="125"/>
        <v>0.33809857142857147</v>
      </c>
      <c r="AF799">
        <f t="shared" si="126"/>
        <v>2.9717142857142862E-2</v>
      </c>
      <c r="AG799">
        <f t="shared" si="127"/>
        <v>6.4557142857142868E-2</v>
      </c>
      <c r="AH799">
        <f t="shared" si="128"/>
        <v>6.6955714285714285E-2</v>
      </c>
      <c r="AI799">
        <f t="shared" si="129"/>
        <v>5.740428571428572E-2</v>
      </c>
      <c r="AJ799">
        <f t="shared" si="130"/>
        <v>0.2360657142857143</v>
      </c>
      <c r="AK799">
        <f t="shared" si="131"/>
        <v>0.13794285714285717</v>
      </c>
    </row>
    <row r="800" spans="1:37" x14ac:dyDescent="0.2">
      <c r="A800">
        <v>329</v>
      </c>
      <c r="B800">
        <v>335</v>
      </c>
      <c r="D800">
        <v>809.42259999999999</v>
      </c>
      <c r="E800">
        <v>6</v>
      </c>
      <c r="F800" t="s">
        <v>296</v>
      </c>
      <c r="G800">
        <v>0.54358499999999998</v>
      </c>
      <c r="H800">
        <v>0.54955690476190477</v>
      </c>
      <c r="I800">
        <v>0.52281190476190476</v>
      </c>
      <c r="K800">
        <v>0.53529428571428572</v>
      </c>
      <c r="L800">
        <v>0.5441476190476191</v>
      </c>
      <c r="M800">
        <v>0.53060166666666675</v>
      </c>
      <c r="N800">
        <v>329</v>
      </c>
      <c r="O800">
        <v>335</v>
      </c>
      <c r="P800">
        <v>8.2907142857142849E-3</v>
      </c>
      <c r="Q800">
        <v>5.4092857142858048E-3</v>
      </c>
      <c r="R800">
        <v>-7.7897619047619842E-3</v>
      </c>
      <c r="S800">
        <v>329</v>
      </c>
      <c r="T800">
        <v>335</v>
      </c>
      <c r="U800">
        <v>1.6629761904761908E-2</v>
      </c>
      <c r="V800">
        <v>2.3393095238095241E-2</v>
      </c>
      <c r="W800">
        <v>1.2238571428571429E-2</v>
      </c>
      <c r="X800">
        <v>1.5823333333333335E-2</v>
      </c>
      <c r="Y800">
        <v>2.1125238095238096E-2</v>
      </c>
      <c r="Z800">
        <v>1.3260000000000001E-2</v>
      </c>
      <c r="AA800">
        <f t="shared" si="123"/>
        <v>4.9744285714285713E-2</v>
      </c>
      <c r="AB800">
        <f t="shared" si="124"/>
        <v>3.245571428571483E-2</v>
      </c>
      <c r="AC800">
        <f t="shared" si="125"/>
        <v>-4.6738571428571907E-2</v>
      </c>
      <c r="AF800">
        <f t="shared" si="126"/>
        <v>9.9778571428571439E-2</v>
      </c>
      <c r="AG800">
        <f t="shared" si="127"/>
        <v>0.14035857142857144</v>
      </c>
      <c r="AH800">
        <f t="shared" si="128"/>
        <v>7.3431428571428564E-2</v>
      </c>
      <c r="AI800">
        <f t="shared" si="129"/>
        <v>9.494000000000001E-2</v>
      </c>
      <c r="AJ800">
        <f t="shared" si="130"/>
        <v>0.12675142857142857</v>
      </c>
      <c r="AK800">
        <f t="shared" si="131"/>
        <v>7.9560000000000006E-2</v>
      </c>
    </row>
    <row r="801" spans="1:37" x14ac:dyDescent="0.2">
      <c r="A801">
        <v>334</v>
      </c>
      <c r="B801">
        <v>350</v>
      </c>
      <c r="D801">
        <v>1873.1528000000001</v>
      </c>
      <c r="E801">
        <v>16</v>
      </c>
      <c r="F801" t="s">
        <v>482</v>
      </c>
      <c r="G801">
        <v>0.62588642857142862</v>
      </c>
      <c r="H801">
        <v>0.61858455357142861</v>
      </c>
      <c r="I801">
        <v>0.61310517857142866</v>
      </c>
      <c r="K801">
        <v>0.62121883928571431</v>
      </c>
      <c r="L801">
        <v>0.60720464285714282</v>
      </c>
      <c r="M801">
        <v>0.6023351785714286</v>
      </c>
      <c r="N801">
        <v>334</v>
      </c>
      <c r="O801">
        <v>350</v>
      </c>
      <c r="P801">
        <v>4.6675892857142975E-3</v>
      </c>
      <c r="Q801">
        <v>1.1379910714285743E-2</v>
      </c>
      <c r="R801">
        <v>1.0770000000000026E-2</v>
      </c>
      <c r="S801">
        <v>334</v>
      </c>
      <c r="T801">
        <v>350</v>
      </c>
      <c r="U801">
        <v>2.1686607142857143E-2</v>
      </c>
      <c r="V801">
        <v>4.5037499999999999E-3</v>
      </c>
      <c r="W801">
        <v>6.6511607142857154E-3</v>
      </c>
      <c r="X801">
        <v>6.7131250000000003E-3</v>
      </c>
      <c r="Y801">
        <v>1.7149553571428573E-2</v>
      </c>
      <c r="Z801">
        <v>5.3059821428571435E-3</v>
      </c>
      <c r="AA801">
        <f t="shared" si="123"/>
        <v>7.468142857142876E-2</v>
      </c>
      <c r="AB801">
        <f t="shared" si="124"/>
        <v>0.18207857142857189</v>
      </c>
      <c r="AC801">
        <f t="shared" si="125"/>
        <v>0.17232000000000042</v>
      </c>
      <c r="AF801">
        <f t="shared" si="126"/>
        <v>0.34698571428571429</v>
      </c>
      <c r="AG801">
        <f t="shared" si="127"/>
        <v>7.2059999999999999E-2</v>
      </c>
      <c r="AH801">
        <f t="shared" si="128"/>
        <v>0.10641857142857145</v>
      </c>
      <c r="AI801">
        <f t="shared" si="129"/>
        <v>0.10741000000000001</v>
      </c>
      <c r="AJ801">
        <f t="shared" si="130"/>
        <v>0.27439285714285716</v>
      </c>
      <c r="AK801">
        <f t="shared" si="131"/>
        <v>8.4895714285714297E-2</v>
      </c>
    </row>
    <row r="802" spans="1:37" x14ac:dyDescent="0.2">
      <c r="A802">
        <v>338</v>
      </c>
      <c r="B802">
        <v>355</v>
      </c>
      <c r="C802" t="s">
        <v>483</v>
      </c>
      <c r="D802">
        <v>2200.2341999999999</v>
      </c>
      <c r="E802">
        <v>17</v>
      </c>
      <c r="F802" t="s">
        <v>484</v>
      </c>
      <c r="G802">
        <v>0.38295361344537815</v>
      </c>
      <c r="H802">
        <v>0.42691680672268911</v>
      </c>
      <c r="I802">
        <v>0.47547588235294119</v>
      </c>
      <c r="K802">
        <v>0.37679453781512606</v>
      </c>
      <c r="L802">
        <v>0.418021512605042</v>
      </c>
      <c r="M802">
        <v>0.45469781512605051</v>
      </c>
      <c r="N802">
        <v>338</v>
      </c>
      <c r="O802">
        <v>355</v>
      </c>
      <c r="P802">
        <v>6.1590756302520684E-3</v>
      </c>
      <c r="Q802">
        <v>8.8952941176470499E-3</v>
      </c>
      <c r="R802">
        <v>2.0778067226890729E-2</v>
      </c>
      <c r="S802">
        <v>338</v>
      </c>
      <c r="T802">
        <v>355</v>
      </c>
      <c r="U802">
        <v>8.9279831932773113E-3</v>
      </c>
      <c r="V802">
        <v>1.3116470588235295E-2</v>
      </c>
      <c r="W802">
        <v>3.9984033613445378E-3</v>
      </c>
      <c r="X802">
        <v>2.7118487394957986E-3</v>
      </c>
      <c r="Y802">
        <v>1.9393025210084035E-2</v>
      </c>
      <c r="Z802">
        <v>1.6971428571428569E-3</v>
      </c>
      <c r="AA802">
        <f t="shared" si="123"/>
        <v>0.10470428571428517</v>
      </c>
      <c r="AB802">
        <f t="shared" si="124"/>
        <v>0.15121999999999985</v>
      </c>
      <c r="AC802">
        <f t="shared" si="125"/>
        <v>0.35322714285714241</v>
      </c>
      <c r="AF802">
        <f t="shared" si="126"/>
        <v>0.15177571428571429</v>
      </c>
      <c r="AG802">
        <f t="shared" si="127"/>
        <v>0.22298000000000001</v>
      </c>
      <c r="AH802">
        <f t="shared" si="128"/>
        <v>6.797285714285714E-2</v>
      </c>
      <c r="AI802">
        <f t="shared" si="129"/>
        <v>4.6101428571428578E-2</v>
      </c>
      <c r="AJ802">
        <f t="shared" si="130"/>
        <v>0.32968142857142857</v>
      </c>
      <c r="AK802">
        <f t="shared" si="131"/>
        <v>2.8851428571428566E-2</v>
      </c>
    </row>
    <row r="803" spans="1:37" x14ac:dyDescent="0.2">
      <c r="A803">
        <v>339</v>
      </c>
      <c r="B803">
        <v>348</v>
      </c>
      <c r="C803" t="s">
        <v>485</v>
      </c>
      <c r="D803">
        <v>1331.6959999999999</v>
      </c>
      <c r="E803">
        <v>9</v>
      </c>
      <c r="F803" t="s">
        <v>390</v>
      </c>
      <c r="G803">
        <v>0.20332539682539683</v>
      </c>
      <c r="H803">
        <v>0.36365888888888892</v>
      </c>
      <c r="I803">
        <v>0.60185841269841278</v>
      </c>
      <c r="K803">
        <v>0.2178404761904762</v>
      </c>
      <c r="L803">
        <v>0.36969619047619057</v>
      </c>
      <c r="M803">
        <v>0.58945777777777786</v>
      </c>
      <c r="N803">
        <v>339</v>
      </c>
      <c r="O803">
        <v>348</v>
      </c>
      <c r="P803">
        <v>-1.4515079365079364E-2</v>
      </c>
      <c r="Q803">
        <v>-6.0373015873016293E-3</v>
      </c>
      <c r="R803">
        <v>1.2400634920634899E-2</v>
      </c>
      <c r="S803">
        <v>339</v>
      </c>
      <c r="T803">
        <v>348</v>
      </c>
      <c r="U803">
        <v>1.5966666666666667E-2</v>
      </c>
      <c r="V803">
        <v>1.1497619047619048E-2</v>
      </c>
      <c r="W803">
        <v>2.3744126984126986E-2</v>
      </c>
      <c r="X803">
        <v>1.1090476190476192E-2</v>
      </c>
      <c r="Y803">
        <v>1.8089523809523809E-2</v>
      </c>
      <c r="Z803">
        <v>1.4761269841269841E-2</v>
      </c>
      <c r="AA803">
        <f t="shared" si="123"/>
        <v>-0.13063571428571427</v>
      </c>
      <c r="AB803">
        <f t="shared" si="124"/>
        <v>-5.4335714285714667E-2</v>
      </c>
      <c r="AC803">
        <f t="shared" si="125"/>
        <v>0.11160571428571409</v>
      </c>
      <c r="AF803">
        <f t="shared" si="126"/>
        <v>0.14369999999999999</v>
      </c>
      <c r="AG803">
        <f t="shared" si="127"/>
        <v>0.10347857142857143</v>
      </c>
      <c r="AH803">
        <f t="shared" si="128"/>
        <v>0.21369714285714286</v>
      </c>
      <c r="AI803">
        <f t="shared" si="129"/>
        <v>9.981428571428573E-2</v>
      </c>
      <c r="AJ803">
        <f t="shared" si="130"/>
        <v>0.16280571428571428</v>
      </c>
      <c r="AK803">
        <f t="shared" si="131"/>
        <v>0.13285142857142856</v>
      </c>
    </row>
    <row r="804" spans="1:37" x14ac:dyDescent="0.2">
      <c r="A804">
        <v>18</v>
      </c>
      <c r="B804">
        <v>32</v>
      </c>
      <c r="D804">
        <v>1541.905</v>
      </c>
      <c r="E804">
        <v>12</v>
      </c>
      <c r="F804" t="s">
        <v>276</v>
      </c>
      <c r="G804">
        <v>8.731928571428571E-2</v>
      </c>
      <c r="H804">
        <v>0.13068071428571429</v>
      </c>
      <c r="I804">
        <v>0.15161892857142859</v>
      </c>
      <c r="K804">
        <v>8.3204523809523825E-2</v>
      </c>
      <c r="L804">
        <v>0.10758011904761905</v>
      </c>
      <c r="M804">
        <v>0.15436404761904762</v>
      </c>
      <c r="N804">
        <v>18</v>
      </c>
      <c r="O804">
        <v>32</v>
      </c>
      <c r="P804">
        <v>4.1147619047618962E-3</v>
      </c>
      <c r="Q804">
        <v>2.3100595238095243E-2</v>
      </c>
      <c r="R804">
        <v>-2.7451190476190674E-3</v>
      </c>
      <c r="S804">
        <v>18</v>
      </c>
      <c r="T804">
        <v>32</v>
      </c>
      <c r="U804">
        <v>1.9620714285714286E-2</v>
      </c>
      <c r="V804">
        <v>9.315833333333334E-3</v>
      </c>
      <c r="W804">
        <v>9.9444047619047619E-3</v>
      </c>
      <c r="X804">
        <v>2.0537857142857146E-2</v>
      </c>
      <c r="Y804">
        <v>2.7855357142857144E-2</v>
      </c>
      <c r="Z804">
        <v>3.2004761904761907E-3</v>
      </c>
      <c r="AA804">
        <f t="shared" si="123"/>
        <v>4.9377142857142758E-2</v>
      </c>
      <c r="AB804">
        <f t="shared" si="124"/>
        <v>0.27720714285714293</v>
      </c>
      <c r="AC804">
        <f t="shared" si="125"/>
        <v>-3.2941428571428809E-2</v>
      </c>
      <c r="AF804">
        <f t="shared" si="126"/>
        <v>0.23544857142857145</v>
      </c>
      <c r="AG804">
        <f t="shared" si="127"/>
        <v>0.11179</v>
      </c>
      <c r="AH804">
        <f t="shared" si="128"/>
        <v>0.11933285714285714</v>
      </c>
      <c r="AI804">
        <f t="shared" si="129"/>
        <v>0.24645428571428574</v>
      </c>
      <c r="AJ804">
        <f t="shared" si="130"/>
        <v>0.33426428571428574</v>
      </c>
      <c r="AK804">
        <f t="shared" si="131"/>
        <v>3.8405714285714286E-2</v>
      </c>
    </row>
    <row r="805" spans="1:37" x14ac:dyDescent="0.2">
      <c r="A805">
        <v>33</v>
      </c>
      <c r="B805">
        <v>39</v>
      </c>
      <c r="D805">
        <v>860.46249999999998</v>
      </c>
      <c r="E805">
        <v>5</v>
      </c>
      <c r="F805" t="s">
        <v>487</v>
      </c>
      <c r="G805">
        <v>0.93350485714285714</v>
      </c>
      <c r="H805">
        <v>1.0922685714285716</v>
      </c>
      <c r="I805">
        <v>1.1017891428571429</v>
      </c>
      <c r="K805">
        <v>0.92714057142857143</v>
      </c>
      <c r="L805">
        <v>1.0812437142857143</v>
      </c>
      <c r="M805">
        <v>1.0682842857142858</v>
      </c>
      <c r="N805">
        <v>33</v>
      </c>
      <c r="O805">
        <v>39</v>
      </c>
      <c r="P805">
        <v>6.3642857142857277E-3</v>
      </c>
      <c r="Q805">
        <v>1.1024857142857185E-2</v>
      </c>
      <c r="R805">
        <v>3.3504857142857149E-2</v>
      </c>
      <c r="S805">
        <v>33</v>
      </c>
      <c r="T805">
        <v>39</v>
      </c>
      <c r="U805">
        <v>1.8136571428571432E-2</v>
      </c>
      <c r="V805">
        <v>1.4868857142857144E-2</v>
      </c>
      <c r="W805">
        <v>2.3780571428571429E-2</v>
      </c>
      <c r="X805">
        <v>6.089914285714286E-2</v>
      </c>
      <c r="Y805">
        <v>5.2902571428571424E-2</v>
      </c>
      <c r="Z805">
        <v>8.890942857142857E-2</v>
      </c>
      <c r="AA805">
        <f t="shared" si="123"/>
        <v>3.1821428571428639E-2</v>
      </c>
      <c r="AB805">
        <f t="shared" si="124"/>
        <v>5.5124285714285924E-2</v>
      </c>
      <c r="AC805">
        <f t="shared" si="125"/>
        <v>0.16752428571428574</v>
      </c>
      <c r="AF805">
        <f t="shared" si="126"/>
        <v>9.0682857142857162E-2</v>
      </c>
      <c r="AG805">
        <f t="shared" si="127"/>
        <v>7.4344285714285724E-2</v>
      </c>
      <c r="AH805">
        <f t="shared" si="128"/>
        <v>0.11890285714285714</v>
      </c>
      <c r="AI805">
        <f t="shared" si="129"/>
        <v>0.30449571428571431</v>
      </c>
      <c r="AJ805">
        <f t="shared" si="130"/>
        <v>0.26451285714285711</v>
      </c>
      <c r="AK805">
        <f t="shared" si="131"/>
        <v>0.44454714285714286</v>
      </c>
    </row>
    <row r="806" spans="1:37" x14ac:dyDescent="0.2">
      <c r="A806">
        <v>48</v>
      </c>
      <c r="B806">
        <v>58</v>
      </c>
      <c r="D806">
        <v>1247.6378999999999</v>
      </c>
      <c r="E806">
        <v>9</v>
      </c>
      <c r="F806" t="s">
        <v>40</v>
      </c>
      <c r="G806">
        <v>0.20830253968253967</v>
      </c>
      <c r="H806">
        <v>0.26445253968253968</v>
      </c>
      <c r="I806">
        <v>0.35698952380952381</v>
      </c>
      <c r="K806">
        <v>0.20803793650793653</v>
      </c>
      <c r="L806">
        <v>0.24730809523809524</v>
      </c>
      <c r="M806">
        <v>0.34126825396825394</v>
      </c>
      <c r="N806">
        <v>48</v>
      </c>
      <c r="O806">
        <v>58</v>
      </c>
      <c r="P806">
        <v>2.6460317460315287E-4</v>
      </c>
      <c r="Q806">
        <v>1.7144444444444438E-2</v>
      </c>
      <c r="R806">
        <v>1.5721269841269866E-2</v>
      </c>
      <c r="S806">
        <v>48</v>
      </c>
      <c r="T806">
        <v>58</v>
      </c>
      <c r="U806">
        <v>6.248571428571428E-3</v>
      </c>
      <c r="V806">
        <v>7.3250793650793651E-3</v>
      </c>
      <c r="W806">
        <v>5.7688888888888894E-3</v>
      </c>
      <c r="X806">
        <v>6.3707936507936503E-3</v>
      </c>
      <c r="Y806">
        <v>1.645809523809524E-2</v>
      </c>
      <c r="Z806">
        <v>3.8963492063492063E-3</v>
      </c>
      <c r="AA806">
        <f t="shared" si="123"/>
        <v>2.3814285714283756E-3</v>
      </c>
      <c r="AB806">
        <f t="shared" si="124"/>
        <v>0.15429999999999994</v>
      </c>
      <c r="AC806">
        <f t="shared" si="125"/>
        <v>0.1414914285714288</v>
      </c>
      <c r="AF806">
        <f t="shared" si="126"/>
        <v>5.6237142857142854E-2</v>
      </c>
      <c r="AG806">
        <f t="shared" si="127"/>
        <v>6.5925714285714282E-2</v>
      </c>
      <c r="AH806">
        <f t="shared" si="128"/>
        <v>5.1920000000000008E-2</v>
      </c>
      <c r="AI806">
        <f t="shared" si="129"/>
        <v>5.733714285714285E-2</v>
      </c>
      <c r="AJ806">
        <f t="shared" si="130"/>
        <v>0.14812285714285717</v>
      </c>
      <c r="AK806">
        <f t="shared" si="131"/>
        <v>3.5067142857142859E-2</v>
      </c>
    </row>
    <row r="807" spans="1:37" x14ac:dyDescent="0.2">
      <c r="A807">
        <v>67</v>
      </c>
      <c r="B807">
        <v>74</v>
      </c>
      <c r="D807">
        <v>817.43150000000003</v>
      </c>
      <c r="E807">
        <v>7</v>
      </c>
      <c r="F807" t="s">
        <v>389</v>
      </c>
      <c r="G807">
        <v>0.71654877551020424</v>
      </c>
      <c r="H807">
        <v>0.7656106122448979</v>
      </c>
      <c r="I807">
        <v>0.77330836734693875</v>
      </c>
      <c r="K807">
        <v>0.71257877551020421</v>
      </c>
      <c r="L807">
        <v>0.7722963265306122</v>
      </c>
      <c r="M807">
        <v>0.79774163265306131</v>
      </c>
      <c r="N807">
        <v>67</v>
      </c>
      <c r="O807">
        <v>74</v>
      </c>
      <c r="P807">
        <v>3.9699999999999892E-3</v>
      </c>
      <c r="Q807">
        <v>-6.6857142857143113E-3</v>
      </c>
      <c r="R807">
        <v>-2.4433265306122453E-2</v>
      </c>
      <c r="S807">
        <v>67</v>
      </c>
      <c r="T807">
        <v>74</v>
      </c>
      <c r="U807">
        <v>3.3718367346938774E-3</v>
      </c>
      <c r="V807">
        <v>1.5720204081632654E-2</v>
      </c>
      <c r="W807">
        <v>1.1317346938775511E-2</v>
      </c>
      <c r="X807">
        <v>6.1846938775510212E-3</v>
      </c>
      <c r="Y807">
        <v>7.6867346938775515E-3</v>
      </c>
      <c r="Z807">
        <v>9.9500000000000005E-3</v>
      </c>
      <c r="AA807">
        <f t="shared" si="123"/>
        <v>2.7789999999999926E-2</v>
      </c>
      <c r="AB807">
        <f t="shared" si="124"/>
        <v>-4.6800000000000182E-2</v>
      </c>
      <c r="AC807">
        <f t="shared" si="125"/>
        <v>-0.17103285714285718</v>
      </c>
      <c r="AF807">
        <f t="shared" si="126"/>
        <v>2.3602857142857141E-2</v>
      </c>
      <c r="AG807">
        <f t="shared" si="127"/>
        <v>0.11004142857142857</v>
      </c>
      <c r="AH807">
        <f t="shared" si="128"/>
        <v>7.9221428571428582E-2</v>
      </c>
      <c r="AI807">
        <f t="shared" si="129"/>
        <v>4.3292857142857147E-2</v>
      </c>
      <c r="AJ807">
        <f t="shared" si="130"/>
        <v>5.3807142857142859E-2</v>
      </c>
      <c r="AK807">
        <f t="shared" si="131"/>
        <v>6.9650000000000004E-2</v>
      </c>
    </row>
    <row r="808" spans="1:37" x14ac:dyDescent="0.2">
      <c r="A808">
        <v>114</v>
      </c>
      <c r="B808">
        <v>123</v>
      </c>
      <c r="D808">
        <v>1236.6806999999999</v>
      </c>
      <c r="E808">
        <v>9</v>
      </c>
      <c r="F808" t="s">
        <v>488</v>
      </c>
      <c r="G808">
        <v>0.2094166666666667</v>
      </c>
      <c r="H808">
        <v>0.2552261904761905</v>
      </c>
      <c r="I808">
        <v>0.28315968253968254</v>
      </c>
      <c r="K808">
        <v>0.19598539682539684</v>
      </c>
      <c r="L808">
        <v>0.26184555555555555</v>
      </c>
      <c r="M808">
        <v>0.2749307936507937</v>
      </c>
      <c r="N808">
        <v>114</v>
      </c>
      <c r="O808">
        <v>123</v>
      </c>
      <c r="P808">
        <v>1.3431269841269869E-2</v>
      </c>
      <c r="Q808">
        <v>-6.6193650793650652E-3</v>
      </c>
      <c r="R808">
        <v>8.2288888888888811E-3</v>
      </c>
      <c r="S808">
        <v>114</v>
      </c>
      <c r="T808">
        <v>123</v>
      </c>
      <c r="U808">
        <v>1.8088253968253972E-2</v>
      </c>
      <c r="V808">
        <v>7.2538095238095235E-3</v>
      </c>
      <c r="W808">
        <v>5.5933333333333338E-3</v>
      </c>
      <c r="X808">
        <v>2.7499682539682543E-2</v>
      </c>
      <c r="Y808">
        <v>2.9160793650793652E-2</v>
      </c>
      <c r="Z808">
        <v>2.4961111111111114E-2</v>
      </c>
      <c r="AA808">
        <f t="shared" si="123"/>
        <v>0.12088142857142882</v>
      </c>
      <c r="AB808">
        <f t="shared" si="124"/>
        <v>-5.9574285714285587E-2</v>
      </c>
      <c r="AC808">
        <f t="shared" si="125"/>
        <v>7.4059999999999931E-2</v>
      </c>
      <c r="AF808">
        <f t="shared" si="126"/>
        <v>0.16279428571428575</v>
      </c>
      <c r="AG808">
        <f t="shared" si="127"/>
        <v>6.5284285714285711E-2</v>
      </c>
      <c r="AH808">
        <f t="shared" si="128"/>
        <v>5.0340000000000003E-2</v>
      </c>
      <c r="AI808">
        <f t="shared" si="129"/>
        <v>0.24749714285714289</v>
      </c>
      <c r="AJ808">
        <f t="shared" si="130"/>
        <v>0.26244714285714288</v>
      </c>
      <c r="AK808">
        <f t="shared" si="131"/>
        <v>0.22465000000000002</v>
      </c>
    </row>
    <row r="809" spans="1:37" x14ac:dyDescent="0.2">
      <c r="A809">
        <v>125</v>
      </c>
      <c r="B809">
        <v>145</v>
      </c>
      <c r="D809">
        <v>2125.1255999999998</v>
      </c>
      <c r="E809">
        <v>19</v>
      </c>
      <c r="F809" t="s">
        <v>119</v>
      </c>
      <c r="G809">
        <v>0.42008052631578952</v>
      </c>
      <c r="H809">
        <v>0.42446796992481206</v>
      </c>
      <c r="I809">
        <v>0.46392857142857152</v>
      </c>
      <c r="K809">
        <v>0.41456413533834585</v>
      </c>
      <c r="L809">
        <v>0.41061924812030082</v>
      </c>
      <c r="M809">
        <v>0.45102947368421054</v>
      </c>
      <c r="N809">
        <v>125</v>
      </c>
      <c r="O809">
        <v>145</v>
      </c>
      <c r="P809">
        <v>5.5163909774436333E-3</v>
      </c>
      <c r="Q809">
        <v>1.3848721804511264E-2</v>
      </c>
      <c r="R809">
        <v>1.289909774436091E-2</v>
      </c>
      <c r="S809">
        <v>125</v>
      </c>
      <c r="T809">
        <v>145</v>
      </c>
      <c r="U809">
        <v>1.3504436090225565E-2</v>
      </c>
      <c r="V809">
        <v>9.0669172932330826E-3</v>
      </c>
      <c r="W809">
        <v>1.8262105263157895E-2</v>
      </c>
      <c r="X809">
        <v>1.2270075187969924E-2</v>
      </c>
      <c r="Y809">
        <v>8.8138345864661669E-3</v>
      </c>
      <c r="Z809">
        <v>1.6579398496240603E-2</v>
      </c>
      <c r="AA809">
        <f t="shared" si="123"/>
        <v>0.10481142857142903</v>
      </c>
      <c r="AB809">
        <f t="shared" si="124"/>
        <v>0.26312571428571402</v>
      </c>
      <c r="AC809">
        <f t="shared" si="125"/>
        <v>0.2450828571428573</v>
      </c>
      <c r="AF809">
        <f t="shared" si="126"/>
        <v>0.25658428571428571</v>
      </c>
      <c r="AG809">
        <f t="shared" si="127"/>
        <v>0.17227142857142858</v>
      </c>
      <c r="AH809">
        <f t="shared" si="128"/>
        <v>0.34698000000000001</v>
      </c>
      <c r="AI809">
        <f t="shared" si="129"/>
        <v>0.23313142857142857</v>
      </c>
      <c r="AJ809">
        <f t="shared" si="130"/>
        <v>0.16746285714285716</v>
      </c>
      <c r="AK809">
        <f t="shared" si="131"/>
        <v>0.31500857142857147</v>
      </c>
    </row>
    <row r="810" spans="1:37" x14ac:dyDescent="0.2">
      <c r="A810">
        <v>128</v>
      </c>
      <c r="B810">
        <v>152</v>
      </c>
      <c r="D810">
        <v>2641.4746</v>
      </c>
      <c r="E810">
        <v>21</v>
      </c>
      <c r="F810" t="s">
        <v>489</v>
      </c>
      <c r="G810">
        <v>0.4682672108843538</v>
      </c>
      <c r="H810">
        <v>0.51846306122448982</v>
      </c>
      <c r="I810">
        <v>0.58304278911564633</v>
      </c>
      <c r="K810">
        <v>0.44127476190476195</v>
      </c>
      <c r="L810">
        <v>0.51934986394557825</v>
      </c>
      <c r="M810">
        <v>0.58829265306122447</v>
      </c>
      <c r="N810">
        <v>128</v>
      </c>
      <c r="O810">
        <v>152</v>
      </c>
      <c r="P810">
        <v>2.6992448979591844E-2</v>
      </c>
      <c r="Q810">
        <v>-8.8680272108846889E-4</v>
      </c>
      <c r="R810">
        <v>-5.249863945578242E-3</v>
      </c>
      <c r="S810">
        <v>128</v>
      </c>
      <c r="T810">
        <v>152</v>
      </c>
      <c r="U810">
        <v>1.679843537414966E-2</v>
      </c>
      <c r="V810">
        <v>1.3675986394557825E-2</v>
      </c>
      <c r="W810">
        <v>1.0781700680272109E-2</v>
      </c>
      <c r="X810">
        <v>2.1336870748299319E-2</v>
      </c>
      <c r="Y810">
        <v>2.0052653061224491E-2</v>
      </c>
      <c r="Z810">
        <v>5.5021768707483E-3</v>
      </c>
      <c r="AA810">
        <f t="shared" si="123"/>
        <v>0.56684142857142872</v>
      </c>
      <c r="AB810">
        <f t="shared" si="124"/>
        <v>-1.8622857142857847E-2</v>
      </c>
      <c r="AC810">
        <f t="shared" si="125"/>
        <v>-0.11024714285714309</v>
      </c>
      <c r="AF810">
        <f t="shared" si="126"/>
        <v>0.35276714285714283</v>
      </c>
      <c r="AG810">
        <f t="shared" si="127"/>
        <v>0.28719571428571433</v>
      </c>
      <c r="AH810">
        <f t="shared" si="128"/>
        <v>0.2264157142857143</v>
      </c>
      <c r="AI810">
        <f t="shared" si="129"/>
        <v>0.4480742857142857</v>
      </c>
      <c r="AJ810">
        <f t="shared" si="130"/>
        <v>0.42110571428571431</v>
      </c>
      <c r="AK810">
        <f t="shared" si="131"/>
        <v>0.11554571428571429</v>
      </c>
    </row>
    <row r="811" spans="1:37" x14ac:dyDescent="0.2">
      <c r="A811">
        <v>132</v>
      </c>
      <c r="B811">
        <v>146</v>
      </c>
      <c r="D811">
        <v>1650.8996</v>
      </c>
      <c r="E811">
        <v>13</v>
      </c>
      <c r="F811" t="s">
        <v>490</v>
      </c>
      <c r="G811">
        <v>0.23928087912087914</v>
      </c>
      <c r="H811">
        <v>0.291580989010989</v>
      </c>
      <c r="I811">
        <v>0.31252989010989013</v>
      </c>
      <c r="K811">
        <v>0.24255923076923078</v>
      </c>
      <c r="L811">
        <v>0.27902582417582422</v>
      </c>
      <c r="M811">
        <v>0.29987032967032967</v>
      </c>
      <c r="N811">
        <v>132</v>
      </c>
      <c r="O811">
        <v>146</v>
      </c>
      <c r="P811">
        <v>-3.2783516483516485E-3</v>
      </c>
      <c r="Q811">
        <v>1.2555164835164837E-2</v>
      </c>
      <c r="R811">
        <v>1.2659560439560444E-2</v>
      </c>
      <c r="S811">
        <v>132</v>
      </c>
      <c r="T811">
        <v>146</v>
      </c>
      <c r="U811">
        <v>8.7170329670329689E-3</v>
      </c>
      <c r="V811">
        <v>9.7435164835164845E-3</v>
      </c>
      <c r="W811">
        <v>9.1089010989011E-3</v>
      </c>
      <c r="X811">
        <v>8.6862637362637371E-3</v>
      </c>
      <c r="Y811">
        <v>1.3349999999999999E-2</v>
      </c>
      <c r="Z811">
        <v>7.9483516483516495E-3</v>
      </c>
      <c r="AA811">
        <f t="shared" si="123"/>
        <v>-4.2618571428571429E-2</v>
      </c>
      <c r="AB811">
        <f t="shared" si="124"/>
        <v>0.16321714285714289</v>
      </c>
      <c r="AC811">
        <f t="shared" si="125"/>
        <v>0.16457428571428578</v>
      </c>
      <c r="AF811">
        <f t="shared" si="126"/>
        <v>0.1133214285714286</v>
      </c>
      <c r="AG811">
        <f t="shared" si="127"/>
        <v>0.1266657142857143</v>
      </c>
      <c r="AH811">
        <f t="shared" si="128"/>
        <v>0.1184157142857143</v>
      </c>
      <c r="AI811">
        <f t="shared" si="129"/>
        <v>0.11292142857142859</v>
      </c>
      <c r="AJ811">
        <f t="shared" si="130"/>
        <v>0.17354999999999998</v>
      </c>
      <c r="AK811">
        <f t="shared" si="131"/>
        <v>0.10332857142857144</v>
      </c>
    </row>
    <row r="812" spans="1:37" x14ac:dyDescent="0.2">
      <c r="A812">
        <v>137</v>
      </c>
      <c r="B812">
        <v>156</v>
      </c>
      <c r="D812">
        <v>2276.1954999999998</v>
      </c>
      <c r="E812">
        <v>17</v>
      </c>
      <c r="F812" t="s">
        <v>491</v>
      </c>
      <c r="G812">
        <v>0.10824949579831933</v>
      </c>
      <c r="H812">
        <v>0.15259058823529412</v>
      </c>
      <c r="I812">
        <v>0.16519773109243699</v>
      </c>
      <c r="K812">
        <v>9.5104201680672268E-2</v>
      </c>
      <c r="L812">
        <v>0.13650680672268908</v>
      </c>
      <c r="M812">
        <v>0.15070386554621851</v>
      </c>
      <c r="N812">
        <v>137</v>
      </c>
      <c r="O812">
        <v>156</v>
      </c>
      <c r="P812">
        <v>1.3145294117647054E-2</v>
      </c>
      <c r="Q812">
        <v>1.6083781512605047E-2</v>
      </c>
      <c r="R812">
        <v>1.4493865546218487E-2</v>
      </c>
      <c r="S812">
        <v>137</v>
      </c>
      <c r="T812">
        <v>156</v>
      </c>
      <c r="U812">
        <v>1.0640336134453781E-3</v>
      </c>
      <c r="V812">
        <v>3.1112605042016811E-3</v>
      </c>
      <c r="W812">
        <v>9.4026050420168081E-3</v>
      </c>
      <c r="X812">
        <v>4.1285714285714294E-3</v>
      </c>
      <c r="Y812">
        <v>4.4439495798319325E-3</v>
      </c>
      <c r="Z812">
        <v>1.8020168067226893E-3</v>
      </c>
      <c r="AA812">
        <f t="shared" si="123"/>
        <v>0.22346999999999992</v>
      </c>
      <c r="AB812">
        <f t="shared" si="124"/>
        <v>0.27342428571428579</v>
      </c>
      <c r="AC812">
        <f t="shared" si="125"/>
        <v>0.24639571428571427</v>
      </c>
      <c r="AF812">
        <f t="shared" si="126"/>
        <v>1.8088571428571426E-2</v>
      </c>
      <c r="AG812">
        <f t="shared" si="127"/>
        <v>5.2891428571428575E-2</v>
      </c>
      <c r="AH812">
        <f t="shared" si="128"/>
        <v>0.15984428571428574</v>
      </c>
      <c r="AI812">
        <f t="shared" si="129"/>
        <v>7.0185714285714296E-2</v>
      </c>
      <c r="AJ812">
        <f t="shared" si="130"/>
        <v>7.5547142857142854E-2</v>
      </c>
      <c r="AK812">
        <f t="shared" si="131"/>
        <v>3.0634285714285718E-2</v>
      </c>
    </row>
    <row r="813" spans="1:37" x14ac:dyDescent="0.2">
      <c r="A813">
        <v>144</v>
      </c>
      <c r="B813">
        <v>155</v>
      </c>
      <c r="D813">
        <v>1365.7511999999999</v>
      </c>
      <c r="E813">
        <v>9</v>
      </c>
      <c r="F813" t="s">
        <v>179</v>
      </c>
      <c r="G813">
        <v>0.1840390476190476</v>
      </c>
      <c r="H813">
        <v>0.26403603174603174</v>
      </c>
      <c r="I813">
        <v>0.42155682539682543</v>
      </c>
      <c r="K813">
        <v>0.18512587301587305</v>
      </c>
      <c r="L813">
        <v>0.27492603174603181</v>
      </c>
      <c r="M813">
        <v>0.41404174603174609</v>
      </c>
      <c r="N813">
        <v>144</v>
      </c>
      <c r="O813">
        <v>155</v>
      </c>
      <c r="P813">
        <v>-1.0868253968254044E-3</v>
      </c>
      <c r="Q813">
        <v>-1.0890000000000014E-2</v>
      </c>
      <c r="R813">
        <v>7.5150793650793609E-3</v>
      </c>
      <c r="S813">
        <v>144</v>
      </c>
      <c r="T813">
        <v>155</v>
      </c>
      <c r="U813">
        <v>6.5433333333333342E-3</v>
      </c>
      <c r="V813">
        <v>9.9811111111111125E-3</v>
      </c>
      <c r="W813">
        <v>4.1180952380952384E-3</v>
      </c>
      <c r="X813">
        <v>5.6549206349206351E-3</v>
      </c>
      <c r="Y813">
        <v>1.6525238095238093E-2</v>
      </c>
      <c r="Z813">
        <v>5.9312698412698414E-3</v>
      </c>
      <c r="AA813">
        <f t="shared" si="123"/>
        <v>-9.7814285714286388E-3</v>
      </c>
      <c r="AB813">
        <f t="shared" si="124"/>
        <v>-9.8010000000000125E-2</v>
      </c>
      <c r="AC813">
        <f t="shared" si="125"/>
        <v>6.7635714285714243E-2</v>
      </c>
      <c r="AF813">
        <f t="shared" si="126"/>
        <v>5.8890000000000005E-2</v>
      </c>
      <c r="AG813">
        <f t="shared" si="127"/>
        <v>8.9830000000000007E-2</v>
      </c>
      <c r="AH813">
        <f t="shared" si="128"/>
        <v>3.7062857142857147E-2</v>
      </c>
      <c r="AI813">
        <f t="shared" si="129"/>
        <v>5.0894285714285718E-2</v>
      </c>
      <c r="AJ813">
        <f t="shared" si="130"/>
        <v>0.14872714285714284</v>
      </c>
      <c r="AK813">
        <f t="shared" si="131"/>
        <v>5.3381428571428573E-2</v>
      </c>
    </row>
    <row r="814" spans="1:37" x14ac:dyDescent="0.2">
      <c r="A814">
        <v>153</v>
      </c>
      <c r="B814">
        <v>160</v>
      </c>
      <c r="D814">
        <v>874.45159999999998</v>
      </c>
      <c r="E814">
        <v>7</v>
      </c>
      <c r="F814" t="s">
        <v>443</v>
      </c>
      <c r="G814">
        <v>0.49052326530612245</v>
      </c>
      <c r="H814">
        <v>0.55840938775510218</v>
      </c>
      <c r="I814">
        <v>0.55262510204081638</v>
      </c>
      <c r="K814">
        <v>0.44714530612244907</v>
      </c>
      <c r="L814">
        <v>0.52802040816326534</v>
      </c>
      <c r="M814">
        <v>0.54757448979591838</v>
      </c>
      <c r="N814">
        <v>153</v>
      </c>
      <c r="O814">
        <v>160</v>
      </c>
      <c r="P814">
        <v>4.3377959183673397E-2</v>
      </c>
      <c r="Q814">
        <v>3.0388979591836777E-2</v>
      </c>
      <c r="R814">
        <v>5.0506122448980032E-3</v>
      </c>
      <c r="S814">
        <v>153</v>
      </c>
      <c r="T814">
        <v>160</v>
      </c>
      <c r="U814">
        <v>9.5787755102040816E-3</v>
      </c>
      <c r="V814">
        <v>9.2895918367346935E-3</v>
      </c>
      <c r="W814">
        <v>2.5215510204081634E-2</v>
      </c>
      <c r="X814">
        <v>1.8603061224489795E-2</v>
      </c>
      <c r="Y814">
        <v>8.0997959183673474E-3</v>
      </c>
      <c r="Z814">
        <v>1.068061224489796E-2</v>
      </c>
      <c r="AA814">
        <f t="shared" si="123"/>
        <v>0.3036457142857138</v>
      </c>
      <c r="AB814">
        <f t="shared" si="124"/>
        <v>0.21272285714285744</v>
      </c>
      <c r="AC814">
        <f t="shared" si="125"/>
        <v>3.5354285714286025E-2</v>
      </c>
      <c r="AF814">
        <f t="shared" si="126"/>
        <v>6.7051428571428567E-2</v>
      </c>
      <c r="AG814">
        <f t="shared" si="127"/>
        <v>6.5027142857142853E-2</v>
      </c>
      <c r="AH814">
        <f t="shared" si="128"/>
        <v>0.17650857142857143</v>
      </c>
      <c r="AI814">
        <f t="shared" si="129"/>
        <v>0.13022142857142857</v>
      </c>
      <c r="AJ814">
        <f t="shared" si="130"/>
        <v>5.6698571428571432E-2</v>
      </c>
      <c r="AK814">
        <f t="shared" si="131"/>
        <v>7.4764285714285728E-2</v>
      </c>
    </row>
    <row r="815" spans="1:37" x14ac:dyDescent="0.2">
      <c r="A815">
        <v>226</v>
      </c>
      <c r="B815">
        <v>235</v>
      </c>
      <c r="D815">
        <v>1071.6772000000001</v>
      </c>
      <c r="E815">
        <v>9</v>
      </c>
      <c r="F815" t="s">
        <v>492</v>
      </c>
      <c r="G815">
        <v>9.7869047619047633E-2</v>
      </c>
      <c r="H815">
        <v>0.15540841269841271</v>
      </c>
      <c r="I815">
        <v>0.30153238095238094</v>
      </c>
      <c r="K815">
        <v>9.5706984126984126E-2</v>
      </c>
      <c r="L815">
        <v>0.14942111111111112</v>
      </c>
      <c r="M815">
        <v>0.29924857142857147</v>
      </c>
      <c r="N815">
        <v>226</v>
      </c>
      <c r="O815">
        <v>235</v>
      </c>
      <c r="P815">
        <v>2.1620634920634912E-3</v>
      </c>
      <c r="Q815">
        <v>5.9873015873015837E-3</v>
      </c>
      <c r="R815">
        <v>2.2838095238094996E-3</v>
      </c>
      <c r="S815">
        <v>226</v>
      </c>
      <c r="T815">
        <v>235</v>
      </c>
      <c r="U815">
        <v>1.62168253968254E-2</v>
      </c>
      <c r="V815">
        <v>3.317793650793651E-2</v>
      </c>
      <c r="W815">
        <v>1.3285873015873017E-2</v>
      </c>
      <c r="X815">
        <v>1.4726507936507937E-2</v>
      </c>
      <c r="Y815">
        <v>8.9411111111111115E-3</v>
      </c>
      <c r="Z815">
        <v>1.6819523809523812E-2</v>
      </c>
      <c r="AA815">
        <f t="shared" si="123"/>
        <v>1.9458571428571422E-2</v>
      </c>
      <c r="AB815">
        <f t="shared" si="124"/>
        <v>5.3885714285714252E-2</v>
      </c>
      <c r="AC815">
        <f t="shared" si="125"/>
        <v>2.0554285714285497E-2</v>
      </c>
      <c r="AF815">
        <f t="shared" si="126"/>
        <v>0.14595142857142859</v>
      </c>
      <c r="AG815">
        <f t="shared" si="127"/>
        <v>0.29860142857142857</v>
      </c>
      <c r="AH815">
        <f t="shared" si="128"/>
        <v>0.11957285714285715</v>
      </c>
      <c r="AI815">
        <f t="shared" si="129"/>
        <v>0.13253857142857142</v>
      </c>
      <c r="AJ815">
        <f t="shared" si="130"/>
        <v>8.047E-2</v>
      </c>
      <c r="AK815">
        <f t="shared" si="131"/>
        <v>0.15137571428571431</v>
      </c>
    </row>
    <row r="816" spans="1:37" x14ac:dyDescent="0.2">
      <c r="A816">
        <v>228</v>
      </c>
      <c r="B816">
        <v>240</v>
      </c>
      <c r="D816">
        <v>1482.9618</v>
      </c>
      <c r="E816">
        <v>12</v>
      </c>
      <c r="F816" t="s">
        <v>149</v>
      </c>
      <c r="G816">
        <v>0.1289427380952381</v>
      </c>
      <c r="H816">
        <v>0.16505023809523811</v>
      </c>
      <c r="I816">
        <v>0.26361726190476192</v>
      </c>
      <c r="K816">
        <v>0.1131207142857143</v>
      </c>
      <c r="L816">
        <v>0.17146535714285716</v>
      </c>
      <c r="M816">
        <v>0.26312476190476192</v>
      </c>
      <c r="N816">
        <v>228</v>
      </c>
      <c r="O816">
        <v>240</v>
      </c>
      <c r="P816">
        <v>1.5822023809523803E-2</v>
      </c>
      <c r="Q816">
        <v>-6.4151190476190506E-3</v>
      </c>
      <c r="R816">
        <v>4.9250000000000682E-4</v>
      </c>
      <c r="S816">
        <v>228</v>
      </c>
      <c r="T816">
        <v>240</v>
      </c>
      <c r="U816">
        <v>7.1036904761904761E-3</v>
      </c>
      <c r="V816">
        <v>6.2971428571428571E-3</v>
      </c>
      <c r="W816">
        <v>5.704404761904763E-3</v>
      </c>
      <c r="X816">
        <v>8.3578571428571443E-3</v>
      </c>
      <c r="Y816">
        <v>5.2211904761904765E-3</v>
      </c>
      <c r="Z816">
        <v>8.3467857142857146E-3</v>
      </c>
      <c r="AA816">
        <f t="shared" si="123"/>
        <v>0.18986428571428565</v>
      </c>
      <c r="AB816">
        <f t="shared" si="124"/>
        <v>-7.6981428571428603E-2</v>
      </c>
      <c r="AC816">
        <f t="shared" si="125"/>
        <v>5.9100000000000819E-3</v>
      </c>
      <c r="AF816">
        <f t="shared" si="126"/>
        <v>8.5244285714285717E-2</v>
      </c>
      <c r="AG816">
        <f t="shared" si="127"/>
        <v>7.5565714285714292E-2</v>
      </c>
      <c r="AH816">
        <f t="shared" si="128"/>
        <v>6.8452857142857149E-2</v>
      </c>
      <c r="AI816">
        <f t="shared" si="129"/>
        <v>0.10029428571428572</v>
      </c>
      <c r="AJ816">
        <f t="shared" si="130"/>
        <v>6.2654285714285718E-2</v>
      </c>
      <c r="AK816">
        <f t="shared" si="131"/>
        <v>0.10016142857142857</v>
      </c>
    </row>
    <row r="817" spans="1:37" x14ac:dyDescent="0.2">
      <c r="A817">
        <v>231</v>
      </c>
      <c r="B817">
        <v>238</v>
      </c>
      <c r="D817">
        <v>914.56690000000003</v>
      </c>
      <c r="E817">
        <v>7</v>
      </c>
      <c r="F817" t="s">
        <v>493</v>
      </c>
      <c r="G817">
        <v>0.29947795918367348</v>
      </c>
      <c r="H817">
        <v>0.36313816326530612</v>
      </c>
      <c r="I817">
        <v>0.47259551020408164</v>
      </c>
      <c r="K817">
        <v>0.28565530612244899</v>
      </c>
      <c r="L817">
        <v>0.34274530612244897</v>
      </c>
      <c r="M817">
        <v>0.44672102040816331</v>
      </c>
      <c r="N817">
        <v>231</v>
      </c>
      <c r="O817">
        <v>238</v>
      </c>
      <c r="P817">
        <v>1.3822653061224488E-2</v>
      </c>
      <c r="Q817">
        <v>2.0392857142857154E-2</v>
      </c>
      <c r="R817">
        <v>2.5874489795918356E-2</v>
      </c>
      <c r="S817">
        <v>231</v>
      </c>
      <c r="T817">
        <v>238</v>
      </c>
      <c r="U817">
        <v>1.2873061224489796E-2</v>
      </c>
      <c r="V817">
        <v>9.3118367346938773E-3</v>
      </c>
      <c r="W817">
        <v>4.2518367346938771E-3</v>
      </c>
      <c r="X817">
        <v>1.5010816326530611E-2</v>
      </c>
      <c r="Y817">
        <v>3.6008163265306122E-3</v>
      </c>
      <c r="Z817">
        <v>9.5132653061224485E-3</v>
      </c>
      <c r="AA817">
        <f t="shared" si="123"/>
        <v>9.6758571428571416E-2</v>
      </c>
      <c r="AB817">
        <f t="shared" si="124"/>
        <v>0.14275000000000007</v>
      </c>
      <c r="AC817">
        <f t="shared" si="125"/>
        <v>0.18112142857142849</v>
      </c>
      <c r="AF817">
        <f t="shared" si="126"/>
        <v>9.0111428571428578E-2</v>
      </c>
      <c r="AG817">
        <f t="shared" si="127"/>
        <v>6.518285714285714E-2</v>
      </c>
      <c r="AH817">
        <f t="shared" si="128"/>
        <v>2.976285714285714E-2</v>
      </c>
      <c r="AI817">
        <f t="shared" si="129"/>
        <v>0.10507571428571427</v>
      </c>
      <c r="AJ817">
        <f t="shared" si="130"/>
        <v>2.5205714285714286E-2</v>
      </c>
      <c r="AK817">
        <f t="shared" si="131"/>
        <v>6.6592857142857134E-2</v>
      </c>
    </row>
    <row r="818" spans="1:37" x14ac:dyDescent="0.2">
      <c r="A818">
        <v>247</v>
      </c>
      <c r="B818">
        <v>258</v>
      </c>
      <c r="D818">
        <v>1472.7103</v>
      </c>
      <c r="E818">
        <v>11</v>
      </c>
      <c r="F818" t="s">
        <v>120</v>
      </c>
      <c r="G818">
        <v>0.28077896103896105</v>
      </c>
      <c r="H818">
        <v>0.35533584415584413</v>
      </c>
      <c r="I818">
        <v>0.39778870129870131</v>
      </c>
      <c r="K818">
        <v>0.26694350649350645</v>
      </c>
      <c r="L818">
        <v>0.34117051948051946</v>
      </c>
      <c r="M818">
        <v>0.37893610389610394</v>
      </c>
      <c r="N818">
        <v>247</v>
      </c>
      <c r="O818">
        <v>258</v>
      </c>
      <c r="P818">
        <v>1.3835454545454573E-2</v>
      </c>
      <c r="Q818">
        <v>1.4165324675324673E-2</v>
      </c>
      <c r="R818">
        <v>1.8852597402597402E-2</v>
      </c>
      <c r="S818">
        <v>247</v>
      </c>
      <c r="T818">
        <v>258</v>
      </c>
      <c r="U818">
        <v>6.4641558441558443E-3</v>
      </c>
      <c r="V818">
        <v>4.4398701298701305E-3</v>
      </c>
      <c r="W818">
        <v>9.3184415584415588E-3</v>
      </c>
      <c r="X818">
        <v>5.5149350649350655E-3</v>
      </c>
      <c r="Y818">
        <v>5.4202597402597408E-3</v>
      </c>
      <c r="Z818">
        <v>2.3648051948051948E-3</v>
      </c>
      <c r="AA818">
        <f t="shared" si="123"/>
        <v>0.1521900000000003</v>
      </c>
      <c r="AB818">
        <f t="shared" si="124"/>
        <v>0.15581857142857139</v>
      </c>
      <c r="AC818">
        <f t="shared" si="125"/>
        <v>0.20737857142857141</v>
      </c>
      <c r="AF818">
        <f t="shared" si="126"/>
        <v>7.1105714285714286E-2</v>
      </c>
      <c r="AG818">
        <f t="shared" si="127"/>
        <v>4.883857142857144E-2</v>
      </c>
      <c r="AH818">
        <f t="shared" si="128"/>
        <v>0.10250285714285715</v>
      </c>
      <c r="AI818">
        <f t="shared" si="129"/>
        <v>6.0664285714285719E-2</v>
      </c>
      <c r="AJ818">
        <f t="shared" si="130"/>
        <v>5.9622857142857151E-2</v>
      </c>
      <c r="AK818">
        <f t="shared" si="131"/>
        <v>2.6012857142857143E-2</v>
      </c>
    </row>
    <row r="819" spans="1:37" x14ac:dyDescent="0.2">
      <c r="A819">
        <v>274</v>
      </c>
      <c r="B819">
        <v>289</v>
      </c>
      <c r="D819">
        <v>1918.9513999999999</v>
      </c>
      <c r="E819">
        <v>14</v>
      </c>
      <c r="F819" t="s">
        <v>194</v>
      </c>
      <c r="G819">
        <v>0.30633928571428576</v>
      </c>
      <c r="H819">
        <v>0.44338744897959187</v>
      </c>
      <c r="I819">
        <v>0.53966969387755104</v>
      </c>
      <c r="K819">
        <v>0.29897428571428575</v>
      </c>
      <c r="L819">
        <v>0.43019010204081637</v>
      </c>
      <c r="M819">
        <v>0.52402244897959194</v>
      </c>
      <c r="N819">
        <v>274</v>
      </c>
      <c r="O819">
        <v>289</v>
      </c>
      <c r="P819">
        <v>7.3649999999999939E-3</v>
      </c>
      <c r="Q819">
        <v>1.3197346938775518E-2</v>
      </c>
      <c r="R819">
        <v>1.5647244897959232E-2</v>
      </c>
      <c r="S819">
        <v>274</v>
      </c>
      <c r="T819">
        <v>289</v>
      </c>
      <c r="U819">
        <v>2.0881632653061222E-3</v>
      </c>
      <c r="V819">
        <v>9.0993877551020404E-3</v>
      </c>
      <c r="W819">
        <v>2.134591836734694E-3</v>
      </c>
      <c r="X819">
        <v>9.9602040816326536E-4</v>
      </c>
      <c r="Y819">
        <v>8.2505102040816326E-3</v>
      </c>
      <c r="Z819">
        <v>2.9810204081632658E-3</v>
      </c>
      <c r="AA819">
        <f t="shared" si="123"/>
        <v>0.10310999999999991</v>
      </c>
      <c r="AB819">
        <f t="shared" si="124"/>
        <v>0.18476285714285726</v>
      </c>
      <c r="AC819">
        <f t="shared" si="125"/>
        <v>0.21906142857142924</v>
      </c>
      <c r="AF819">
        <f t="shared" si="126"/>
        <v>2.9234285714285713E-2</v>
      </c>
      <c r="AG819">
        <f t="shared" si="127"/>
        <v>0.12739142857142857</v>
      </c>
      <c r="AH819">
        <f t="shared" si="128"/>
        <v>2.9884285714285717E-2</v>
      </c>
      <c r="AI819">
        <f t="shared" si="129"/>
        <v>1.3944285714285715E-2</v>
      </c>
      <c r="AJ819">
        <f t="shared" si="130"/>
        <v>0.11550714285714286</v>
      </c>
      <c r="AK819">
        <f t="shared" si="131"/>
        <v>4.1734285714285724E-2</v>
      </c>
    </row>
    <row r="820" spans="1:37" x14ac:dyDescent="0.2">
      <c r="A820">
        <v>288</v>
      </c>
      <c r="B820">
        <v>303</v>
      </c>
      <c r="D820">
        <v>1895.1185</v>
      </c>
      <c r="E820">
        <v>14</v>
      </c>
      <c r="F820" t="s">
        <v>494</v>
      </c>
      <c r="G820">
        <v>0.35469520408163269</v>
      </c>
      <c r="H820">
        <v>0.44162704081632653</v>
      </c>
      <c r="I820">
        <v>0.57136214285714293</v>
      </c>
      <c r="K820">
        <v>0.3576795918367347</v>
      </c>
      <c r="L820">
        <v>0.45313214285714287</v>
      </c>
      <c r="M820">
        <v>0.54969489795918369</v>
      </c>
      <c r="N820">
        <v>288</v>
      </c>
      <c r="O820">
        <v>303</v>
      </c>
      <c r="P820">
        <v>-2.9843877551020211E-3</v>
      </c>
      <c r="Q820">
        <v>-1.150510204081634E-2</v>
      </c>
      <c r="R820">
        <v>2.1667244897959192E-2</v>
      </c>
      <c r="S820">
        <v>288</v>
      </c>
      <c r="T820">
        <v>303</v>
      </c>
      <c r="U820">
        <v>1.0361020408163266E-2</v>
      </c>
      <c r="V820">
        <v>2.0835510204081635E-2</v>
      </c>
      <c r="W820">
        <v>4.7131326530612243E-2</v>
      </c>
      <c r="X820">
        <v>1.3573367346938776E-2</v>
      </c>
      <c r="Y820">
        <v>4.6012857142857147E-2</v>
      </c>
      <c r="Z820">
        <v>4.2671734693877555E-2</v>
      </c>
      <c r="AA820">
        <f t="shared" si="123"/>
        <v>-4.1781428571428296E-2</v>
      </c>
      <c r="AB820">
        <f t="shared" si="124"/>
        <v>-0.16107142857142875</v>
      </c>
      <c r="AC820">
        <f t="shared" si="125"/>
        <v>0.30334142857142871</v>
      </c>
      <c r="AF820">
        <f t="shared" si="126"/>
        <v>0.14505428571428572</v>
      </c>
      <c r="AG820">
        <f t="shared" si="127"/>
        <v>0.29169714285714288</v>
      </c>
      <c r="AH820">
        <f t="shared" si="128"/>
        <v>0.65983857142857139</v>
      </c>
      <c r="AI820">
        <f t="shared" si="129"/>
        <v>0.19002714285714287</v>
      </c>
      <c r="AJ820">
        <f t="shared" si="130"/>
        <v>0.64418000000000009</v>
      </c>
      <c r="AK820">
        <f t="shared" si="131"/>
        <v>0.59740428571428583</v>
      </c>
    </row>
    <row r="821" spans="1:37" x14ac:dyDescent="0.2">
      <c r="A821">
        <v>320</v>
      </c>
      <c r="B821">
        <v>332</v>
      </c>
      <c r="D821">
        <v>1573.9247</v>
      </c>
      <c r="E821">
        <v>11</v>
      </c>
      <c r="F821" t="s">
        <v>27</v>
      </c>
      <c r="G821">
        <v>0.13717623376623378</v>
      </c>
      <c r="H821">
        <v>0.20196168831168831</v>
      </c>
      <c r="I821">
        <v>0.27542597402597402</v>
      </c>
      <c r="K821">
        <v>0.1379438961038961</v>
      </c>
      <c r="L821">
        <v>0.2001383116883117</v>
      </c>
      <c r="M821">
        <v>0.26554298701298706</v>
      </c>
      <c r="N821">
        <v>320</v>
      </c>
      <c r="O821">
        <v>332</v>
      </c>
      <c r="P821">
        <v>-7.6766233766233755E-4</v>
      </c>
      <c r="Q821">
        <v>1.8233766233766305E-3</v>
      </c>
      <c r="R821">
        <v>9.8829870129869737E-3</v>
      </c>
      <c r="S821">
        <v>320</v>
      </c>
      <c r="T821">
        <v>332</v>
      </c>
      <c r="U821">
        <v>7.7845454545454554E-3</v>
      </c>
      <c r="V821">
        <v>8.0554545454545462E-3</v>
      </c>
      <c r="W821">
        <v>7.8248051948051952E-3</v>
      </c>
      <c r="X821">
        <v>8.0889610389610397E-3</v>
      </c>
      <c r="Y821">
        <v>5.6392207792207803E-3</v>
      </c>
      <c r="Z821">
        <v>6.1645454545454555E-3</v>
      </c>
      <c r="AA821">
        <f t="shared" si="123"/>
        <v>-8.4442857142857132E-3</v>
      </c>
      <c r="AB821">
        <f t="shared" si="124"/>
        <v>2.0057142857142937E-2</v>
      </c>
      <c r="AC821">
        <f t="shared" si="125"/>
        <v>0.10871285714285671</v>
      </c>
      <c r="AF821">
        <f t="shared" si="126"/>
        <v>8.5630000000000012E-2</v>
      </c>
      <c r="AG821">
        <f t="shared" si="127"/>
        <v>8.8610000000000008E-2</v>
      </c>
      <c r="AH821">
        <f t="shared" si="128"/>
        <v>8.6072857142857145E-2</v>
      </c>
      <c r="AI821">
        <f t="shared" si="129"/>
        <v>8.8978571428571435E-2</v>
      </c>
      <c r="AJ821">
        <f t="shared" si="130"/>
        <v>6.2031428571428585E-2</v>
      </c>
      <c r="AK821">
        <f t="shared" si="131"/>
        <v>6.7810000000000009E-2</v>
      </c>
    </row>
    <row r="822" spans="1:37" x14ac:dyDescent="0.2">
      <c r="A822">
        <v>320</v>
      </c>
      <c r="B822">
        <v>334</v>
      </c>
      <c r="D822">
        <v>1803.0672999999999</v>
      </c>
      <c r="E822">
        <v>13</v>
      </c>
      <c r="F822" t="s">
        <v>130</v>
      </c>
      <c r="G822">
        <v>0.16592725274725276</v>
      </c>
      <c r="H822">
        <v>0.24503340659340664</v>
      </c>
      <c r="I822">
        <v>0.2680416483516484</v>
      </c>
      <c r="K822">
        <v>0.16216747252747254</v>
      </c>
      <c r="L822">
        <v>0.22683835164835167</v>
      </c>
      <c r="M822">
        <v>0.27013120879120883</v>
      </c>
      <c r="N822">
        <v>320</v>
      </c>
      <c r="O822">
        <v>334</v>
      </c>
      <c r="P822">
        <v>3.7597802197802165E-3</v>
      </c>
      <c r="Q822">
        <v>1.819505494505495E-2</v>
      </c>
      <c r="R822">
        <v>-2.0895604395604404E-3</v>
      </c>
      <c r="S822">
        <v>320</v>
      </c>
      <c r="T822">
        <v>334</v>
      </c>
      <c r="U822">
        <v>1.1972747252747253E-2</v>
      </c>
      <c r="V822">
        <v>1.9407692307692306E-2</v>
      </c>
      <c r="W822">
        <v>9.6837362637362638E-3</v>
      </c>
      <c r="X822">
        <v>8.4594505494505496E-3</v>
      </c>
      <c r="Y822">
        <v>5.9381318681318677E-3</v>
      </c>
      <c r="Z822">
        <v>9.5441758241758233E-3</v>
      </c>
      <c r="AA822">
        <f t="shared" si="123"/>
        <v>4.8877142857142813E-2</v>
      </c>
      <c r="AB822">
        <f t="shared" si="124"/>
        <v>0.23653571428571435</v>
      </c>
      <c r="AC822">
        <f t="shared" si="125"/>
        <v>-2.7164285714285724E-2</v>
      </c>
      <c r="AF822">
        <f t="shared" si="126"/>
        <v>0.15564571428571428</v>
      </c>
      <c r="AG822">
        <f t="shared" si="127"/>
        <v>0.25229999999999997</v>
      </c>
      <c r="AH822">
        <f t="shared" si="128"/>
        <v>0.12588857142857143</v>
      </c>
      <c r="AI822">
        <f t="shared" si="129"/>
        <v>0.10997285714285715</v>
      </c>
      <c r="AJ822">
        <f t="shared" si="130"/>
        <v>7.7195714285714284E-2</v>
      </c>
      <c r="AK822">
        <f t="shared" si="131"/>
        <v>0.12407428571428571</v>
      </c>
    </row>
    <row r="823" spans="1:37" x14ac:dyDescent="0.2">
      <c r="A823">
        <v>338</v>
      </c>
      <c r="B823">
        <v>361</v>
      </c>
      <c r="D823">
        <v>2671.5702999999999</v>
      </c>
      <c r="E823">
        <v>23</v>
      </c>
      <c r="F823" t="s">
        <v>495</v>
      </c>
      <c r="G823">
        <v>0.49099596273291929</v>
      </c>
      <c r="H823">
        <v>0.48059062111801248</v>
      </c>
      <c r="I823">
        <v>0.49102416149068329</v>
      </c>
      <c r="K823">
        <v>0.4703073913043479</v>
      </c>
      <c r="L823">
        <v>0.45914161490683231</v>
      </c>
      <c r="M823">
        <v>0.46730714285714287</v>
      </c>
      <c r="N823">
        <v>338</v>
      </c>
      <c r="O823">
        <v>361</v>
      </c>
      <c r="P823">
        <v>2.0688571428571414E-2</v>
      </c>
      <c r="Q823">
        <v>2.1449006211180153E-2</v>
      </c>
      <c r="R823">
        <v>2.3717018633540379E-2</v>
      </c>
      <c r="S823">
        <v>338</v>
      </c>
      <c r="T823">
        <v>361</v>
      </c>
      <c r="U823">
        <v>7.3677018633540384E-3</v>
      </c>
      <c r="V823">
        <v>1.4496708074534161E-2</v>
      </c>
      <c r="W823">
        <v>2.906745341614907E-2</v>
      </c>
      <c r="X823">
        <v>6.3683229813664595E-3</v>
      </c>
      <c r="Y823">
        <v>1.2006086956521739E-2</v>
      </c>
      <c r="Z823">
        <v>7.8883850931677022E-3</v>
      </c>
      <c r="AA823">
        <f t="shared" si="123"/>
        <v>0.47583714285714251</v>
      </c>
      <c r="AB823">
        <f t="shared" si="124"/>
        <v>0.49332714285714352</v>
      </c>
      <c r="AC823">
        <f t="shared" si="125"/>
        <v>0.54549142857142874</v>
      </c>
      <c r="AF823">
        <f t="shared" si="126"/>
        <v>0.16945714285714289</v>
      </c>
      <c r="AG823">
        <f t="shared" si="127"/>
        <v>0.33342428571428567</v>
      </c>
      <c r="AH823">
        <f t="shared" si="128"/>
        <v>0.66855142857142857</v>
      </c>
      <c r="AI823">
        <f t="shared" si="129"/>
        <v>0.14647142857142856</v>
      </c>
      <c r="AJ823">
        <f t="shared" si="130"/>
        <v>0.27614</v>
      </c>
      <c r="AK823">
        <f t="shared" si="131"/>
        <v>0.18143285714285715</v>
      </c>
    </row>
    <row r="824" spans="1:37" x14ac:dyDescent="0.2">
      <c r="A824">
        <v>349</v>
      </c>
      <c r="B824">
        <v>364</v>
      </c>
      <c r="D824">
        <v>1638.9286</v>
      </c>
      <c r="E824">
        <v>14</v>
      </c>
      <c r="F824" t="s">
        <v>449</v>
      </c>
      <c r="G824">
        <v>4.3155306122448986E-2</v>
      </c>
      <c r="H824">
        <v>7.9298775510204089E-2</v>
      </c>
      <c r="I824">
        <v>0.18111275510204081</v>
      </c>
      <c r="K824">
        <v>5.1178469387755103E-2</v>
      </c>
      <c r="L824">
        <v>7.5663469387755103E-2</v>
      </c>
      <c r="M824">
        <v>0.17017193877551023</v>
      </c>
      <c r="N824">
        <v>349</v>
      </c>
      <c r="O824">
        <v>364</v>
      </c>
      <c r="P824">
        <v>-8.0231632653061241E-3</v>
      </c>
      <c r="Q824">
        <v>3.6353061224489846E-3</v>
      </c>
      <c r="R824">
        <v>1.09408163265306E-2</v>
      </c>
      <c r="S824">
        <v>349</v>
      </c>
      <c r="T824">
        <v>364</v>
      </c>
      <c r="U824">
        <v>3.7492857142857141E-3</v>
      </c>
      <c r="V824">
        <v>3.9768367346938779E-3</v>
      </c>
      <c r="W824">
        <v>1.4752346938775512E-2</v>
      </c>
      <c r="X824">
        <v>2.5030612244897961E-3</v>
      </c>
      <c r="Y824">
        <v>7.1087755102040833E-3</v>
      </c>
      <c r="Z824">
        <v>8.2188775510204093E-3</v>
      </c>
      <c r="AA824">
        <f t="shared" si="123"/>
        <v>-0.11232428571428574</v>
      </c>
      <c r="AB824">
        <f t="shared" si="124"/>
        <v>5.0894285714285781E-2</v>
      </c>
      <c r="AC824">
        <f t="shared" si="125"/>
        <v>0.1531714285714284</v>
      </c>
      <c r="AF824">
        <f t="shared" si="126"/>
        <v>5.2489999999999995E-2</v>
      </c>
      <c r="AG824">
        <f t="shared" si="127"/>
        <v>5.5675714285714287E-2</v>
      </c>
      <c r="AH824">
        <f t="shared" si="128"/>
        <v>0.20653285714285716</v>
      </c>
      <c r="AI824">
        <f t="shared" si="129"/>
        <v>3.5042857142857146E-2</v>
      </c>
      <c r="AJ824">
        <f t="shared" si="130"/>
        <v>9.9522857142857163E-2</v>
      </c>
      <c r="AK824">
        <f t="shared" si="131"/>
        <v>0.11506428571428573</v>
      </c>
    </row>
    <row r="825" spans="1:37" x14ac:dyDescent="0.2">
      <c r="A825">
        <v>360</v>
      </c>
      <c r="B825">
        <v>368</v>
      </c>
      <c r="D825">
        <v>942.48910000000001</v>
      </c>
      <c r="E825">
        <v>6</v>
      </c>
      <c r="F825" t="s">
        <v>496</v>
      </c>
      <c r="G825">
        <v>1.8821904761904762E-2</v>
      </c>
      <c r="H825">
        <v>2.7695952380952384E-2</v>
      </c>
      <c r="I825">
        <v>0.11557190476190478</v>
      </c>
      <c r="K825">
        <v>1.9458571428571429E-2</v>
      </c>
      <c r="L825">
        <v>3.3173333333333332E-2</v>
      </c>
      <c r="M825">
        <v>0.12843714285714286</v>
      </c>
      <c r="N825">
        <v>360</v>
      </c>
      <c r="O825">
        <v>368</v>
      </c>
      <c r="P825">
        <v>-6.366666666666657E-4</v>
      </c>
      <c r="Q825">
        <v>-5.4773809523809549E-3</v>
      </c>
      <c r="R825">
        <v>-1.2865238095238101E-2</v>
      </c>
      <c r="S825">
        <v>360</v>
      </c>
      <c r="T825">
        <v>368</v>
      </c>
      <c r="U825">
        <v>6.43E-3</v>
      </c>
      <c r="V825">
        <v>3.6042857142857148E-3</v>
      </c>
      <c r="W825">
        <v>5.6378571428571424E-3</v>
      </c>
      <c r="X825">
        <v>5.6583333333333338E-3</v>
      </c>
      <c r="Y825">
        <v>2.3393095238095241E-2</v>
      </c>
      <c r="Z825">
        <v>1.2274761904761906E-2</v>
      </c>
      <c r="AA825">
        <f t="shared" si="123"/>
        <v>-3.8199999999999944E-3</v>
      </c>
      <c r="AB825">
        <f t="shared" si="124"/>
        <v>-3.2864285714285728E-2</v>
      </c>
      <c r="AC825">
        <f t="shared" si="125"/>
        <v>-7.7191428571428605E-2</v>
      </c>
      <c r="AF825">
        <f t="shared" si="126"/>
        <v>3.8580000000000003E-2</v>
      </c>
      <c r="AG825">
        <f t="shared" si="127"/>
        <v>2.162571428571429E-2</v>
      </c>
      <c r="AH825">
        <f t="shared" si="128"/>
        <v>3.3827142857142854E-2</v>
      </c>
      <c r="AI825">
        <f t="shared" si="129"/>
        <v>3.3950000000000001E-2</v>
      </c>
      <c r="AJ825">
        <f t="shared" si="130"/>
        <v>0.14035857142857144</v>
      </c>
      <c r="AK825">
        <f t="shared" si="131"/>
        <v>7.3648571428571438E-2</v>
      </c>
    </row>
    <row r="826" spans="1:37" x14ac:dyDescent="0.2">
      <c r="A826">
        <v>387</v>
      </c>
      <c r="B826">
        <v>401</v>
      </c>
      <c r="D826">
        <v>1622.0588</v>
      </c>
      <c r="E826">
        <v>13</v>
      </c>
      <c r="F826" t="s">
        <v>177</v>
      </c>
      <c r="G826">
        <v>0.23715725274725277</v>
      </c>
      <c r="H826">
        <v>0.30819417582417585</v>
      </c>
      <c r="I826">
        <v>0.37874351648351651</v>
      </c>
      <c r="K826">
        <v>0.22518318681318683</v>
      </c>
      <c r="L826">
        <v>0.30172076923076924</v>
      </c>
      <c r="M826">
        <v>0.37507296703296711</v>
      </c>
      <c r="N826">
        <v>387</v>
      </c>
      <c r="O826">
        <v>401</v>
      </c>
      <c r="P826">
        <v>1.1974065934065916E-2</v>
      </c>
      <c r="Q826">
        <v>6.4734065934066148E-3</v>
      </c>
      <c r="R826">
        <v>3.6705494505494189E-3</v>
      </c>
      <c r="S826">
        <v>387</v>
      </c>
      <c r="T826">
        <v>401</v>
      </c>
      <c r="U826">
        <v>9.0048351648351656E-3</v>
      </c>
      <c r="V826">
        <v>1.511934065934066E-2</v>
      </c>
      <c r="W826">
        <v>9.7031868131868138E-3</v>
      </c>
      <c r="X826">
        <v>6.3925274725274732E-3</v>
      </c>
      <c r="Y826">
        <v>1.2802747252747253E-2</v>
      </c>
      <c r="Z826">
        <v>7.5581318681318685E-3</v>
      </c>
      <c r="AA826">
        <f t="shared" si="123"/>
        <v>0.15566285714285691</v>
      </c>
      <c r="AB826">
        <f t="shared" si="124"/>
        <v>8.4154285714285987E-2</v>
      </c>
      <c r="AC826">
        <f t="shared" si="125"/>
        <v>4.7717142857142444E-2</v>
      </c>
      <c r="AF826">
        <f t="shared" si="126"/>
        <v>0.11706285714285715</v>
      </c>
      <c r="AG826">
        <f t="shared" si="127"/>
        <v>0.1965514285714286</v>
      </c>
      <c r="AH826">
        <f t="shared" si="128"/>
        <v>0.12614142857142857</v>
      </c>
      <c r="AI826">
        <f t="shared" si="129"/>
        <v>8.3102857142857145E-2</v>
      </c>
      <c r="AJ826">
        <f t="shared" si="130"/>
        <v>0.1664357142857143</v>
      </c>
      <c r="AK826">
        <f t="shared" si="131"/>
        <v>9.8255714285714293E-2</v>
      </c>
    </row>
    <row r="827" spans="1:37" x14ac:dyDescent="0.2">
      <c r="A827">
        <v>388</v>
      </c>
      <c r="B827">
        <v>401</v>
      </c>
      <c r="D827">
        <v>1508.9747</v>
      </c>
      <c r="E827">
        <v>12</v>
      </c>
      <c r="F827" t="s">
        <v>177</v>
      </c>
      <c r="G827">
        <v>0.2314782142857143</v>
      </c>
      <c r="H827">
        <v>0.2912629761904762</v>
      </c>
      <c r="I827">
        <v>0.36857797619047616</v>
      </c>
      <c r="K827">
        <v>0.23205583333333332</v>
      </c>
      <c r="L827">
        <v>0.2869761904761905</v>
      </c>
      <c r="M827">
        <v>0.36469261904761907</v>
      </c>
      <c r="N827">
        <v>388</v>
      </c>
      <c r="O827">
        <v>401</v>
      </c>
      <c r="P827">
        <v>-5.776190476190306E-4</v>
      </c>
      <c r="Q827">
        <v>4.2867857142857091E-3</v>
      </c>
      <c r="R827">
        <v>3.8853571428571201E-3</v>
      </c>
      <c r="S827">
        <v>388</v>
      </c>
      <c r="T827">
        <v>401</v>
      </c>
      <c r="U827">
        <v>8.4332142857142852E-3</v>
      </c>
      <c r="V827">
        <v>1.8490595238095237E-2</v>
      </c>
      <c r="W827">
        <v>3.7492857142857145E-3</v>
      </c>
      <c r="X827">
        <v>7.0683333333333345E-3</v>
      </c>
      <c r="Y827">
        <v>1.4630952380952382E-3</v>
      </c>
      <c r="Z827">
        <v>4.9640476190476197E-3</v>
      </c>
      <c r="AA827">
        <f t="shared" si="123"/>
        <v>-6.9314285714283672E-3</v>
      </c>
      <c r="AB827">
        <f t="shared" si="124"/>
        <v>5.1441428571428513E-2</v>
      </c>
      <c r="AC827">
        <f t="shared" si="125"/>
        <v>4.6624285714285438E-2</v>
      </c>
      <c r="AF827">
        <f t="shared" si="126"/>
        <v>0.10119857142857142</v>
      </c>
      <c r="AG827">
        <f t="shared" si="127"/>
        <v>0.22188714285714284</v>
      </c>
      <c r="AH827">
        <f t="shared" si="128"/>
        <v>4.4991428571428571E-2</v>
      </c>
      <c r="AI827">
        <f t="shared" si="129"/>
        <v>8.4820000000000007E-2</v>
      </c>
      <c r="AJ827">
        <f t="shared" si="130"/>
        <v>1.7557142857142858E-2</v>
      </c>
      <c r="AK827">
        <f t="shared" si="131"/>
        <v>5.9568571428571436E-2</v>
      </c>
    </row>
    <row r="828" spans="1:37" x14ac:dyDescent="0.2">
      <c r="A828">
        <v>402</v>
      </c>
      <c r="B828">
        <v>412</v>
      </c>
      <c r="D828">
        <v>1098.663</v>
      </c>
      <c r="E828">
        <v>9</v>
      </c>
      <c r="F828" t="s">
        <v>165</v>
      </c>
      <c r="G828">
        <v>7.1784126984126987E-3</v>
      </c>
      <c r="H828">
        <v>1.2530158730158732E-2</v>
      </c>
      <c r="I828">
        <v>2.195920634920635E-2</v>
      </c>
      <c r="K828">
        <v>5.7455555555555558E-3</v>
      </c>
      <c r="L828">
        <v>-5.4077777777777787E-3</v>
      </c>
      <c r="M828">
        <v>1.1329206349206351E-2</v>
      </c>
      <c r="N828">
        <v>402</v>
      </c>
      <c r="O828">
        <v>412</v>
      </c>
      <c r="P828">
        <v>1.4328571428571428E-3</v>
      </c>
      <c r="Q828">
        <v>1.7937936507936507E-2</v>
      </c>
      <c r="R828">
        <v>1.0629999999999999E-2</v>
      </c>
      <c r="S828">
        <v>402</v>
      </c>
      <c r="T828">
        <v>412</v>
      </c>
      <c r="U828">
        <v>3.4209523809523817E-3</v>
      </c>
      <c r="V828">
        <v>1.1011904761904764E-2</v>
      </c>
      <c r="W828">
        <v>6.2174603174603186E-3</v>
      </c>
      <c r="X828">
        <v>5.2663492063492068E-3</v>
      </c>
      <c r="Y828">
        <v>7.7311111111111113E-3</v>
      </c>
      <c r="Z828">
        <v>1.7790952380952383E-2</v>
      </c>
      <c r="AA828">
        <f t="shared" si="123"/>
        <v>1.2895714285714285E-2</v>
      </c>
      <c r="AB828">
        <f t="shared" si="124"/>
        <v>0.16144142857142857</v>
      </c>
      <c r="AC828">
        <f t="shared" si="125"/>
        <v>9.5669999999999991E-2</v>
      </c>
      <c r="AF828">
        <f t="shared" si="126"/>
        <v>3.0788571428571436E-2</v>
      </c>
      <c r="AG828">
        <f t="shared" si="127"/>
        <v>9.910714285714288E-2</v>
      </c>
      <c r="AH828">
        <f t="shared" si="128"/>
        <v>5.5957142857142865E-2</v>
      </c>
      <c r="AI828">
        <f t="shared" si="129"/>
        <v>4.739714285714286E-2</v>
      </c>
      <c r="AJ828">
        <f t="shared" si="130"/>
        <v>6.9580000000000003E-2</v>
      </c>
      <c r="AK828">
        <f t="shared" si="131"/>
        <v>0.16011857142857144</v>
      </c>
    </row>
    <row r="829" spans="1:37" x14ac:dyDescent="0.2">
      <c r="A829">
        <v>31</v>
      </c>
      <c r="B829">
        <v>54</v>
      </c>
      <c r="D829">
        <v>2685.5158999999999</v>
      </c>
      <c r="E829">
        <v>22</v>
      </c>
      <c r="F829" t="s">
        <v>117</v>
      </c>
      <c r="G829">
        <v>0.14900668831168834</v>
      </c>
      <c r="H829">
        <v>0.22266272727272732</v>
      </c>
      <c r="I829">
        <v>0.26706818181818182</v>
      </c>
      <c r="K829">
        <v>0.13599642857142857</v>
      </c>
      <c r="L829">
        <v>0.21945792207792209</v>
      </c>
      <c r="M829">
        <v>0.26289233766233772</v>
      </c>
      <c r="N829">
        <v>31</v>
      </c>
      <c r="O829">
        <v>54</v>
      </c>
      <c r="P829">
        <v>1.3010259740259744E-2</v>
      </c>
      <c r="Q829">
        <v>3.204805194805203E-3</v>
      </c>
      <c r="R829">
        <v>4.175844155844129E-3</v>
      </c>
      <c r="S829">
        <v>31</v>
      </c>
      <c r="T829">
        <v>54</v>
      </c>
      <c r="U829">
        <v>7.0584415584415599E-3</v>
      </c>
      <c r="V829">
        <v>7.6679220779220783E-3</v>
      </c>
      <c r="W829">
        <v>8.3681818181818197E-3</v>
      </c>
      <c r="X829">
        <v>5.9236363636363644E-3</v>
      </c>
      <c r="Y829">
        <v>1.1216363636363637E-2</v>
      </c>
      <c r="Z829">
        <v>1.0023766233766235E-2</v>
      </c>
      <c r="AA829">
        <f t="shared" si="123"/>
        <v>0.28622571428571436</v>
      </c>
      <c r="AB829">
        <f t="shared" si="124"/>
        <v>7.0505714285714463E-2</v>
      </c>
      <c r="AC829">
        <f t="shared" si="125"/>
        <v>9.1868571428570842E-2</v>
      </c>
      <c r="AF829">
        <f t="shared" si="126"/>
        <v>0.1552857142857143</v>
      </c>
      <c r="AG829">
        <f t="shared" si="127"/>
        <v>0.16869428571428571</v>
      </c>
      <c r="AH829">
        <f t="shared" si="128"/>
        <v>0.18410000000000004</v>
      </c>
      <c r="AI829">
        <f t="shared" si="129"/>
        <v>0.13032000000000002</v>
      </c>
      <c r="AJ829">
        <f t="shared" si="130"/>
        <v>0.24676000000000001</v>
      </c>
      <c r="AK829">
        <f t="shared" si="131"/>
        <v>0.22052285714285719</v>
      </c>
    </row>
    <row r="830" spans="1:37" x14ac:dyDescent="0.2">
      <c r="A830">
        <v>34</v>
      </c>
      <c r="B830">
        <v>46</v>
      </c>
      <c r="D830">
        <v>1414.8013000000001</v>
      </c>
      <c r="E830">
        <v>12</v>
      </c>
      <c r="F830" t="s">
        <v>224</v>
      </c>
      <c r="G830">
        <v>0.6237490476190477</v>
      </c>
      <c r="H830">
        <v>0.61584107142857147</v>
      </c>
      <c r="I830">
        <v>0.61574654761904768</v>
      </c>
      <c r="K830">
        <v>0.61433357142857148</v>
      </c>
      <c r="L830">
        <v>0.62613380952380948</v>
      </c>
      <c r="M830">
        <v>0.61673345238095245</v>
      </c>
      <c r="N830">
        <v>34</v>
      </c>
      <c r="O830">
        <v>46</v>
      </c>
      <c r="P830">
        <v>9.4154761904761772E-3</v>
      </c>
      <c r="Q830">
        <v>-1.0292738095238051E-2</v>
      </c>
      <c r="R830">
        <v>-9.8690476190472468E-4</v>
      </c>
      <c r="S830">
        <v>34</v>
      </c>
      <c r="T830">
        <v>46</v>
      </c>
      <c r="U830">
        <v>1.245904761904762E-2</v>
      </c>
      <c r="V830">
        <v>6.4146428571428583E-3</v>
      </c>
      <c r="W830">
        <v>1.1755714285714286E-2</v>
      </c>
      <c r="X830">
        <v>8.409404761904762E-3</v>
      </c>
      <c r="Y830">
        <v>1.1272738095238094E-2</v>
      </c>
      <c r="Z830">
        <v>4.2363095238095241E-3</v>
      </c>
      <c r="AA830">
        <f t="shared" si="123"/>
        <v>0.11298571428571413</v>
      </c>
      <c r="AB830">
        <f t="shared" si="124"/>
        <v>-0.12351285714285662</v>
      </c>
      <c r="AC830">
        <f t="shared" si="125"/>
        <v>-1.1842857142856697E-2</v>
      </c>
      <c r="AF830">
        <f t="shared" si="126"/>
        <v>0.14950857142857144</v>
      </c>
      <c r="AG830">
        <f t="shared" si="127"/>
        <v>7.69757142857143E-2</v>
      </c>
      <c r="AH830">
        <f t="shared" si="128"/>
        <v>0.14106857142857143</v>
      </c>
      <c r="AI830">
        <f t="shared" si="129"/>
        <v>0.10091285714285714</v>
      </c>
      <c r="AJ830">
        <f t="shared" si="130"/>
        <v>0.13527285714285714</v>
      </c>
      <c r="AK830">
        <f t="shared" si="131"/>
        <v>5.083571428571429E-2</v>
      </c>
    </row>
    <row r="831" spans="1:37" x14ac:dyDescent="0.2">
      <c r="A831">
        <v>43</v>
      </c>
      <c r="B831">
        <v>58</v>
      </c>
      <c r="D831">
        <v>1824.0126</v>
      </c>
      <c r="E831">
        <v>14</v>
      </c>
      <c r="F831" t="s">
        <v>236</v>
      </c>
      <c r="G831">
        <v>0.62180418367346946</v>
      </c>
      <c r="H831">
        <v>0.743671530612245</v>
      </c>
      <c r="I831">
        <v>0.74181653061224506</v>
      </c>
      <c r="K831">
        <v>0.61041938775510196</v>
      </c>
      <c r="L831">
        <v>0.71847000000000016</v>
      </c>
      <c r="M831">
        <v>0.73660663265306126</v>
      </c>
      <c r="N831">
        <v>43</v>
      </c>
      <c r="O831">
        <v>58</v>
      </c>
      <c r="P831">
        <v>1.1384795918367403E-2</v>
      </c>
      <c r="Q831">
        <v>2.5201530612244897E-2</v>
      </c>
      <c r="R831">
        <v>5.2098979591836871E-3</v>
      </c>
      <c r="S831">
        <v>43</v>
      </c>
      <c r="T831">
        <v>58</v>
      </c>
      <c r="U831">
        <v>1.947448979591837E-3</v>
      </c>
      <c r="V831">
        <v>6.98234693877551E-3</v>
      </c>
      <c r="W831">
        <v>7.2742857142857149E-3</v>
      </c>
      <c r="X831">
        <v>1.0564081632653061E-2</v>
      </c>
      <c r="Y831">
        <v>4.1734693877551023E-3</v>
      </c>
      <c r="Z831">
        <v>7.1200000000000013E-3</v>
      </c>
      <c r="AA831">
        <f t="shared" si="123"/>
        <v>0.15938714285714364</v>
      </c>
      <c r="AB831">
        <f t="shared" si="124"/>
        <v>0.35282142857142856</v>
      </c>
      <c r="AC831">
        <f t="shared" si="125"/>
        <v>7.2938571428571616E-2</v>
      </c>
      <c r="AF831">
        <f t="shared" si="126"/>
        <v>2.7264285714285717E-2</v>
      </c>
      <c r="AG831">
        <f t="shared" si="127"/>
        <v>9.7752857142857141E-2</v>
      </c>
      <c r="AH831">
        <f t="shared" si="128"/>
        <v>0.10184000000000001</v>
      </c>
      <c r="AI831">
        <f t="shared" si="129"/>
        <v>0.14789714285714287</v>
      </c>
      <c r="AJ831">
        <f t="shared" si="130"/>
        <v>5.8428571428571434E-2</v>
      </c>
      <c r="AK831">
        <f t="shared" si="131"/>
        <v>9.9680000000000019E-2</v>
      </c>
    </row>
    <row r="832" spans="1:37" x14ac:dyDescent="0.2">
      <c r="A832">
        <v>44</v>
      </c>
      <c r="B832">
        <v>60</v>
      </c>
      <c r="D832">
        <v>1945.029</v>
      </c>
      <c r="E832">
        <v>15</v>
      </c>
      <c r="F832" t="s">
        <v>498</v>
      </c>
      <c r="G832">
        <v>9.6582952380952394E-2</v>
      </c>
      <c r="H832">
        <v>0.14250285714285715</v>
      </c>
      <c r="I832">
        <v>0.26551209523809527</v>
      </c>
      <c r="K832">
        <v>9.3981047619047631E-2</v>
      </c>
      <c r="L832">
        <v>0.13639400000000002</v>
      </c>
      <c r="M832">
        <v>0.25456304761904763</v>
      </c>
      <c r="N832">
        <v>44</v>
      </c>
      <c r="O832">
        <v>60</v>
      </c>
      <c r="P832">
        <v>2.6019047619047632E-3</v>
      </c>
      <c r="Q832">
        <v>6.1088571428571494E-3</v>
      </c>
      <c r="R832">
        <v>1.0949047619047596E-2</v>
      </c>
      <c r="S832">
        <v>44</v>
      </c>
      <c r="T832">
        <v>60</v>
      </c>
      <c r="U832">
        <v>5.8120000000000003E-3</v>
      </c>
      <c r="V832">
        <v>2.456857142857143E-3</v>
      </c>
      <c r="W832">
        <v>7.4383809523809541E-3</v>
      </c>
      <c r="X832">
        <v>4.0717142857142853E-3</v>
      </c>
      <c r="Y832">
        <v>1.1716380952380954E-2</v>
      </c>
      <c r="Z832">
        <v>8.0040000000000007E-3</v>
      </c>
      <c r="AA832">
        <f t="shared" si="123"/>
        <v>3.9028571428571447E-2</v>
      </c>
      <c r="AB832">
        <f t="shared" si="124"/>
        <v>9.1632857142857238E-2</v>
      </c>
      <c r="AC832">
        <f t="shared" si="125"/>
        <v>0.16423571428571393</v>
      </c>
      <c r="AF832">
        <f t="shared" si="126"/>
        <v>8.7180000000000007E-2</v>
      </c>
      <c r="AG832">
        <f t="shared" si="127"/>
        <v>3.6852857142857146E-2</v>
      </c>
      <c r="AH832">
        <f t="shared" si="128"/>
        <v>0.11157571428571431</v>
      </c>
      <c r="AI832">
        <f t="shared" si="129"/>
        <v>6.1075714285714282E-2</v>
      </c>
      <c r="AJ832">
        <f t="shared" si="130"/>
        <v>0.17574571428571431</v>
      </c>
      <c r="AK832">
        <f t="shared" si="131"/>
        <v>0.12006000000000001</v>
      </c>
    </row>
    <row r="833" spans="1:37" x14ac:dyDescent="0.2">
      <c r="A833">
        <v>54</v>
      </c>
      <c r="B833">
        <v>73</v>
      </c>
      <c r="D833">
        <v>2406.2935000000002</v>
      </c>
      <c r="E833">
        <v>19</v>
      </c>
      <c r="F833" t="s">
        <v>499</v>
      </c>
      <c r="G833">
        <v>9.8826766917293224E-2</v>
      </c>
      <c r="H833">
        <v>9.2304060150375927E-2</v>
      </c>
      <c r="I833">
        <v>0.12511616541353385</v>
      </c>
      <c r="K833">
        <v>9.9482481203007525E-2</v>
      </c>
      <c r="L833">
        <v>8.4919323308270678E-2</v>
      </c>
      <c r="M833">
        <v>0.12173383458646618</v>
      </c>
      <c r="N833">
        <v>54</v>
      </c>
      <c r="O833">
        <v>73</v>
      </c>
      <c r="P833">
        <v>-6.557142857143008E-4</v>
      </c>
      <c r="Q833">
        <v>7.3847368421052634E-3</v>
      </c>
      <c r="R833">
        <v>3.3823308270676733E-3</v>
      </c>
      <c r="S833">
        <v>54</v>
      </c>
      <c r="T833">
        <v>73</v>
      </c>
      <c r="U833">
        <v>2.1907142857142858E-2</v>
      </c>
      <c r="V833">
        <v>2.4311353383458648E-2</v>
      </c>
      <c r="W833">
        <v>2.0137368421052633E-2</v>
      </c>
      <c r="X833">
        <v>2.3710676691729327E-2</v>
      </c>
      <c r="Y833">
        <v>1.5857293233082707E-2</v>
      </c>
      <c r="Z833">
        <v>2.9858947368421051E-2</v>
      </c>
      <c r="AA833">
        <f t="shared" si="123"/>
        <v>-1.2458571428571714E-2</v>
      </c>
      <c r="AB833">
        <f t="shared" si="124"/>
        <v>0.14030999999999999</v>
      </c>
      <c r="AC833">
        <f t="shared" si="125"/>
        <v>6.4264285714285788E-2</v>
      </c>
      <c r="AF833">
        <f t="shared" si="126"/>
        <v>0.41623571428571432</v>
      </c>
      <c r="AG833">
        <f t="shared" si="127"/>
        <v>0.46191571428571432</v>
      </c>
      <c r="AH833">
        <f t="shared" si="128"/>
        <v>0.38261000000000001</v>
      </c>
      <c r="AI833">
        <f t="shared" si="129"/>
        <v>0.4505028571428572</v>
      </c>
      <c r="AJ833">
        <f t="shared" si="130"/>
        <v>0.30128857142857146</v>
      </c>
      <c r="AK833">
        <f t="shared" si="131"/>
        <v>0.56731999999999994</v>
      </c>
    </row>
    <row r="834" spans="1:37" x14ac:dyDescent="0.2">
      <c r="A834">
        <v>82</v>
      </c>
      <c r="B834">
        <v>89</v>
      </c>
      <c r="D834">
        <v>899.5924</v>
      </c>
      <c r="E834">
        <v>7</v>
      </c>
      <c r="F834" t="s">
        <v>190</v>
      </c>
      <c r="G834">
        <v>6.3892857142857154E-2</v>
      </c>
      <c r="H834">
        <v>6.7383265306122458E-2</v>
      </c>
      <c r="I834">
        <v>7.2587755102040824E-2</v>
      </c>
      <c r="K834">
        <v>5.5427346938775518E-2</v>
      </c>
      <c r="L834">
        <v>5.8144693877551029E-2</v>
      </c>
      <c r="M834">
        <v>6.2290000000000005E-2</v>
      </c>
      <c r="N834">
        <v>82</v>
      </c>
      <c r="O834">
        <v>89</v>
      </c>
      <c r="P834">
        <v>8.4655102040816308E-3</v>
      </c>
      <c r="Q834">
        <v>9.2385714285714293E-3</v>
      </c>
      <c r="R834">
        <v>1.0297755102040812E-2</v>
      </c>
      <c r="S834">
        <v>82</v>
      </c>
      <c r="T834">
        <v>89</v>
      </c>
      <c r="U834">
        <v>1.100326530612245E-2</v>
      </c>
      <c r="V834">
        <v>5.4138775510204082E-3</v>
      </c>
      <c r="W834">
        <v>1.140326530612245E-2</v>
      </c>
      <c r="X834">
        <v>1.3304897959183675E-2</v>
      </c>
      <c r="Y834">
        <v>1.2478979591836735E-2</v>
      </c>
      <c r="Z834">
        <v>7.7518367346938776E-3</v>
      </c>
      <c r="AA834">
        <f t="shared" si="123"/>
        <v>5.9258571428571417E-2</v>
      </c>
      <c r="AB834">
        <f t="shared" si="124"/>
        <v>6.4670000000000005E-2</v>
      </c>
      <c r="AC834">
        <f t="shared" si="125"/>
        <v>7.2084285714285684E-2</v>
      </c>
      <c r="AF834">
        <f t="shared" si="126"/>
        <v>7.7022857142857157E-2</v>
      </c>
      <c r="AG834">
        <f t="shared" si="127"/>
        <v>3.7897142857142858E-2</v>
      </c>
      <c r="AH834">
        <f t="shared" si="128"/>
        <v>7.982285714285714E-2</v>
      </c>
      <c r="AI834">
        <f t="shared" si="129"/>
        <v>9.3134285714285725E-2</v>
      </c>
      <c r="AJ834">
        <f t="shared" si="130"/>
        <v>8.7352857142857149E-2</v>
      </c>
      <c r="AK834">
        <f t="shared" si="131"/>
        <v>5.426285714285714E-2</v>
      </c>
    </row>
    <row r="835" spans="1:37" x14ac:dyDescent="0.2">
      <c r="A835">
        <v>92</v>
      </c>
      <c r="B835">
        <v>108</v>
      </c>
      <c r="D835">
        <v>1965.9090000000001</v>
      </c>
      <c r="E835">
        <v>16</v>
      </c>
      <c r="F835" t="s">
        <v>500</v>
      </c>
      <c r="G835">
        <v>0.18273017857142856</v>
      </c>
      <c r="H835">
        <v>0.25586607142857143</v>
      </c>
      <c r="I835">
        <v>0.35317116071428573</v>
      </c>
      <c r="K835">
        <v>0.19533839285714288</v>
      </c>
      <c r="L835">
        <v>0.26473491071428573</v>
      </c>
      <c r="M835">
        <v>0.34777776785714287</v>
      </c>
      <c r="N835">
        <v>92</v>
      </c>
      <c r="O835">
        <v>108</v>
      </c>
      <c r="P835">
        <v>-1.2608214285714316E-2</v>
      </c>
      <c r="Q835">
        <v>-8.8688392857143115E-3</v>
      </c>
      <c r="R835">
        <v>5.3933928571428535E-3</v>
      </c>
      <c r="S835">
        <v>92</v>
      </c>
      <c r="T835">
        <v>108</v>
      </c>
      <c r="U835">
        <v>6.7299107142857143E-3</v>
      </c>
      <c r="V835">
        <v>2.1906250000000002E-2</v>
      </c>
      <c r="W835">
        <v>1.4820803571428573E-2</v>
      </c>
      <c r="X835">
        <v>1.2622321428571429E-2</v>
      </c>
      <c r="Y835">
        <v>8.9242857142857145E-3</v>
      </c>
      <c r="Z835">
        <v>1.5571964285714288E-2</v>
      </c>
      <c r="AA835">
        <f t="shared" si="123"/>
        <v>-0.20173142857142906</v>
      </c>
      <c r="AB835">
        <f t="shared" si="124"/>
        <v>-0.14190142857142898</v>
      </c>
      <c r="AC835">
        <f t="shared" si="125"/>
        <v>8.6294285714285657E-2</v>
      </c>
      <c r="AF835">
        <f t="shared" si="126"/>
        <v>0.10767857142857143</v>
      </c>
      <c r="AG835">
        <f t="shared" si="127"/>
        <v>0.35050000000000003</v>
      </c>
      <c r="AH835">
        <f t="shared" si="128"/>
        <v>0.23713285714285717</v>
      </c>
      <c r="AI835">
        <f t="shared" si="129"/>
        <v>0.20195714285714286</v>
      </c>
      <c r="AJ835">
        <f t="shared" si="130"/>
        <v>0.14278857142857143</v>
      </c>
      <c r="AK835">
        <f t="shared" si="131"/>
        <v>0.24915142857142861</v>
      </c>
    </row>
    <row r="836" spans="1:37" x14ac:dyDescent="0.2">
      <c r="A836">
        <v>92</v>
      </c>
      <c r="B836">
        <v>111</v>
      </c>
      <c r="D836">
        <v>2336.0942</v>
      </c>
      <c r="E836">
        <v>19</v>
      </c>
      <c r="F836" t="s">
        <v>264</v>
      </c>
      <c r="G836">
        <v>0.22731180451127822</v>
      </c>
      <c r="H836">
        <v>0.31565586466165413</v>
      </c>
      <c r="I836">
        <v>0.39084714285714295</v>
      </c>
      <c r="K836">
        <v>0.23063067669172935</v>
      </c>
      <c r="L836">
        <v>0.32445210526315793</v>
      </c>
      <c r="M836">
        <v>0.38912052631578958</v>
      </c>
      <c r="N836">
        <v>92</v>
      </c>
      <c r="O836">
        <v>111</v>
      </c>
      <c r="P836">
        <v>-3.3188721804511103E-3</v>
      </c>
      <c r="Q836">
        <v>-8.7962406015037881E-3</v>
      </c>
      <c r="R836">
        <v>1.7266165413533825E-3</v>
      </c>
      <c r="S836">
        <v>92</v>
      </c>
      <c r="T836">
        <v>111</v>
      </c>
      <c r="U836">
        <v>3.1748120300751879E-3</v>
      </c>
      <c r="V836">
        <v>9.3161654135338352E-3</v>
      </c>
      <c r="W836">
        <v>1.0349624060150376E-2</v>
      </c>
      <c r="X836">
        <v>3.3810526315789474E-3</v>
      </c>
      <c r="Y836">
        <v>1.5267819548872181E-2</v>
      </c>
      <c r="Z836">
        <v>6.2906015037593986E-3</v>
      </c>
      <c r="AA836">
        <f t="shared" si="123"/>
        <v>-6.3058571428571089E-2</v>
      </c>
      <c r="AB836">
        <f t="shared" si="124"/>
        <v>-0.16712857142857196</v>
      </c>
      <c r="AC836">
        <f t="shared" si="125"/>
        <v>3.2805714285714271E-2</v>
      </c>
      <c r="AF836">
        <f t="shared" si="126"/>
        <v>6.0321428571428568E-2</v>
      </c>
      <c r="AG836">
        <f t="shared" si="127"/>
        <v>0.17700714285714286</v>
      </c>
      <c r="AH836">
        <f t="shared" si="128"/>
        <v>0.19664285714285715</v>
      </c>
      <c r="AI836">
        <f t="shared" si="129"/>
        <v>6.4240000000000005E-2</v>
      </c>
      <c r="AJ836">
        <f t="shared" si="130"/>
        <v>0.29008857142857142</v>
      </c>
      <c r="AK836">
        <f t="shared" si="131"/>
        <v>0.11952142857142857</v>
      </c>
    </row>
    <row r="837" spans="1:37" x14ac:dyDescent="0.2">
      <c r="A837">
        <v>116</v>
      </c>
      <c r="B837">
        <v>130</v>
      </c>
      <c r="D837">
        <v>1657.8471999999999</v>
      </c>
      <c r="E837">
        <v>13</v>
      </c>
      <c r="F837" t="s">
        <v>339</v>
      </c>
      <c r="G837">
        <v>0.38570780219780221</v>
      </c>
      <c r="H837">
        <v>0.45307362637362636</v>
      </c>
      <c r="I837">
        <v>0.53849219780219781</v>
      </c>
      <c r="K837">
        <v>0.36961549450549447</v>
      </c>
      <c r="L837">
        <v>0.45200483516483514</v>
      </c>
      <c r="M837">
        <v>0.52609472527472523</v>
      </c>
      <c r="N837">
        <v>116</v>
      </c>
      <c r="O837">
        <v>130</v>
      </c>
      <c r="P837">
        <v>1.6092307692307708E-2</v>
      </c>
      <c r="Q837">
        <v>1.0687912087911735E-3</v>
      </c>
      <c r="R837">
        <v>1.2397472527472597E-2</v>
      </c>
      <c r="S837">
        <v>116</v>
      </c>
      <c r="T837">
        <v>130</v>
      </c>
      <c r="U837">
        <v>9.034615384615384E-3</v>
      </c>
      <c r="V837">
        <v>1.6951868131868133E-2</v>
      </c>
      <c r="W837">
        <v>5.2345054945054951E-3</v>
      </c>
      <c r="X837">
        <v>8.1056043956043954E-3</v>
      </c>
      <c r="Y837">
        <v>4.913186813186813E-3</v>
      </c>
      <c r="Z837">
        <v>4.7626373626373621E-3</v>
      </c>
      <c r="AA837">
        <f t="shared" si="123"/>
        <v>0.20920000000000019</v>
      </c>
      <c r="AB837">
        <f t="shared" si="124"/>
        <v>1.3894285714285255E-2</v>
      </c>
      <c r="AC837">
        <f t="shared" si="125"/>
        <v>0.16116714285714376</v>
      </c>
      <c r="AF837">
        <f t="shared" si="126"/>
        <v>0.11745</v>
      </c>
      <c r="AG837">
        <f t="shared" si="127"/>
        <v>0.22037428571428572</v>
      </c>
      <c r="AH837">
        <f t="shared" si="128"/>
        <v>6.804857142857143E-2</v>
      </c>
      <c r="AI837">
        <f t="shared" si="129"/>
        <v>0.10537285714285714</v>
      </c>
      <c r="AJ837">
        <f t="shared" si="130"/>
        <v>6.3871428571428565E-2</v>
      </c>
      <c r="AK837">
        <f t="shared" si="131"/>
        <v>6.1914285714285706E-2</v>
      </c>
    </row>
    <row r="838" spans="1:37" x14ac:dyDescent="0.2">
      <c r="A838">
        <v>131</v>
      </c>
      <c r="B838">
        <v>140</v>
      </c>
      <c r="C838" t="s">
        <v>31</v>
      </c>
      <c r="D838">
        <v>1174.5655999999999</v>
      </c>
      <c r="E838">
        <v>8</v>
      </c>
      <c r="F838" t="s">
        <v>501</v>
      </c>
      <c r="G838">
        <v>0.27737410714285715</v>
      </c>
      <c r="H838">
        <v>0.34953267857142861</v>
      </c>
      <c r="I838">
        <v>0.49411732142857145</v>
      </c>
      <c r="K838">
        <v>0.29680267857142861</v>
      </c>
      <c r="L838">
        <v>0.35550125000000005</v>
      </c>
      <c r="M838">
        <v>0.48223785714285716</v>
      </c>
      <c r="N838">
        <v>131</v>
      </c>
      <c r="O838">
        <v>140</v>
      </c>
      <c r="P838">
        <v>-1.942857142857143E-2</v>
      </c>
      <c r="Q838">
        <v>-5.9685714285714108E-3</v>
      </c>
      <c r="R838">
        <v>1.1879464285714276E-2</v>
      </c>
      <c r="S838">
        <v>131</v>
      </c>
      <c r="T838">
        <v>140</v>
      </c>
      <c r="U838">
        <v>6.954642857142858E-3</v>
      </c>
      <c r="V838">
        <v>6.2275000000000004E-3</v>
      </c>
      <c r="W838">
        <v>7.5607142857142869E-3</v>
      </c>
      <c r="X838">
        <v>9.0257142857142862E-3</v>
      </c>
      <c r="Y838">
        <v>2.0091785714285715E-2</v>
      </c>
      <c r="Z838">
        <v>1.0535178571428572E-2</v>
      </c>
      <c r="AA838">
        <f t="shared" si="123"/>
        <v>-0.15542857142857144</v>
      </c>
      <c r="AB838">
        <f t="shared" si="124"/>
        <v>-4.7748571428571286E-2</v>
      </c>
      <c r="AC838">
        <f t="shared" si="125"/>
        <v>9.503571428571421E-2</v>
      </c>
      <c r="AF838">
        <f t="shared" si="126"/>
        <v>5.5637142857142864E-2</v>
      </c>
      <c r="AG838">
        <f t="shared" si="127"/>
        <v>4.9820000000000003E-2</v>
      </c>
      <c r="AH838">
        <f t="shared" si="128"/>
        <v>6.0485714285714295E-2</v>
      </c>
      <c r="AI838">
        <f t="shared" si="129"/>
        <v>7.220571428571429E-2</v>
      </c>
      <c r="AJ838">
        <f t="shared" si="130"/>
        <v>0.16073428571428572</v>
      </c>
      <c r="AK838">
        <f t="shared" si="131"/>
        <v>8.4281428571428577E-2</v>
      </c>
    </row>
    <row r="839" spans="1:37" x14ac:dyDescent="0.2">
      <c r="A839">
        <v>137</v>
      </c>
      <c r="B839">
        <v>149</v>
      </c>
      <c r="D839">
        <v>1432.8018999999999</v>
      </c>
      <c r="E839">
        <v>11</v>
      </c>
      <c r="F839" t="s">
        <v>121</v>
      </c>
      <c r="G839">
        <v>0.3862307792207792</v>
      </c>
      <c r="H839">
        <v>0.39149246753246758</v>
      </c>
      <c r="I839">
        <v>0.41272389610389609</v>
      </c>
      <c r="K839">
        <v>0.3849563636363636</v>
      </c>
      <c r="L839">
        <v>0.41139415584415584</v>
      </c>
      <c r="M839">
        <v>0.4037450649350649</v>
      </c>
      <c r="N839">
        <v>137</v>
      </c>
      <c r="O839">
        <v>149</v>
      </c>
      <c r="P839">
        <v>1.2744155844156225E-3</v>
      </c>
      <c r="Q839">
        <v>-1.9901688311688287E-2</v>
      </c>
      <c r="R839">
        <v>8.9788311688311691E-3</v>
      </c>
      <c r="S839">
        <v>137</v>
      </c>
      <c r="T839">
        <v>149</v>
      </c>
      <c r="U839">
        <v>8.7587012987012988E-3</v>
      </c>
      <c r="V839">
        <v>1.8950259740259739E-2</v>
      </c>
      <c r="W839">
        <v>3.8498051948051955E-2</v>
      </c>
      <c r="X839">
        <v>1.0778181818181819E-2</v>
      </c>
      <c r="Y839">
        <v>2.5311688311688313E-2</v>
      </c>
      <c r="Z839">
        <v>1.2912597402597405E-2</v>
      </c>
      <c r="AA839">
        <f t="shared" ref="AA839:AA902" si="132">P839*$E839</f>
        <v>1.4018571428571849E-2</v>
      </c>
      <c r="AB839">
        <f t="shared" si="124"/>
        <v>-0.21891857142857116</v>
      </c>
      <c r="AC839">
        <f t="shared" si="125"/>
        <v>9.8767142857142859E-2</v>
      </c>
      <c r="AF839">
        <f t="shared" si="126"/>
        <v>9.6345714285714285E-2</v>
      </c>
      <c r="AG839">
        <f t="shared" si="127"/>
        <v>0.20845285714285713</v>
      </c>
      <c r="AH839">
        <f t="shared" si="128"/>
        <v>0.42347857142857148</v>
      </c>
      <c r="AI839">
        <f t="shared" si="129"/>
        <v>0.11856</v>
      </c>
      <c r="AJ839">
        <f t="shared" si="130"/>
        <v>0.27842857142857147</v>
      </c>
      <c r="AK839">
        <f t="shared" si="131"/>
        <v>0.14203857142857146</v>
      </c>
    </row>
    <row r="840" spans="1:37" x14ac:dyDescent="0.2">
      <c r="A840">
        <v>139</v>
      </c>
      <c r="B840">
        <v>155</v>
      </c>
      <c r="D840">
        <v>1888.0334</v>
      </c>
      <c r="E840">
        <v>16</v>
      </c>
      <c r="F840" t="s">
        <v>247</v>
      </c>
      <c r="G840">
        <v>0.47122330357142866</v>
      </c>
      <c r="H840">
        <v>0.51327303571428573</v>
      </c>
      <c r="I840">
        <v>0.56101910714285719</v>
      </c>
      <c r="K840">
        <v>0.46304133928571428</v>
      </c>
      <c r="L840">
        <v>0.49203053571428573</v>
      </c>
      <c r="M840">
        <v>0.55630928571428573</v>
      </c>
      <c r="N840">
        <v>139</v>
      </c>
      <c r="O840">
        <v>155</v>
      </c>
      <c r="P840">
        <v>8.1819642857143358E-3</v>
      </c>
      <c r="Q840">
        <v>2.1242500000000022E-2</v>
      </c>
      <c r="R840">
        <v>4.7098214285713957E-3</v>
      </c>
      <c r="S840">
        <v>139</v>
      </c>
      <c r="T840">
        <v>155</v>
      </c>
      <c r="U840">
        <v>1.2604374999999999E-2</v>
      </c>
      <c r="V840">
        <v>1.3799732142857143E-2</v>
      </c>
      <c r="W840">
        <v>1.3600982142857144E-2</v>
      </c>
      <c r="X840">
        <v>9.8725000000000011E-3</v>
      </c>
      <c r="Y840">
        <v>1.4131160714285714E-2</v>
      </c>
      <c r="Z840">
        <v>1.1620178571428573E-2</v>
      </c>
      <c r="AA840">
        <f t="shared" si="132"/>
        <v>0.13091142857142937</v>
      </c>
      <c r="AB840">
        <f t="shared" ref="AB840:AB903" si="133">Q840*$E840</f>
        <v>0.33988000000000035</v>
      </c>
      <c r="AC840">
        <f t="shared" ref="AC840:AC903" si="134">R840*$E840</f>
        <v>7.5357142857142331E-2</v>
      </c>
      <c r="AF840">
        <f t="shared" ref="AF840:AF903" si="135">U840*$E840</f>
        <v>0.20166999999999999</v>
      </c>
      <c r="AG840">
        <f t="shared" ref="AG840:AG903" si="136">V840*$E840</f>
        <v>0.22079571428571429</v>
      </c>
      <c r="AH840">
        <f t="shared" ref="AH840:AH903" si="137">W840*$E840</f>
        <v>0.2176157142857143</v>
      </c>
      <c r="AI840">
        <f t="shared" ref="AI840:AI903" si="138">X840*$E840</f>
        <v>0.15796000000000002</v>
      </c>
      <c r="AJ840">
        <f t="shared" ref="AJ840:AJ903" si="139">Y840*$E840</f>
        <v>0.22609857142857143</v>
      </c>
      <c r="AK840">
        <f t="shared" ref="AK840:AK903" si="140">Z840*$E840</f>
        <v>0.18592285714285717</v>
      </c>
    </row>
    <row r="841" spans="1:37" x14ac:dyDescent="0.2">
      <c r="A841">
        <v>157</v>
      </c>
      <c r="B841">
        <v>169</v>
      </c>
      <c r="D841">
        <v>1680.8525999999999</v>
      </c>
      <c r="E841">
        <v>12</v>
      </c>
      <c r="F841" t="s">
        <v>502</v>
      </c>
      <c r="G841">
        <v>0.19394952380952382</v>
      </c>
      <c r="H841">
        <v>0.24346369047619049</v>
      </c>
      <c r="I841">
        <v>0.29565833333333336</v>
      </c>
      <c r="K841">
        <v>0.20075166666666669</v>
      </c>
      <c r="L841">
        <v>0.25265940476190479</v>
      </c>
      <c r="M841">
        <v>0.28449988095238099</v>
      </c>
      <c r="N841">
        <v>157</v>
      </c>
      <c r="O841">
        <v>169</v>
      </c>
      <c r="P841">
        <v>-6.8021428571428738E-3</v>
      </c>
      <c r="Q841">
        <v>-9.1957142857143227E-3</v>
      </c>
      <c r="R841">
        <v>1.1158452380952383E-2</v>
      </c>
      <c r="S841">
        <v>157</v>
      </c>
      <c r="T841">
        <v>169</v>
      </c>
      <c r="U841">
        <v>1.3096071428571429E-2</v>
      </c>
      <c r="V841">
        <v>2.0239285714285717E-2</v>
      </c>
      <c r="W841">
        <v>1.5616190476190476E-2</v>
      </c>
      <c r="X841">
        <v>1.6061428571428574E-2</v>
      </c>
      <c r="Y841">
        <v>3.9126785714285718E-2</v>
      </c>
      <c r="Z841">
        <v>9.9057142857142868E-3</v>
      </c>
      <c r="AA841">
        <f t="shared" si="132"/>
        <v>-8.1625714285714482E-2</v>
      </c>
      <c r="AB841">
        <f t="shared" si="133"/>
        <v>-0.11034857142857188</v>
      </c>
      <c r="AC841">
        <f t="shared" si="134"/>
        <v>0.13390142857142862</v>
      </c>
      <c r="AF841">
        <f t="shared" si="135"/>
        <v>0.15715285714285715</v>
      </c>
      <c r="AG841">
        <f t="shared" si="136"/>
        <v>0.2428714285714286</v>
      </c>
      <c r="AH841">
        <f t="shared" si="137"/>
        <v>0.18739428571428571</v>
      </c>
      <c r="AI841">
        <f t="shared" si="138"/>
        <v>0.19273714285714288</v>
      </c>
      <c r="AJ841">
        <f t="shared" si="139"/>
        <v>0.46952142857142865</v>
      </c>
      <c r="AK841">
        <f t="shared" si="140"/>
        <v>0.11886857142857143</v>
      </c>
    </row>
    <row r="842" spans="1:37" x14ac:dyDescent="0.2">
      <c r="A842">
        <v>1</v>
      </c>
      <c r="B842">
        <v>17</v>
      </c>
      <c r="D842">
        <v>1916.9634000000001</v>
      </c>
      <c r="E842">
        <v>15</v>
      </c>
      <c r="F842" t="s">
        <v>504</v>
      </c>
      <c r="G842">
        <v>0.28162838095238096</v>
      </c>
      <c r="H842">
        <v>0.39942561904761908</v>
      </c>
      <c r="I842">
        <v>0.56596314285714289</v>
      </c>
      <c r="K842">
        <v>0.27502771428571432</v>
      </c>
      <c r="L842">
        <v>0.3775871428571429</v>
      </c>
      <c r="M842">
        <v>0.54866666666666675</v>
      </c>
      <c r="N842">
        <v>1</v>
      </c>
      <c r="O842">
        <v>17</v>
      </c>
      <c r="P842">
        <v>6.6006666666666471E-3</v>
      </c>
      <c r="Q842">
        <v>2.1838476190476189E-2</v>
      </c>
      <c r="R842">
        <v>1.729647619047615E-2</v>
      </c>
      <c r="S842">
        <v>1</v>
      </c>
      <c r="T842">
        <v>17</v>
      </c>
      <c r="U842">
        <v>7.1359047619047617E-3</v>
      </c>
      <c r="V842">
        <v>4.4952380952380955E-3</v>
      </c>
      <c r="W842">
        <v>7.1064761904761917E-3</v>
      </c>
      <c r="X842">
        <v>6.0991428571428585E-3</v>
      </c>
      <c r="Y842">
        <v>5.4876190476190476E-3</v>
      </c>
      <c r="Z842">
        <v>5.6373333333333336E-3</v>
      </c>
      <c r="AA842">
        <f t="shared" si="132"/>
        <v>9.9009999999999709E-2</v>
      </c>
      <c r="AB842">
        <f t="shared" si="133"/>
        <v>0.32757714285714284</v>
      </c>
      <c r="AC842">
        <f t="shared" si="134"/>
        <v>0.25944714285714227</v>
      </c>
      <c r="AF842">
        <f t="shared" si="135"/>
        <v>0.10703857142857143</v>
      </c>
      <c r="AG842">
        <f t="shared" si="136"/>
        <v>6.7428571428571435E-2</v>
      </c>
      <c r="AH842">
        <f t="shared" si="137"/>
        <v>0.10659714285714288</v>
      </c>
      <c r="AI842">
        <f t="shared" si="138"/>
        <v>9.1487142857142878E-2</v>
      </c>
      <c r="AJ842">
        <f t="shared" si="139"/>
        <v>8.2314285714285715E-2</v>
      </c>
      <c r="AK842">
        <f t="shared" si="140"/>
        <v>8.456000000000001E-2</v>
      </c>
    </row>
    <row r="843" spans="1:37" x14ac:dyDescent="0.2">
      <c r="A843">
        <v>4</v>
      </c>
      <c r="B843">
        <v>18</v>
      </c>
      <c r="D843">
        <v>1669.8643</v>
      </c>
      <c r="E843">
        <v>13</v>
      </c>
      <c r="F843" t="s">
        <v>239</v>
      </c>
      <c r="G843">
        <v>0.39109835164835172</v>
      </c>
      <c r="H843">
        <v>0.49721274725274728</v>
      </c>
      <c r="I843">
        <v>0.57950999999999997</v>
      </c>
      <c r="K843">
        <v>0.39375483516483512</v>
      </c>
      <c r="L843">
        <v>0.48072505494505496</v>
      </c>
      <c r="M843">
        <v>0.56250999999999995</v>
      </c>
      <c r="N843">
        <v>4</v>
      </c>
      <c r="O843">
        <v>18</v>
      </c>
      <c r="P843">
        <v>-2.6564835164835077E-3</v>
      </c>
      <c r="Q843">
        <v>1.6487692307692346E-2</v>
      </c>
      <c r="R843">
        <v>1.7000000000000008E-2</v>
      </c>
      <c r="S843">
        <v>4</v>
      </c>
      <c r="T843">
        <v>18</v>
      </c>
      <c r="U843">
        <v>1.26478021978022E-2</v>
      </c>
      <c r="V843">
        <v>6.6734065934065936E-3</v>
      </c>
      <c r="W843">
        <v>9.7151648351648367E-3</v>
      </c>
      <c r="X843">
        <v>3.3545054945054945E-3</v>
      </c>
      <c r="Y843">
        <v>3.2662637362637368E-3</v>
      </c>
      <c r="Z843">
        <v>3.3654945054945053E-3</v>
      </c>
      <c r="AA843">
        <f t="shared" si="132"/>
        <v>-3.4534285714285601E-2</v>
      </c>
      <c r="AB843">
        <f t="shared" si="133"/>
        <v>0.2143400000000005</v>
      </c>
      <c r="AC843">
        <f t="shared" si="134"/>
        <v>0.22100000000000011</v>
      </c>
      <c r="AF843">
        <f t="shared" si="135"/>
        <v>0.16442142857142861</v>
      </c>
      <c r="AG843">
        <f t="shared" si="136"/>
        <v>8.6754285714285714E-2</v>
      </c>
      <c r="AH843">
        <f t="shared" si="137"/>
        <v>0.12629714285714289</v>
      </c>
      <c r="AI843">
        <f t="shared" si="138"/>
        <v>4.3608571428571427E-2</v>
      </c>
      <c r="AJ843">
        <f t="shared" si="139"/>
        <v>4.2461428571428581E-2</v>
      </c>
      <c r="AK843">
        <f t="shared" si="140"/>
        <v>4.3751428571428566E-2</v>
      </c>
    </row>
    <row r="844" spans="1:37" x14ac:dyDescent="0.2">
      <c r="A844">
        <v>11</v>
      </c>
      <c r="B844">
        <v>30</v>
      </c>
      <c r="D844">
        <v>2150.2179000000001</v>
      </c>
      <c r="E844">
        <v>17</v>
      </c>
      <c r="F844" t="s">
        <v>505</v>
      </c>
      <c r="G844">
        <v>0.32672722689075634</v>
      </c>
      <c r="H844">
        <v>0.48317252100840341</v>
      </c>
      <c r="I844">
        <v>0.55624260504201684</v>
      </c>
      <c r="K844">
        <v>0.31007495798319329</v>
      </c>
      <c r="L844">
        <v>0.45303453781512615</v>
      </c>
      <c r="M844">
        <v>0.55216638655462191</v>
      </c>
      <c r="N844">
        <v>11</v>
      </c>
      <c r="O844">
        <v>30</v>
      </c>
      <c r="P844">
        <v>1.6652268907563023E-2</v>
      </c>
      <c r="Q844">
        <v>3.0137983193277287E-2</v>
      </c>
      <c r="R844">
        <v>4.076218487394946E-3</v>
      </c>
      <c r="S844">
        <v>11</v>
      </c>
      <c r="T844">
        <v>30</v>
      </c>
      <c r="U844">
        <v>2.714453781512605E-3</v>
      </c>
      <c r="V844">
        <v>7.5855462184873951E-3</v>
      </c>
      <c r="W844">
        <v>2.2348739495798319E-3</v>
      </c>
      <c r="X844">
        <v>8.11420168067227E-3</v>
      </c>
      <c r="Y844">
        <v>7.8205882352941174E-3</v>
      </c>
      <c r="Z844">
        <v>6.7105042016806721E-3</v>
      </c>
      <c r="AA844">
        <f t="shared" si="132"/>
        <v>0.28308857142857136</v>
      </c>
      <c r="AB844">
        <f t="shared" si="133"/>
        <v>0.51234571428571385</v>
      </c>
      <c r="AC844">
        <f t="shared" si="134"/>
        <v>6.9295714285714086E-2</v>
      </c>
      <c r="AF844">
        <f t="shared" si="135"/>
        <v>4.6145714285714283E-2</v>
      </c>
      <c r="AG844">
        <f t="shared" si="136"/>
        <v>0.12895428571428572</v>
      </c>
      <c r="AH844">
        <f t="shared" si="137"/>
        <v>3.7992857142857141E-2</v>
      </c>
      <c r="AI844">
        <f t="shared" si="138"/>
        <v>0.1379414285714286</v>
      </c>
      <c r="AJ844">
        <f t="shared" si="139"/>
        <v>0.13294999999999998</v>
      </c>
      <c r="AK844">
        <f t="shared" si="140"/>
        <v>0.11407857142857143</v>
      </c>
    </row>
    <row r="845" spans="1:37" x14ac:dyDescent="0.2">
      <c r="A845">
        <v>43</v>
      </c>
      <c r="B845">
        <v>61</v>
      </c>
      <c r="D845">
        <v>2382.4495999999999</v>
      </c>
      <c r="E845">
        <v>18</v>
      </c>
      <c r="F845" t="s">
        <v>275</v>
      </c>
      <c r="G845">
        <v>0.23967928571428573</v>
      </c>
      <c r="H845">
        <v>0.29245134920634919</v>
      </c>
      <c r="I845">
        <v>0.31359206349206353</v>
      </c>
      <c r="K845">
        <v>0.24709793650793652</v>
      </c>
      <c r="L845">
        <v>0.31146793650793653</v>
      </c>
      <c r="M845">
        <v>0.31041190476190478</v>
      </c>
      <c r="N845">
        <v>43</v>
      </c>
      <c r="O845">
        <v>61</v>
      </c>
      <c r="P845">
        <v>-7.418650793650775E-3</v>
      </c>
      <c r="Q845">
        <v>-1.9016587301587316E-2</v>
      </c>
      <c r="R845">
        <v>3.1801587301587345E-3</v>
      </c>
      <c r="S845">
        <v>43</v>
      </c>
      <c r="T845">
        <v>61</v>
      </c>
      <c r="U845">
        <v>5.9140476190476191E-3</v>
      </c>
      <c r="V845">
        <v>5.4626190476190486E-3</v>
      </c>
      <c r="W845">
        <v>3.0070634920634923E-3</v>
      </c>
      <c r="X845">
        <v>1.1331746031746033E-2</v>
      </c>
      <c r="Y845">
        <v>3.4296825396825398E-3</v>
      </c>
      <c r="Z845">
        <v>6.3446031746031747E-3</v>
      </c>
      <c r="AA845">
        <f t="shared" si="132"/>
        <v>-0.13353571428571395</v>
      </c>
      <c r="AB845">
        <f t="shared" si="133"/>
        <v>-0.34229857142857167</v>
      </c>
      <c r="AC845">
        <f t="shared" si="134"/>
        <v>5.724285714285722E-2</v>
      </c>
      <c r="AF845">
        <f t="shared" si="135"/>
        <v>0.10645285714285714</v>
      </c>
      <c r="AG845">
        <f t="shared" si="136"/>
        <v>9.8327142857142877E-2</v>
      </c>
      <c r="AH845">
        <f t="shared" si="137"/>
        <v>5.412714285714286E-2</v>
      </c>
      <c r="AI845">
        <f t="shared" si="138"/>
        <v>0.20397142857142858</v>
      </c>
      <c r="AJ845">
        <f t="shared" si="139"/>
        <v>6.1734285714285714E-2</v>
      </c>
      <c r="AK845">
        <f t="shared" si="140"/>
        <v>0.11420285714285715</v>
      </c>
    </row>
    <row r="846" spans="1:37" x14ac:dyDescent="0.2">
      <c r="A846">
        <v>46</v>
      </c>
      <c r="B846">
        <v>70</v>
      </c>
      <c r="D846">
        <v>3009.7948999999999</v>
      </c>
      <c r="E846">
        <v>24</v>
      </c>
      <c r="F846" t="s">
        <v>506</v>
      </c>
      <c r="G846">
        <v>0.32536613095238098</v>
      </c>
      <c r="H846">
        <v>0.40453261904761906</v>
      </c>
      <c r="I846">
        <v>0.51515755952380959</v>
      </c>
      <c r="K846">
        <v>0.30931303571428576</v>
      </c>
      <c r="L846">
        <v>0.39617071428571432</v>
      </c>
      <c r="M846">
        <v>0.50846702380952391</v>
      </c>
      <c r="N846">
        <v>46</v>
      </c>
      <c r="O846">
        <v>70</v>
      </c>
      <c r="P846">
        <v>1.6053095238095241E-2</v>
      </c>
      <c r="Q846">
        <v>8.3619047619047197E-3</v>
      </c>
      <c r="R846">
        <v>6.6905357142857261E-3</v>
      </c>
      <c r="S846">
        <v>46</v>
      </c>
      <c r="T846">
        <v>70</v>
      </c>
      <c r="U846">
        <v>1.4131845238095237E-2</v>
      </c>
      <c r="V846">
        <v>1.0740535714285715E-2</v>
      </c>
      <c r="W846">
        <v>8.8640476190476186E-3</v>
      </c>
      <c r="X846">
        <v>8.7230952380952381E-3</v>
      </c>
      <c r="Y846">
        <v>9.9161309523809523E-3</v>
      </c>
      <c r="Z846">
        <v>6.4266071428571436E-3</v>
      </c>
      <c r="AA846">
        <f t="shared" si="132"/>
        <v>0.38527428571428579</v>
      </c>
      <c r="AB846">
        <f t="shared" si="133"/>
        <v>0.20068571428571327</v>
      </c>
      <c r="AC846">
        <f t="shared" si="134"/>
        <v>0.16057285714285743</v>
      </c>
      <c r="AF846">
        <f t="shared" si="135"/>
        <v>0.3391642857142857</v>
      </c>
      <c r="AG846">
        <f t="shared" si="136"/>
        <v>0.25777285714285714</v>
      </c>
      <c r="AH846">
        <f t="shared" si="137"/>
        <v>0.21273714285714285</v>
      </c>
      <c r="AI846">
        <f t="shared" si="138"/>
        <v>0.20935428571428571</v>
      </c>
      <c r="AJ846">
        <f t="shared" si="139"/>
        <v>0.23798714285714284</v>
      </c>
      <c r="AK846">
        <f t="shared" si="140"/>
        <v>0.15423857142857145</v>
      </c>
    </row>
    <row r="847" spans="1:37" x14ac:dyDescent="0.2">
      <c r="A847">
        <v>65</v>
      </c>
      <c r="B847">
        <v>76</v>
      </c>
      <c r="D847">
        <v>1357.7256</v>
      </c>
      <c r="E847">
        <v>11</v>
      </c>
      <c r="F847" t="s">
        <v>507</v>
      </c>
      <c r="G847">
        <v>0.14294701298701298</v>
      </c>
      <c r="H847">
        <v>0.1838483116883117</v>
      </c>
      <c r="I847">
        <v>0.26779428571428571</v>
      </c>
      <c r="K847">
        <v>0.1348188311688312</v>
      </c>
      <c r="L847">
        <v>0.16743220779220783</v>
      </c>
      <c r="M847">
        <v>0.25715116883116884</v>
      </c>
      <c r="N847">
        <v>65</v>
      </c>
      <c r="O847">
        <v>76</v>
      </c>
      <c r="P847">
        <v>8.1281818181818122E-3</v>
      </c>
      <c r="Q847">
        <v>1.641610389610389E-2</v>
      </c>
      <c r="R847">
        <v>1.0643116883116858E-2</v>
      </c>
      <c r="S847">
        <v>65</v>
      </c>
      <c r="T847">
        <v>76</v>
      </c>
      <c r="U847">
        <v>7.2190909090909094E-3</v>
      </c>
      <c r="V847">
        <v>1.3034675324675326E-2</v>
      </c>
      <c r="W847">
        <v>9.753376623376624E-3</v>
      </c>
      <c r="X847">
        <v>7.6984415584415589E-3</v>
      </c>
      <c r="Y847">
        <v>7.7263636363636362E-3</v>
      </c>
      <c r="Z847">
        <v>8.2942857142857158E-3</v>
      </c>
      <c r="AA847">
        <f t="shared" si="132"/>
        <v>8.9409999999999934E-2</v>
      </c>
      <c r="AB847">
        <f t="shared" si="133"/>
        <v>0.1805771428571428</v>
      </c>
      <c r="AC847">
        <f t="shared" si="134"/>
        <v>0.11707428571428544</v>
      </c>
      <c r="AF847">
        <f t="shared" si="135"/>
        <v>7.9410000000000008E-2</v>
      </c>
      <c r="AG847">
        <f t="shared" si="136"/>
        <v>0.14338142857142858</v>
      </c>
      <c r="AH847">
        <f t="shared" si="137"/>
        <v>0.10728714285714286</v>
      </c>
      <c r="AI847">
        <f t="shared" si="138"/>
        <v>8.4682857142857143E-2</v>
      </c>
      <c r="AJ847">
        <f t="shared" si="139"/>
        <v>8.4989999999999996E-2</v>
      </c>
      <c r="AK847">
        <f t="shared" si="140"/>
        <v>9.1237142857142878E-2</v>
      </c>
    </row>
    <row r="848" spans="1:37" x14ac:dyDescent="0.2">
      <c r="A848">
        <v>70</v>
      </c>
      <c r="B848">
        <v>88</v>
      </c>
      <c r="D848">
        <v>2103.1201999999998</v>
      </c>
      <c r="E848">
        <v>18</v>
      </c>
      <c r="F848" t="s">
        <v>187</v>
      </c>
      <c r="G848">
        <v>7.8194920634920645E-2</v>
      </c>
      <c r="H848">
        <v>9.6429761904761907E-2</v>
      </c>
      <c r="I848">
        <v>0.15015992063492065</v>
      </c>
      <c r="K848">
        <v>7.5351349206349214E-2</v>
      </c>
      <c r="L848">
        <v>9.6460079365079374E-2</v>
      </c>
      <c r="M848">
        <v>0.14427365079365082</v>
      </c>
      <c r="N848">
        <v>70</v>
      </c>
      <c r="O848">
        <v>88</v>
      </c>
      <c r="P848">
        <v>2.8435714285714288E-3</v>
      </c>
      <c r="Q848">
        <v>-3.0317460317468612E-5</v>
      </c>
      <c r="R848">
        <v>5.8862698412698485E-3</v>
      </c>
      <c r="S848">
        <v>70</v>
      </c>
      <c r="T848">
        <v>88</v>
      </c>
      <c r="U848">
        <v>2.4904761904761905E-3</v>
      </c>
      <c r="V848">
        <v>4.5584126984126987E-3</v>
      </c>
      <c r="W848">
        <v>8.0605555555555552E-3</v>
      </c>
      <c r="X848">
        <v>4.8949206349206357E-3</v>
      </c>
      <c r="Y848">
        <v>7.5763492063492073E-3</v>
      </c>
      <c r="Z848">
        <v>2.7398412698412698E-3</v>
      </c>
      <c r="AA848">
        <f t="shared" si="132"/>
        <v>5.1184285714285717E-2</v>
      </c>
      <c r="AB848">
        <f t="shared" si="133"/>
        <v>-5.4571428571443506E-4</v>
      </c>
      <c r="AC848">
        <f t="shared" si="134"/>
        <v>0.10595285714285727</v>
      </c>
      <c r="AF848">
        <f t="shared" si="135"/>
        <v>4.4828571428571426E-2</v>
      </c>
      <c r="AG848">
        <f t="shared" si="136"/>
        <v>8.2051428571428581E-2</v>
      </c>
      <c r="AH848">
        <f t="shared" si="137"/>
        <v>0.14509</v>
      </c>
      <c r="AI848">
        <f t="shared" si="138"/>
        <v>8.8108571428571439E-2</v>
      </c>
      <c r="AJ848">
        <f t="shared" si="139"/>
        <v>0.13637428571428573</v>
      </c>
      <c r="AK848">
        <f t="shared" si="140"/>
        <v>4.9317142857142858E-2</v>
      </c>
    </row>
    <row r="849" spans="1:37" x14ac:dyDescent="0.2">
      <c r="A849">
        <v>89</v>
      </c>
      <c r="B849">
        <v>102</v>
      </c>
      <c r="D849">
        <v>1781.9268</v>
      </c>
      <c r="E849">
        <v>12</v>
      </c>
      <c r="F849" t="s">
        <v>508</v>
      </c>
      <c r="G849">
        <v>0.14369416666666668</v>
      </c>
      <c r="H849">
        <v>0.29785583333333338</v>
      </c>
      <c r="I849">
        <v>0.39840904761904766</v>
      </c>
      <c r="K849">
        <v>0.14483571428571429</v>
      </c>
      <c r="L849">
        <v>0.28755095238095241</v>
      </c>
      <c r="M849">
        <v>0.39566964285714284</v>
      </c>
      <c r="N849">
        <v>89</v>
      </c>
      <c r="O849">
        <v>102</v>
      </c>
      <c r="P849">
        <v>-1.1415476190476273E-3</v>
      </c>
      <c r="Q849">
        <v>1.0304880952380966E-2</v>
      </c>
      <c r="R849">
        <v>2.7394047619048022E-3</v>
      </c>
      <c r="S849">
        <v>89</v>
      </c>
      <c r="T849">
        <v>102</v>
      </c>
      <c r="U849">
        <v>6.1835714285714289E-3</v>
      </c>
      <c r="V849">
        <v>6.8417857142857152E-3</v>
      </c>
      <c r="W849">
        <v>7.5940476190476192E-3</v>
      </c>
      <c r="X849">
        <v>3.9317857142857141E-3</v>
      </c>
      <c r="Y849">
        <v>9.737619047619047E-3</v>
      </c>
      <c r="Z849">
        <v>4.0577380952380952E-3</v>
      </c>
      <c r="AA849">
        <f t="shared" si="132"/>
        <v>-1.3698571428571529E-2</v>
      </c>
      <c r="AB849">
        <f t="shared" si="133"/>
        <v>0.12365857142857159</v>
      </c>
      <c r="AC849">
        <f t="shared" si="134"/>
        <v>3.2872857142857627E-2</v>
      </c>
      <c r="AF849">
        <f t="shared" si="135"/>
        <v>7.4202857142857154E-2</v>
      </c>
      <c r="AG849">
        <f t="shared" si="136"/>
        <v>8.2101428571428575E-2</v>
      </c>
      <c r="AH849">
        <f t="shared" si="137"/>
        <v>9.1128571428571434E-2</v>
      </c>
      <c r="AI849">
        <f t="shared" si="138"/>
        <v>4.7181428571428569E-2</v>
      </c>
      <c r="AJ849">
        <f t="shared" si="139"/>
        <v>0.11685142857142856</v>
      </c>
      <c r="AK849">
        <f t="shared" si="140"/>
        <v>4.8692857142857142E-2</v>
      </c>
    </row>
    <row r="850" spans="1:37" x14ac:dyDescent="0.2">
      <c r="A850">
        <v>103</v>
      </c>
      <c r="B850">
        <v>111</v>
      </c>
      <c r="C850" t="s">
        <v>76</v>
      </c>
      <c r="D850">
        <v>1038.4866999999999</v>
      </c>
      <c r="E850">
        <v>8</v>
      </c>
      <c r="F850" t="s">
        <v>509</v>
      </c>
      <c r="G850">
        <v>6.1738214285714285E-2</v>
      </c>
      <c r="H850">
        <v>0.11871482142857144</v>
      </c>
      <c r="I850">
        <v>0.16492142857142858</v>
      </c>
      <c r="K850">
        <v>5.3439821428571434E-2</v>
      </c>
      <c r="L850">
        <v>0.10882803571428572</v>
      </c>
      <c r="M850">
        <v>0.15249625000000003</v>
      </c>
      <c r="N850">
        <v>103</v>
      </c>
      <c r="O850">
        <v>111</v>
      </c>
      <c r="P850">
        <v>8.2983928571428549E-3</v>
      </c>
      <c r="Q850">
        <v>9.8867857142857195E-3</v>
      </c>
      <c r="R850">
        <v>1.2425178571428573E-2</v>
      </c>
      <c r="S850">
        <v>103</v>
      </c>
      <c r="T850">
        <v>111</v>
      </c>
      <c r="U850">
        <v>1.095982142857143E-2</v>
      </c>
      <c r="V850">
        <v>7.0787500000000008E-3</v>
      </c>
      <c r="W850">
        <v>6.6280357142857139E-3</v>
      </c>
      <c r="X850">
        <v>1.079482142857143E-2</v>
      </c>
      <c r="Y850">
        <v>9.784107142857143E-3</v>
      </c>
      <c r="Z850">
        <v>1.0825714285714286E-2</v>
      </c>
      <c r="AA850">
        <f t="shared" si="132"/>
        <v>6.6387142857142839E-2</v>
      </c>
      <c r="AB850">
        <f t="shared" si="133"/>
        <v>7.9094285714285756E-2</v>
      </c>
      <c r="AC850">
        <f t="shared" si="134"/>
        <v>9.9401428571428585E-2</v>
      </c>
      <c r="AF850">
        <f t="shared" si="135"/>
        <v>8.7678571428571439E-2</v>
      </c>
      <c r="AG850">
        <f t="shared" si="136"/>
        <v>5.6630000000000007E-2</v>
      </c>
      <c r="AH850">
        <f t="shared" si="137"/>
        <v>5.3024285714285711E-2</v>
      </c>
      <c r="AI850">
        <f t="shared" si="138"/>
        <v>8.6358571428571437E-2</v>
      </c>
      <c r="AJ850">
        <f t="shared" si="139"/>
        <v>7.8272857142857144E-2</v>
      </c>
      <c r="AK850">
        <f t="shared" si="140"/>
        <v>8.6605714285714286E-2</v>
      </c>
    </row>
    <row r="851" spans="1:37" x14ac:dyDescent="0.2">
      <c r="A851">
        <v>104</v>
      </c>
      <c r="B851">
        <v>116</v>
      </c>
      <c r="D851">
        <v>1470.7910999999999</v>
      </c>
      <c r="E851">
        <v>12</v>
      </c>
      <c r="F851" t="s">
        <v>510</v>
      </c>
      <c r="G851">
        <v>0.47323869047619049</v>
      </c>
      <c r="H851">
        <v>0.5467644047619048</v>
      </c>
      <c r="I851">
        <v>0.61979726190476203</v>
      </c>
      <c r="K851">
        <v>0.46414571428571427</v>
      </c>
      <c r="L851">
        <v>0.5367520238095238</v>
      </c>
      <c r="M851">
        <v>0.60794904761904767</v>
      </c>
      <c r="N851">
        <v>104</v>
      </c>
      <c r="O851">
        <v>116</v>
      </c>
      <c r="P851">
        <v>9.0929761904761947E-3</v>
      </c>
      <c r="Q851">
        <v>1.0012380952380948E-2</v>
      </c>
      <c r="R851">
        <v>1.1848214285714271E-2</v>
      </c>
      <c r="S851">
        <v>104</v>
      </c>
      <c r="T851">
        <v>116</v>
      </c>
      <c r="U851">
        <v>8.9702380952380969E-4</v>
      </c>
      <c r="V851">
        <v>2.6154642857142862E-2</v>
      </c>
      <c r="W851">
        <v>1.0975476190476192E-2</v>
      </c>
      <c r="X851">
        <v>1.2652380952380953E-2</v>
      </c>
      <c r="Y851">
        <v>1.7701904761904762E-2</v>
      </c>
      <c r="Z851">
        <v>1.5313095238095238E-3</v>
      </c>
      <c r="AA851">
        <f t="shared" si="132"/>
        <v>0.10911571428571434</v>
      </c>
      <c r="AB851">
        <f t="shared" si="133"/>
        <v>0.12014857142857138</v>
      </c>
      <c r="AC851">
        <f t="shared" si="134"/>
        <v>0.14217857142857127</v>
      </c>
      <c r="AF851">
        <f t="shared" si="135"/>
        <v>1.0764285714285716E-2</v>
      </c>
      <c r="AG851">
        <f t="shared" si="136"/>
        <v>0.31385571428571435</v>
      </c>
      <c r="AH851">
        <f t="shared" si="137"/>
        <v>0.13170571428571431</v>
      </c>
      <c r="AI851">
        <f t="shared" si="138"/>
        <v>0.15182857142857142</v>
      </c>
      <c r="AJ851">
        <f t="shared" si="139"/>
        <v>0.21242285714285714</v>
      </c>
      <c r="AK851">
        <f t="shared" si="140"/>
        <v>1.8375714285714287E-2</v>
      </c>
    </row>
    <row r="852" spans="1:37" x14ac:dyDescent="0.2">
      <c r="A852">
        <v>154</v>
      </c>
      <c r="B852">
        <v>163</v>
      </c>
      <c r="D852">
        <v>1030.5527</v>
      </c>
      <c r="E852">
        <v>9</v>
      </c>
      <c r="F852" t="s">
        <v>511</v>
      </c>
      <c r="G852">
        <v>7.728142857142857E-2</v>
      </c>
      <c r="H852">
        <v>0.12445555555555558</v>
      </c>
      <c r="I852">
        <v>0.18507714285714288</v>
      </c>
      <c r="K852">
        <v>7.6450634920634919E-2</v>
      </c>
      <c r="L852">
        <v>0.11391873015873016</v>
      </c>
      <c r="M852">
        <v>0.18799555555555555</v>
      </c>
      <c r="N852">
        <v>154</v>
      </c>
      <c r="O852">
        <v>163</v>
      </c>
      <c r="P852">
        <v>8.3079365079365348E-4</v>
      </c>
      <c r="Q852">
        <v>1.0536825396825406E-2</v>
      </c>
      <c r="R852">
        <v>-2.9184126984127009E-3</v>
      </c>
      <c r="S852">
        <v>154</v>
      </c>
      <c r="T852">
        <v>163</v>
      </c>
      <c r="U852">
        <v>2.0080158730158733E-2</v>
      </c>
      <c r="V852">
        <v>1.4464603174603177E-2</v>
      </c>
      <c r="W852">
        <v>1.1493968253968256E-2</v>
      </c>
      <c r="X852">
        <v>1.6948095238095241E-2</v>
      </c>
      <c r="Y852">
        <v>2.5959523809523811E-2</v>
      </c>
      <c r="Z852">
        <v>2.3776666666666668E-2</v>
      </c>
      <c r="AA852">
        <f t="shared" si="132"/>
        <v>7.477142857142881E-3</v>
      </c>
      <c r="AB852">
        <f t="shared" si="133"/>
        <v>9.483142857142865E-2</v>
      </c>
      <c r="AC852">
        <f t="shared" si="134"/>
        <v>-2.6265714285714309E-2</v>
      </c>
      <c r="AF852">
        <f t="shared" si="135"/>
        <v>0.18072142857142859</v>
      </c>
      <c r="AG852">
        <f t="shared" si="136"/>
        <v>0.13018142857142859</v>
      </c>
      <c r="AH852">
        <f t="shared" si="137"/>
        <v>0.10344571428571431</v>
      </c>
      <c r="AI852">
        <f t="shared" si="138"/>
        <v>0.15253285714285716</v>
      </c>
      <c r="AJ852">
        <f t="shared" si="139"/>
        <v>0.23363571428571431</v>
      </c>
      <c r="AK852">
        <f t="shared" si="140"/>
        <v>0.21399000000000001</v>
      </c>
    </row>
    <row r="853" spans="1:37" x14ac:dyDescent="0.2">
      <c r="A853">
        <v>158</v>
      </c>
      <c r="B853">
        <v>175</v>
      </c>
      <c r="D853">
        <v>2045.1866</v>
      </c>
      <c r="E853">
        <v>17</v>
      </c>
      <c r="F853" t="s">
        <v>247</v>
      </c>
      <c r="G853">
        <v>0.29868672268907565</v>
      </c>
      <c r="H853">
        <v>0.33779714285714291</v>
      </c>
      <c r="I853">
        <v>0.40179722689075631</v>
      </c>
      <c r="K853">
        <v>0.2814783193277311</v>
      </c>
      <c r="L853">
        <v>0.32731277310924373</v>
      </c>
      <c r="M853">
        <v>0.39099815126050425</v>
      </c>
      <c r="N853">
        <v>158</v>
      </c>
      <c r="O853">
        <v>175</v>
      </c>
      <c r="P853">
        <v>1.7208403361344535E-2</v>
      </c>
      <c r="Q853">
        <v>1.0484369747899149E-2</v>
      </c>
      <c r="R853">
        <v>1.0799075630252043E-2</v>
      </c>
      <c r="S853">
        <v>158</v>
      </c>
      <c r="T853">
        <v>175</v>
      </c>
      <c r="U853">
        <v>6.030084033613446E-3</v>
      </c>
      <c r="V853">
        <v>1.8382857142857145E-2</v>
      </c>
      <c r="W853">
        <v>1.8545042016806724E-2</v>
      </c>
      <c r="X853">
        <v>1.4881932773109246E-2</v>
      </c>
      <c r="Y853">
        <v>1.3502100840336137E-2</v>
      </c>
      <c r="Z853">
        <v>2.6886554621848744E-3</v>
      </c>
      <c r="AA853">
        <f t="shared" si="132"/>
        <v>0.2925428571428571</v>
      </c>
      <c r="AB853">
        <f t="shared" si="133"/>
        <v>0.17823428571428554</v>
      </c>
      <c r="AC853">
        <f t="shared" si="134"/>
        <v>0.18358428571428473</v>
      </c>
      <c r="AF853">
        <f t="shared" si="135"/>
        <v>0.10251142857142859</v>
      </c>
      <c r="AG853">
        <f t="shared" si="136"/>
        <v>0.31250857142857147</v>
      </c>
      <c r="AH853">
        <f t="shared" si="137"/>
        <v>0.31526571428571432</v>
      </c>
      <c r="AI853">
        <f t="shared" si="138"/>
        <v>0.25299285714285719</v>
      </c>
      <c r="AJ853">
        <f t="shared" si="139"/>
        <v>0.22953571428571434</v>
      </c>
      <c r="AK853">
        <f t="shared" si="140"/>
        <v>4.5707142857142863E-2</v>
      </c>
    </row>
    <row r="854" spans="1:37" x14ac:dyDescent="0.2">
      <c r="A854">
        <v>161</v>
      </c>
      <c r="B854">
        <v>180</v>
      </c>
      <c r="D854">
        <v>2351.3081999999999</v>
      </c>
      <c r="E854">
        <v>19</v>
      </c>
      <c r="F854" t="s">
        <v>512</v>
      </c>
      <c r="G854">
        <v>0.21247466165413534</v>
      </c>
      <c r="H854">
        <v>0.27934436090225567</v>
      </c>
      <c r="I854">
        <v>0.34375383458646619</v>
      </c>
      <c r="K854">
        <v>0.2142678947368421</v>
      </c>
      <c r="L854">
        <v>0.27860052631578952</v>
      </c>
      <c r="M854">
        <v>0.33449759398496248</v>
      </c>
      <c r="N854">
        <v>161</v>
      </c>
      <c r="O854">
        <v>180</v>
      </c>
      <c r="P854">
        <v>-1.7932330827067616E-3</v>
      </c>
      <c r="Q854">
        <v>7.4383458646616022E-4</v>
      </c>
      <c r="R854">
        <v>9.2562406015037763E-3</v>
      </c>
      <c r="S854">
        <v>161</v>
      </c>
      <c r="T854">
        <v>180</v>
      </c>
      <c r="U854">
        <v>1.1313458646616542E-2</v>
      </c>
      <c r="V854">
        <v>7.2090225563909783E-3</v>
      </c>
      <c r="W854">
        <v>8.1009022556390985E-3</v>
      </c>
      <c r="X854">
        <v>5.0039849624060155E-3</v>
      </c>
      <c r="Y854">
        <v>6.8034586466165416E-3</v>
      </c>
      <c r="Z854">
        <v>4.8198496240601501E-3</v>
      </c>
      <c r="AA854">
        <f t="shared" si="132"/>
        <v>-3.4071428571428468E-2</v>
      </c>
      <c r="AB854">
        <f t="shared" si="133"/>
        <v>1.4132857142857044E-2</v>
      </c>
      <c r="AC854">
        <f t="shared" si="134"/>
        <v>0.17586857142857176</v>
      </c>
      <c r="AF854">
        <f t="shared" si="135"/>
        <v>0.21495571428571431</v>
      </c>
      <c r="AG854">
        <f t="shared" si="136"/>
        <v>0.13697142857142858</v>
      </c>
      <c r="AH854">
        <f t="shared" si="137"/>
        <v>0.15391714285714286</v>
      </c>
      <c r="AI854">
        <f t="shared" si="138"/>
        <v>9.5075714285714291E-2</v>
      </c>
      <c r="AJ854">
        <f t="shared" si="139"/>
        <v>0.12926571428571429</v>
      </c>
      <c r="AK854">
        <f t="shared" si="140"/>
        <v>9.1577142857142857E-2</v>
      </c>
    </row>
    <row r="855" spans="1:37" x14ac:dyDescent="0.2">
      <c r="A855">
        <v>166</v>
      </c>
      <c r="B855">
        <v>175</v>
      </c>
      <c r="D855">
        <v>1248.7422999999999</v>
      </c>
      <c r="E855">
        <v>9</v>
      </c>
      <c r="F855" t="s">
        <v>513</v>
      </c>
      <c r="G855">
        <v>0.44599571428571433</v>
      </c>
      <c r="H855">
        <v>0.42574904761904764</v>
      </c>
      <c r="I855">
        <v>0.42329523809523811</v>
      </c>
      <c r="K855">
        <v>0.46538904761904765</v>
      </c>
      <c r="L855">
        <v>0.43007936507936506</v>
      </c>
      <c r="M855">
        <v>0.41902238095238103</v>
      </c>
      <c r="N855">
        <v>166</v>
      </c>
      <c r="O855">
        <v>175</v>
      </c>
      <c r="P855">
        <v>-1.9393333333333387E-2</v>
      </c>
      <c r="Q855">
        <v>-4.3303174603174432E-3</v>
      </c>
      <c r="R855">
        <v>4.2728571428571295E-3</v>
      </c>
      <c r="S855">
        <v>166</v>
      </c>
      <c r="T855">
        <v>175</v>
      </c>
      <c r="U855">
        <v>4.5563333333333331E-2</v>
      </c>
      <c r="V855">
        <v>5.3889047619047614E-2</v>
      </c>
      <c r="W855">
        <v>4.4871269841269844E-2</v>
      </c>
      <c r="X855">
        <v>4.736476190476191E-2</v>
      </c>
      <c r="Y855">
        <v>5.0561746031746034E-2</v>
      </c>
      <c r="Z855">
        <v>4.4049523809523809E-2</v>
      </c>
      <c r="AA855">
        <f t="shared" si="132"/>
        <v>-0.17454000000000047</v>
      </c>
      <c r="AB855">
        <f t="shared" si="133"/>
        <v>-3.897285714285699E-2</v>
      </c>
      <c r="AC855">
        <f t="shared" si="134"/>
        <v>3.8455714285714163E-2</v>
      </c>
      <c r="AF855">
        <f t="shared" si="135"/>
        <v>0.41006999999999999</v>
      </c>
      <c r="AG855">
        <f t="shared" si="136"/>
        <v>0.48500142857142853</v>
      </c>
      <c r="AH855">
        <f t="shared" si="137"/>
        <v>0.40384142857142857</v>
      </c>
      <c r="AI855">
        <f t="shared" si="138"/>
        <v>0.42628285714285719</v>
      </c>
      <c r="AJ855">
        <f t="shared" si="139"/>
        <v>0.45505571428571429</v>
      </c>
      <c r="AK855">
        <f t="shared" si="140"/>
        <v>0.39644571428571429</v>
      </c>
    </row>
    <row r="856" spans="1:37" x14ac:dyDescent="0.2">
      <c r="A856">
        <v>166</v>
      </c>
      <c r="B856">
        <v>182</v>
      </c>
      <c r="C856" t="s">
        <v>96</v>
      </c>
      <c r="D856">
        <v>2076.0889000000002</v>
      </c>
      <c r="E856">
        <v>16</v>
      </c>
      <c r="F856" t="s">
        <v>300</v>
      </c>
      <c r="G856">
        <v>0.12627214285714286</v>
      </c>
      <c r="H856">
        <v>0.13876223214285716</v>
      </c>
      <c r="I856">
        <v>0.21520339285714285</v>
      </c>
      <c r="K856">
        <v>0.11457794642857144</v>
      </c>
      <c r="L856">
        <v>0.12974714285714287</v>
      </c>
      <c r="M856">
        <v>0.21148562500000001</v>
      </c>
      <c r="N856">
        <v>166</v>
      </c>
      <c r="O856">
        <v>182</v>
      </c>
      <c r="P856">
        <v>1.1694196428571415E-2</v>
      </c>
      <c r="Q856">
        <v>9.0150892857142947E-3</v>
      </c>
      <c r="R856">
        <v>3.7177678571428557E-3</v>
      </c>
      <c r="S856">
        <v>166</v>
      </c>
      <c r="T856">
        <v>182</v>
      </c>
      <c r="U856">
        <v>2.1191785714285715E-2</v>
      </c>
      <c r="V856">
        <v>1.7120089285714287E-2</v>
      </c>
      <c r="W856">
        <v>1.571919642857143E-2</v>
      </c>
      <c r="X856">
        <v>1.4701964285714287E-2</v>
      </c>
      <c r="Y856">
        <v>1.3925357142857144E-2</v>
      </c>
      <c r="Z856">
        <v>1.9212053571428574E-2</v>
      </c>
      <c r="AA856">
        <f t="shared" si="132"/>
        <v>0.18710714285714264</v>
      </c>
      <c r="AB856">
        <f t="shared" si="133"/>
        <v>0.14424142857142871</v>
      </c>
      <c r="AC856">
        <f t="shared" si="134"/>
        <v>5.9484285714285691E-2</v>
      </c>
      <c r="AF856">
        <f t="shared" si="135"/>
        <v>0.33906857142857144</v>
      </c>
      <c r="AG856">
        <f t="shared" si="136"/>
        <v>0.27392142857142859</v>
      </c>
      <c r="AH856">
        <f t="shared" si="137"/>
        <v>0.25150714285714287</v>
      </c>
      <c r="AI856">
        <f t="shared" si="138"/>
        <v>0.23523142857142859</v>
      </c>
      <c r="AJ856">
        <f t="shared" si="139"/>
        <v>0.2228057142857143</v>
      </c>
      <c r="AK856">
        <f t="shared" si="140"/>
        <v>0.30739285714285719</v>
      </c>
    </row>
    <row r="857" spans="1:37" x14ac:dyDescent="0.2">
      <c r="A857">
        <v>174</v>
      </c>
      <c r="B857">
        <v>187</v>
      </c>
      <c r="D857">
        <v>1555.8366000000001</v>
      </c>
      <c r="E857">
        <v>13</v>
      </c>
      <c r="F857" t="s">
        <v>514</v>
      </c>
      <c r="G857">
        <v>0.40080395604395608</v>
      </c>
      <c r="H857">
        <v>0.43896098901098907</v>
      </c>
      <c r="I857">
        <v>0.45092285714285724</v>
      </c>
      <c r="K857">
        <v>0.40619230769230769</v>
      </c>
      <c r="L857">
        <v>0.42444406593406592</v>
      </c>
      <c r="M857">
        <v>0.44427637362637362</v>
      </c>
      <c r="N857">
        <v>174</v>
      </c>
      <c r="O857">
        <v>187</v>
      </c>
      <c r="P857">
        <v>-5.3883516483516272E-3</v>
      </c>
      <c r="Q857">
        <v>1.4516923076923077E-2</v>
      </c>
      <c r="R857">
        <v>6.6464835164835728E-3</v>
      </c>
      <c r="S857">
        <v>174</v>
      </c>
      <c r="T857">
        <v>187</v>
      </c>
      <c r="U857">
        <v>9.4412087912087925E-3</v>
      </c>
      <c r="V857">
        <v>1.511593406593407E-2</v>
      </c>
      <c r="W857">
        <v>1.8520329670329669E-2</v>
      </c>
      <c r="X857">
        <v>5.504285714285715E-3</v>
      </c>
      <c r="Y857">
        <v>2.8261538461538463E-3</v>
      </c>
      <c r="Z857">
        <v>0</v>
      </c>
      <c r="AA857">
        <f t="shared" si="132"/>
        <v>-7.0048571428571155E-2</v>
      </c>
      <c r="AB857">
        <f t="shared" si="133"/>
        <v>0.18872</v>
      </c>
      <c r="AC857">
        <f t="shared" si="134"/>
        <v>8.6404285714286447E-2</v>
      </c>
      <c r="AF857">
        <f t="shared" si="135"/>
        <v>0.12273571428571431</v>
      </c>
      <c r="AG857">
        <f t="shared" si="136"/>
        <v>0.19650714285714291</v>
      </c>
      <c r="AH857">
        <f t="shared" si="137"/>
        <v>0.24076428571428571</v>
      </c>
      <c r="AI857">
        <f t="shared" si="138"/>
        <v>7.1555714285714292E-2</v>
      </c>
      <c r="AJ857">
        <f t="shared" si="139"/>
        <v>3.6740000000000002E-2</v>
      </c>
      <c r="AK857">
        <f t="shared" si="140"/>
        <v>0</v>
      </c>
    </row>
    <row r="858" spans="1:37" x14ac:dyDescent="0.2">
      <c r="A858">
        <v>181</v>
      </c>
      <c r="B858">
        <v>192</v>
      </c>
      <c r="D858">
        <v>1290.6171999999999</v>
      </c>
      <c r="E858">
        <v>11</v>
      </c>
      <c r="F858" t="s">
        <v>112</v>
      </c>
      <c r="G858">
        <v>0.73257337662337663</v>
      </c>
      <c r="H858">
        <v>0.74000480519480527</v>
      </c>
      <c r="I858">
        <v>0.73905740259740271</v>
      </c>
      <c r="K858">
        <v>0.73363168831168846</v>
      </c>
      <c r="L858">
        <v>0.73958974025974045</v>
      </c>
      <c r="M858">
        <v>0.73151870129870122</v>
      </c>
      <c r="N858">
        <v>181</v>
      </c>
      <c r="O858">
        <v>192</v>
      </c>
      <c r="P858">
        <v>-1.0583116883117411E-3</v>
      </c>
      <c r="Q858">
        <v>4.1506493506493204E-4</v>
      </c>
      <c r="R858">
        <v>7.5387012987013415E-3</v>
      </c>
      <c r="S858">
        <v>181</v>
      </c>
      <c r="T858">
        <v>192</v>
      </c>
      <c r="U858">
        <v>1.5518051948051949E-2</v>
      </c>
      <c r="V858">
        <v>9.5846753246753257E-3</v>
      </c>
      <c r="W858">
        <v>1.1989480519480521E-2</v>
      </c>
      <c r="X858">
        <v>8.8750649350649354E-3</v>
      </c>
      <c r="Y858">
        <v>9.3636363636363639E-3</v>
      </c>
      <c r="Z858">
        <v>1.4824415584415584E-2</v>
      </c>
      <c r="AA858">
        <f t="shared" si="132"/>
        <v>-1.1641428571429153E-2</v>
      </c>
      <c r="AB858">
        <f t="shared" si="133"/>
        <v>4.5657142857142528E-3</v>
      </c>
      <c r="AC858">
        <f t="shared" si="134"/>
        <v>8.2925714285714755E-2</v>
      </c>
      <c r="AF858">
        <f t="shared" si="135"/>
        <v>0.17069857142857145</v>
      </c>
      <c r="AG858">
        <f t="shared" si="136"/>
        <v>0.10543142857142858</v>
      </c>
      <c r="AH858">
        <f t="shared" si="137"/>
        <v>0.13188428571428573</v>
      </c>
      <c r="AI858">
        <f t="shared" si="138"/>
        <v>9.7625714285714288E-2</v>
      </c>
      <c r="AJ858">
        <f t="shared" si="139"/>
        <v>0.10300000000000001</v>
      </c>
      <c r="AK858">
        <f t="shared" si="140"/>
        <v>0.16306857142857142</v>
      </c>
    </row>
    <row r="859" spans="1:37" x14ac:dyDescent="0.2">
      <c r="A859">
        <v>2</v>
      </c>
      <c r="B859">
        <v>14</v>
      </c>
      <c r="D859">
        <v>1669.8081</v>
      </c>
      <c r="E859">
        <v>11</v>
      </c>
      <c r="F859" t="s">
        <v>543</v>
      </c>
      <c r="G859">
        <v>0.55000584415584419</v>
      </c>
      <c r="H859">
        <v>0.55203363636363634</v>
      </c>
      <c r="I859">
        <v>0.64740558441558449</v>
      </c>
      <c r="K859">
        <v>0.52085285714285723</v>
      </c>
      <c r="L859">
        <v>0.55022597402597406</v>
      </c>
      <c r="M859">
        <v>0.64767207792207793</v>
      </c>
      <c r="N859">
        <v>2</v>
      </c>
      <c r="O859">
        <v>14</v>
      </c>
      <c r="P859">
        <v>2.9152987012987065E-2</v>
      </c>
      <c r="Q859">
        <v>1.8076623376622818E-3</v>
      </c>
      <c r="R859">
        <v>-2.6649350649349908E-4</v>
      </c>
      <c r="S859">
        <v>2</v>
      </c>
      <c r="T859">
        <v>14</v>
      </c>
      <c r="U859">
        <v>0</v>
      </c>
      <c r="V859">
        <v>2.5177272727272729E-2</v>
      </c>
      <c r="W859">
        <v>1.590012987012987E-2</v>
      </c>
      <c r="X859">
        <v>3.1389350649350646E-2</v>
      </c>
      <c r="Y859">
        <v>3.5058961038961049E-2</v>
      </c>
      <c r="Z859">
        <v>8.1628571428571418E-3</v>
      </c>
      <c r="AA859">
        <f t="shared" si="132"/>
        <v>0.32068285714285771</v>
      </c>
      <c r="AB859">
        <f t="shared" si="133"/>
        <v>1.9884285714285101E-2</v>
      </c>
      <c r="AC859">
        <f t="shared" si="134"/>
        <v>-2.9314285714284898E-3</v>
      </c>
      <c r="AF859">
        <f t="shared" si="135"/>
        <v>0</v>
      </c>
      <c r="AG859">
        <f t="shared" si="136"/>
        <v>0.27695000000000003</v>
      </c>
      <c r="AH859">
        <f t="shared" si="137"/>
        <v>0.17490142857142857</v>
      </c>
      <c r="AI859">
        <f t="shared" si="138"/>
        <v>0.34528285714285711</v>
      </c>
      <c r="AJ859">
        <f t="shared" si="139"/>
        <v>0.38564857142857156</v>
      </c>
      <c r="AK859">
        <f t="shared" si="140"/>
        <v>8.9791428571428564E-2</v>
      </c>
    </row>
    <row r="860" spans="1:37" x14ac:dyDescent="0.2">
      <c r="A860">
        <v>28</v>
      </c>
      <c r="B860">
        <v>45</v>
      </c>
      <c r="D860">
        <v>2022.0259000000001</v>
      </c>
      <c r="E860">
        <v>17</v>
      </c>
      <c r="F860" t="s">
        <v>544</v>
      </c>
      <c r="G860">
        <v>0.24374344537815126</v>
      </c>
      <c r="H860">
        <v>0.29870554621848744</v>
      </c>
      <c r="I860">
        <v>0.37561655462184873</v>
      </c>
      <c r="K860">
        <v>0.25904411764705881</v>
      </c>
      <c r="L860">
        <v>0.31283336134453782</v>
      </c>
      <c r="M860">
        <v>0.38267193277310929</v>
      </c>
      <c r="N860">
        <v>28</v>
      </c>
      <c r="O860">
        <v>45</v>
      </c>
      <c r="P860">
        <v>-1.530067226890758E-2</v>
      </c>
      <c r="Q860">
        <v>-1.4127815126050399E-2</v>
      </c>
      <c r="R860">
        <v>-7.0553781512605138E-3</v>
      </c>
      <c r="S860">
        <v>28</v>
      </c>
      <c r="T860">
        <v>45</v>
      </c>
      <c r="U860">
        <v>1.0083613445378153E-2</v>
      </c>
      <c r="V860">
        <v>1.2182100840336135E-2</v>
      </c>
      <c r="W860">
        <v>9.4984873949579829E-3</v>
      </c>
      <c r="X860">
        <v>9.5437815126050429E-3</v>
      </c>
      <c r="Y860">
        <v>2.0856722689075631E-2</v>
      </c>
      <c r="Z860">
        <v>1.15690756302521E-2</v>
      </c>
      <c r="AA860">
        <f t="shared" si="132"/>
        <v>-0.26011142857142888</v>
      </c>
      <c r="AB860">
        <f t="shared" si="133"/>
        <v>-0.2401728571428568</v>
      </c>
      <c r="AC860">
        <f t="shared" si="134"/>
        <v>-0.11994142857142874</v>
      </c>
      <c r="AF860">
        <f t="shared" si="135"/>
        <v>0.17142142857142859</v>
      </c>
      <c r="AG860">
        <f t="shared" si="136"/>
        <v>0.2070957142857143</v>
      </c>
      <c r="AH860">
        <f t="shared" si="137"/>
        <v>0.16147428571428571</v>
      </c>
      <c r="AI860">
        <f t="shared" si="138"/>
        <v>0.16224428571428573</v>
      </c>
      <c r="AJ860">
        <f t="shared" si="139"/>
        <v>0.35456428571428572</v>
      </c>
      <c r="AK860">
        <f t="shared" si="140"/>
        <v>0.19667428571428572</v>
      </c>
    </row>
    <row r="861" spans="1:37" x14ac:dyDescent="0.2">
      <c r="A861">
        <v>43</v>
      </c>
      <c r="B861">
        <v>58</v>
      </c>
      <c r="D861">
        <v>1773.0350000000001</v>
      </c>
      <c r="E861">
        <v>15</v>
      </c>
      <c r="F861" t="s">
        <v>313</v>
      </c>
      <c r="G861">
        <v>9.0341142857142856E-2</v>
      </c>
      <c r="H861">
        <v>0.13307923809523811</v>
      </c>
      <c r="I861">
        <v>0.19346133333333335</v>
      </c>
      <c r="K861">
        <v>8.2605047619047633E-2</v>
      </c>
      <c r="L861">
        <v>0.12903723809523812</v>
      </c>
      <c r="M861">
        <v>0.19006314285714287</v>
      </c>
      <c r="N861">
        <v>43</v>
      </c>
      <c r="O861">
        <v>58</v>
      </c>
      <c r="P861">
        <v>7.7360952380952381E-3</v>
      </c>
      <c r="Q861">
        <v>4.0419999999999952E-3</v>
      </c>
      <c r="R861">
        <v>3.3981904761904618E-3</v>
      </c>
      <c r="S861">
        <v>43</v>
      </c>
      <c r="T861">
        <v>58</v>
      </c>
      <c r="U861">
        <v>3.6481904761904767E-3</v>
      </c>
      <c r="V861">
        <v>6.330095238095238E-3</v>
      </c>
      <c r="W861">
        <v>4.8200000000000005E-3</v>
      </c>
      <c r="X861">
        <v>3.2781904761904762E-3</v>
      </c>
      <c r="Y861">
        <v>3.6420952380952381E-3</v>
      </c>
      <c r="Z861">
        <v>3.4796190476190478E-3</v>
      </c>
      <c r="AA861">
        <f t="shared" si="132"/>
        <v>0.11604142857142857</v>
      </c>
      <c r="AB861">
        <f t="shared" si="133"/>
        <v>6.0629999999999927E-2</v>
      </c>
      <c r="AC861">
        <f t="shared" si="134"/>
        <v>5.0972857142856924E-2</v>
      </c>
      <c r="AF861">
        <f t="shared" si="135"/>
        <v>5.4722857142857149E-2</v>
      </c>
      <c r="AG861">
        <f t="shared" si="136"/>
        <v>9.4951428571428576E-2</v>
      </c>
      <c r="AH861">
        <f t="shared" si="137"/>
        <v>7.2300000000000003E-2</v>
      </c>
      <c r="AI861">
        <f t="shared" si="138"/>
        <v>4.9172857142857143E-2</v>
      </c>
      <c r="AJ861">
        <f t="shared" si="139"/>
        <v>5.4631428571428574E-2</v>
      </c>
      <c r="AK861">
        <f t="shared" si="140"/>
        <v>5.2194285714285714E-2</v>
      </c>
    </row>
    <row r="862" spans="1:37" x14ac:dyDescent="0.2">
      <c r="A862">
        <v>48</v>
      </c>
      <c r="B862">
        <v>63</v>
      </c>
      <c r="C862" t="s">
        <v>72</v>
      </c>
      <c r="D862">
        <v>1899.9842000000001</v>
      </c>
      <c r="E862">
        <v>15</v>
      </c>
      <c r="F862" t="s">
        <v>354</v>
      </c>
      <c r="G862">
        <v>0.13868333333333335</v>
      </c>
      <c r="H862">
        <v>0.16770933333333335</v>
      </c>
      <c r="I862">
        <v>0.178808380952381</v>
      </c>
      <c r="K862">
        <v>0.13984361904761905</v>
      </c>
      <c r="L862">
        <v>0.1691274285714286</v>
      </c>
      <c r="M862">
        <v>0.17319828571428572</v>
      </c>
      <c r="N862">
        <v>48</v>
      </c>
      <c r="O862">
        <v>63</v>
      </c>
      <c r="P862">
        <v>-1.1602857142857196E-3</v>
      </c>
      <c r="Q862">
        <v>-1.418095238095245E-3</v>
      </c>
      <c r="R862">
        <v>5.61009523809525E-3</v>
      </c>
      <c r="S862">
        <v>48</v>
      </c>
      <c r="T862">
        <v>63</v>
      </c>
      <c r="U862">
        <v>6.107809523809524E-3</v>
      </c>
      <c r="V862">
        <v>8.1906666666666673E-3</v>
      </c>
      <c r="W862">
        <v>7.6404761904761915E-3</v>
      </c>
      <c r="X862">
        <v>7.1178095238095245E-3</v>
      </c>
      <c r="Y862">
        <v>1.1237333333333335E-2</v>
      </c>
      <c r="Z862">
        <v>6.9954285714285726E-3</v>
      </c>
      <c r="AA862">
        <f t="shared" si="132"/>
        <v>-1.7404285714285796E-2</v>
      </c>
      <c r="AB862">
        <f t="shared" si="133"/>
        <v>-2.1271428571428674E-2</v>
      </c>
      <c r="AC862">
        <f t="shared" si="134"/>
        <v>8.4151428571428752E-2</v>
      </c>
      <c r="AF862">
        <f t="shared" si="135"/>
        <v>9.1617142857142855E-2</v>
      </c>
      <c r="AG862">
        <f t="shared" si="136"/>
        <v>0.12286000000000001</v>
      </c>
      <c r="AH862">
        <f t="shared" si="137"/>
        <v>0.11460714285714287</v>
      </c>
      <c r="AI862">
        <f t="shared" si="138"/>
        <v>0.10676714285714287</v>
      </c>
      <c r="AJ862">
        <f t="shared" si="139"/>
        <v>0.16856000000000004</v>
      </c>
      <c r="AK862">
        <f t="shared" si="140"/>
        <v>0.10493142857142859</v>
      </c>
    </row>
    <row r="863" spans="1:37" x14ac:dyDescent="0.2">
      <c r="A863">
        <v>60</v>
      </c>
      <c r="B863">
        <v>77</v>
      </c>
      <c r="D863">
        <v>2108.1215999999999</v>
      </c>
      <c r="E863">
        <v>16</v>
      </c>
      <c r="F863" t="s">
        <v>545</v>
      </c>
      <c r="G863">
        <v>0.20326803571428573</v>
      </c>
      <c r="H863">
        <v>0.26741017857142863</v>
      </c>
      <c r="I863">
        <v>0.33714383928571429</v>
      </c>
      <c r="K863">
        <v>0.18354482142857145</v>
      </c>
      <c r="L863">
        <v>0.24811553571428574</v>
      </c>
      <c r="M863">
        <v>0.34286312499999999</v>
      </c>
      <c r="N863">
        <v>60</v>
      </c>
      <c r="O863">
        <v>77</v>
      </c>
      <c r="P863">
        <v>1.9723214285714274E-2</v>
      </c>
      <c r="Q863">
        <v>1.9294642857142854E-2</v>
      </c>
      <c r="R863">
        <v>-5.7192857142857045E-3</v>
      </c>
      <c r="S863">
        <v>60</v>
      </c>
      <c r="T863">
        <v>77</v>
      </c>
      <c r="U863">
        <v>4.6407142857142862E-3</v>
      </c>
      <c r="V863">
        <v>1.0826517857142857E-2</v>
      </c>
      <c r="W863">
        <v>9.2142857142857148E-3</v>
      </c>
      <c r="X863">
        <v>7.5909821428571432E-3</v>
      </c>
      <c r="Y863">
        <v>1.0387589285714286E-2</v>
      </c>
      <c r="Z863">
        <v>7.9093749999999997E-3</v>
      </c>
      <c r="AA863">
        <f t="shared" si="132"/>
        <v>0.31557142857142839</v>
      </c>
      <c r="AB863">
        <f t="shared" si="133"/>
        <v>0.30871428571428566</v>
      </c>
      <c r="AC863">
        <f t="shared" si="134"/>
        <v>-9.1508571428571273E-2</v>
      </c>
      <c r="AF863">
        <f t="shared" si="135"/>
        <v>7.4251428571428579E-2</v>
      </c>
      <c r="AG863">
        <f t="shared" si="136"/>
        <v>0.17322428571428572</v>
      </c>
      <c r="AH863">
        <f t="shared" si="137"/>
        <v>0.14742857142857144</v>
      </c>
      <c r="AI863">
        <f t="shared" si="138"/>
        <v>0.12145571428571429</v>
      </c>
      <c r="AJ863">
        <f t="shared" si="139"/>
        <v>0.16620142857142858</v>
      </c>
      <c r="AK863">
        <f t="shared" si="140"/>
        <v>0.12655</v>
      </c>
    </row>
    <row r="864" spans="1:37" x14ac:dyDescent="0.2">
      <c r="A864">
        <v>64</v>
      </c>
      <c r="B864">
        <v>86</v>
      </c>
      <c r="D864">
        <v>2561.4423000000002</v>
      </c>
      <c r="E864">
        <v>20</v>
      </c>
      <c r="F864" t="s">
        <v>546</v>
      </c>
      <c r="G864">
        <v>0.34258957142857149</v>
      </c>
      <c r="H864">
        <v>0.39876057142857146</v>
      </c>
      <c r="I864">
        <v>0.40166078571428576</v>
      </c>
      <c r="K864">
        <v>0.33943050000000002</v>
      </c>
      <c r="L864">
        <v>0.38430842857142855</v>
      </c>
      <c r="M864">
        <v>0.39564221428571428</v>
      </c>
      <c r="N864">
        <v>64</v>
      </c>
      <c r="O864">
        <v>86</v>
      </c>
      <c r="P864">
        <v>3.159071428571446E-3</v>
      </c>
      <c r="Q864">
        <v>1.4452142857142851E-2</v>
      </c>
      <c r="R864">
        <v>6.0185714285713975E-3</v>
      </c>
      <c r="S864">
        <v>64</v>
      </c>
      <c r="T864">
        <v>86</v>
      </c>
      <c r="U864">
        <v>3.3427857142857144E-3</v>
      </c>
      <c r="V864">
        <v>1.1461357142857143E-2</v>
      </c>
      <c r="W864">
        <v>1.1767357142857144E-2</v>
      </c>
      <c r="X864">
        <v>9.9435000000000009E-3</v>
      </c>
      <c r="Y864">
        <v>1.8096857142857147E-2</v>
      </c>
      <c r="Z864">
        <v>1.1892428571428573E-2</v>
      </c>
      <c r="AA864">
        <f t="shared" si="132"/>
        <v>6.3181428571428916E-2</v>
      </c>
      <c r="AB864">
        <f t="shared" si="133"/>
        <v>0.28904285714285705</v>
      </c>
      <c r="AC864">
        <f t="shared" si="134"/>
        <v>0.12037142857142795</v>
      </c>
      <c r="AF864">
        <f t="shared" si="135"/>
        <v>6.6855714285714282E-2</v>
      </c>
      <c r="AG864">
        <f t="shared" si="136"/>
        <v>0.22922714285714285</v>
      </c>
      <c r="AH864">
        <f t="shared" si="137"/>
        <v>0.23534714285714287</v>
      </c>
      <c r="AI864">
        <f t="shared" si="138"/>
        <v>0.19887000000000002</v>
      </c>
      <c r="AJ864">
        <f t="shared" si="139"/>
        <v>0.36193714285714296</v>
      </c>
      <c r="AK864">
        <f t="shared" si="140"/>
        <v>0.23784857142857146</v>
      </c>
    </row>
    <row r="865" spans="1:37" x14ac:dyDescent="0.2">
      <c r="A865">
        <v>67</v>
      </c>
      <c r="B865">
        <v>90</v>
      </c>
      <c r="D865">
        <v>2671.4467</v>
      </c>
      <c r="E865">
        <v>21</v>
      </c>
      <c r="F865" t="s">
        <v>547</v>
      </c>
      <c r="G865">
        <v>0.29227414965986392</v>
      </c>
      <c r="H865">
        <v>0.40638925170068024</v>
      </c>
      <c r="I865">
        <v>0.47185931972789119</v>
      </c>
      <c r="K865">
        <v>0.29396945578231293</v>
      </c>
      <c r="L865">
        <v>0.41262299319727891</v>
      </c>
      <c r="M865">
        <v>0.46776904761904764</v>
      </c>
      <c r="N865">
        <v>67</v>
      </c>
      <c r="O865">
        <v>90</v>
      </c>
      <c r="P865">
        <v>-1.6953061224489778E-3</v>
      </c>
      <c r="Q865">
        <v>-6.2337414965986581E-3</v>
      </c>
      <c r="R865">
        <v>4.0902721088435703E-3</v>
      </c>
      <c r="S865">
        <v>67</v>
      </c>
      <c r="T865">
        <v>90</v>
      </c>
      <c r="U865">
        <v>7.8642176870748308E-3</v>
      </c>
      <c r="V865">
        <v>5.1246258503401367E-3</v>
      </c>
      <c r="W865">
        <v>4.4080272108843535E-3</v>
      </c>
      <c r="X865">
        <v>2.8117687074829937E-3</v>
      </c>
      <c r="Y865">
        <v>1.2179591836734695E-2</v>
      </c>
      <c r="Z865">
        <v>2.8106802721088436E-3</v>
      </c>
      <c r="AA865">
        <f t="shared" si="132"/>
        <v>-3.5601428571428534E-2</v>
      </c>
      <c r="AB865">
        <f t="shared" si="133"/>
        <v>-0.13090857142857182</v>
      </c>
      <c r="AC865">
        <f t="shared" si="134"/>
        <v>8.5895714285714977E-2</v>
      </c>
      <c r="AF865">
        <f t="shared" si="135"/>
        <v>0.16514857142857145</v>
      </c>
      <c r="AG865">
        <f t="shared" si="136"/>
        <v>0.10761714285714287</v>
      </c>
      <c r="AH865">
        <f t="shared" si="137"/>
        <v>9.2568571428571417E-2</v>
      </c>
      <c r="AI865">
        <f t="shared" si="138"/>
        <v>5.9047142857142867E-2</v>
      </c>
      <c r="AJ865">
        <f t="shared" si="139"/>
        <v>0.25577142857142859</v>
      </c>
      <c r="AK865">
        <f t="shared" si="140"/>
        <v>5.9024285714285717E-2</v>
      </c>
    </row>
    <row r="866" spans="1:37" x14ac:dyDescent="0.2">
      <c r="A866">
        <v>71</v>
      </c>
      <c r="B866">
        <v>80</v>
      </c>
      <c r="D866">
        <v>1108.6360999999999</v>
      </c>
      <c r="E866">
        <v>7</v>
      </c>
      <c r="F866" t="s">
        <v>548</v>
      </c>
      <c r="G866">
        <v>0.28508387755102044</v>
      </c>
      <c r="H866">
        <v>0.44210530612244903</v>
      </c>
      <c r="I866">
        <v>0.5285922448979592</v>
      </c>
      <c r="K866">
        <v>0.28096938775510205</v>
      </c>
      <c r="L866">
        <v>0.44268244897959191</v>
      </c>
      <c r="M866">
        <v>0.50823265306122456</v>
      </c>
      <c r="N866">
        <v>71</v>
      </c>
      <c r="O866">
        <v>80</v>
      </c>
      <c r="P866">
        <v>4.1144897959183866E-3</v>
      </c>
      <c r="Q866">
        <v>-5.7714285714286797E-4</v>
      </c>
      <c r="R866">
        <v>2.0359591836734633E-2</v>
      </c>
      <c r="S866">
        <v>71</v>
      </c>
      <c r="T866">
        <v>80</v>
      </c>
      <c r="U866">
        <v>1.2389387755102042E-2</v>
      </c>
      <c r="V866">
        <v>2.4853061224489797E-2</v>
      </c>
      <c r="W866">
        <v>2.155918367346939E-3</v>
      </c>
      <c r="X866">
        <v>1.0148979591836737E-2</v>
      </c>
      <c r="Y866">
        <v>3.3342857142857141E-3</v>
      </c>
      <c r="Z866">
        <v>5.3448979591836747E-3</v>
      </c>
      <c r="AA866">
        <f t="shared" si="132"/>
        <v>2.8801428571428707E-2</v>
      </c>
      <c r="AB866">
        <f t="shared" si="133"/>
        <v>-4.0400000000000756E-3</v>
      </c>
      <c r="AC866">
        <f t="shared" si="134"/>
        <v>0.14251714285714243</v>
      </c>
      <c r="AF866">
        <f t="shared" si="135"/>
        <v>8.6725714285714295E-2</v>
      </c>
      <c r="AG866">
        <f t="shared" si="136"/>
        <v>0.17397142857142858</v>
      </c>
      <c r="AH866">
        <f t="shared" si="137"/>
        <v>1.5091428571428573E-2</v>
      </c>
      <c r="AI866">
        <f t="shared" si="138"/>
        <v>7.1042857142857158E-2</v>
      </c>
      <c r="AJ866">
        <f t="shared" si="139"/>
        <v>2.334E-2</v>
      </c>
      <c r="AK866">
        <f t="shared" si="140"/>
        <v>3.7414285714285719E-2</v>
      </c>
    </row>
    <row r="867" spans="1:37" x14ac:dyDescent="0.2">
      <c r="A867">
        <v>72</v>
      </c>
      <c r="B867">
        <v>84</v>
      </c>
      <c r="D867">
        <v>1457.8587</v>
      </c>
      <c r="E867">
        <v>10</v>
      </c>
      <c r="F867" t="s">
        <v>487</v>
      </c>
      <c r="G867">
        <v>0.44623442857142864</v>
      </c>
      <c r="H867">
        <v>0.53906300000000007</v>
      </c>
      <c r="I867">
        <v>0.54404485714285722</v>
      </c>
      <c r="K867">
        <v>0.42032700000000006</v>
      </c>
      <c r="L867">
        <v>0.55220657142857144</v>
      </c>
      <c r="M867">
        <v>0.56148342857142863</v>
      </c>
      <c r="N867">
        <v>72</v>
      </c>
      <c r="O867">
        <v>84</v>
      </c>
      <c r="P867">
        <v>2.5907428571428567E-2</v>
      </c>
      <c r="Q867">
        <v>-1.3143571428571414E-2</v>
      </c>
      <c r="R867">
        <v>-1.7438571428571414E-2</v>
      </c>
      <c r="S867">
        <v>72</v>
      </c>
      <c r="T867">
        <v>84</v>
      </c>
      <c r="U867">
        <v>4.614E-3</v>
      </c>
      <c r="V867">
        <v>1.1715E-2</v>
      </c>
      <c r="W867">
        <v>1.940357142857143E-2</v>
      </c>
      <c r="X867">
        <v>7.1462857142857144E-3</v>
      </c>
      <c r="Y867">
        <v>1.1810142857142858E-2</v>
      </c>
      <c r="Z867">
        <v>1.8897714285714289E-2</v>
      </c>
      <c r="AA867">
        <f t="shared" si="132"/>
        <v>0.2590742857142857</v>
      </c>
      <c r="AB867">
        <f t="shared" si="133"/>
        <v>-0.13143571428571416</v>
      </c>
      <c r="AC867">
        <f t="shared" si="134"/>
        <v>-0.17438571428571414</v>
      </c>
      <c r="AF867">
        <f t="shared" si="135"/>
        <v>4.614E-2</v>
      </c>
      <c r="AG867">
        <f t="shared" si="136"/>
        <v>0.11715</v>
      </c>
      <c r="AH867">
        <f t="shared" si="137"/>
        <v>0.19403571428571431</v>
      </c>
      <c r="AI867">
        <f t="shared" si="138"/>
        <v>7.1462857142857147E-2</v>
      </c>
      <c r="AJ867">
        <f t="shared" si="139"/>
        <v>0.11810142857142858</v>
      </c>
      <c r="AK867">
        <f t="shared" si="140"/>
        <v>0.1889771428571429</v>
      </c>
    </row>
    <row r="868" spans="1:37" x14ac:dyDescent="0.2">
      <c r="A868">
        <v>102</v>
      </c>
      <c r="B868">
        <v>114</v>
      </c>
      <c r="D868">
        <v>1251.7532000000001</v>
      </c>
      <c r="E868">
        <v>11</v>
      </c>
      <c r="F868" t="s">
        <v>462</v>
      </c>
      <c r="G868">
        <v>0.15120194805194806</v>
      </c>
      <c r="H868">
        <v>0.1588912987012987</v>
      </c>
      <c r="I868">
        <v>0.15439246753246755</v>
      </c>
      <c r="K868">
        <v>0.12046064935064936</v>
      </c>
      <c r="L868">
        <v>0.14490038961038962</v>
      </c>
      <c r="M868">
        <v>0.1487696103896104</v>
      </c>
      <c r="N868">
        <v>102</v>
      </c>
      <c r="O868">
        <v>114</v>
      </c>
      <c r="P868">
        <v>3.0741298701298703E-2</v>
      </c>
      <c r="Q868">
        <v>1.3990909090909076E-2</v>
      </c>
      <c r="R868">
        <v>5.6228571428571439E-3</v>
      </c>
      <c r="S868">
        <v>102</v>
      </c>
      <c r="T868">
        <v>114</v>
      </c>
      <c r="U868">
        <v>1.6450649350649351E-3</v>
      </c>
      <c r="V868">
        <v>0</v>
      </c>
      <c r="W868">
        <v>4.1136363636363636E-3</v>
      </c>
      <c r="X868">
        <v>6.337792207792208E-3</v>
      </c>
      <c r="Y868">
        <v>4.1201298701298711E-3</v>
      </c>
      <c r="Z868">
        <v>1.2277922077922077E-2</v>
      </c>
      <c r="AA868">
        <f t="shared" si="132"/>
        <v>0.33815428571428574</v>
      </c>
      <c r="AB868">
        <f t="shared" si="133"/>
        <v>0.15389999999999984</v>
      </c>
      <c r="AC868">
        <f t="shared" si="134"/>
        <v>6.1851428571428585E-2</v>
      </c>
      <c r="AF868">
        <f t="shared" si="135"/>
        <v>1.8095714285714284E-2</v>
      </c>
      <c r="AG868">
        <f t="shared" si="136"/>
        <v>0</v>
      </c>
      <c r="AH868">
        <f t="shared" si="137"/>
        <v>4.5249999999999999E-2</v>
      </c>
      <c r="AI868">
        <f t="shared" si="138"/>
        <v>6.9715714285714284E-2</v>
      </c>
      <c r="AJ868">
        <f t="shared" si="139"/>
        <v>4.5321428571428582E-2</v>
      </c>
      <c r="AK868">
        <f t="shared" si="140"/>
        <v>0.13505714285714285</v>
      </c>
    </row>
    <row r="869" spans="1:37" x14ac:dyDescent="0.2">
      <c r="A869">
        <v>103</v>
      </c>
      <c r="B869">
        <v>120</v>
      </c>
      <c r="D869">
        <v>1722.932</v>
      </c>
      <c r="E869">
        <v>15</v>
      </c>
      <c r="F869" t="s">
        <v>240</v>
      </c>
      <c r="G869">
        <v>0.65759304761904769</v>
      </c>
      <c r="H869">
        <v>0.71860638095238105</v>
      </c>
      <c r="I869">
        <v>0.76851800000000003</v>
      </c>
      <c r="K869">
        <v>0.64081314285714286</v>
      </c>
      <c r="L869">
        <v>0.69700980952380964</v>
      </c>
      <c r="M869">
        <v>0.74012580952380969</v>
      </c>
      <c r="N869">
        <v>103</v>
      </c>
      <c r="O869">
        <v>120</v>
      </c>
      <c r="P869">
        <v>1.6779904761904756E-2</v>
      </c>
      <c r="Q869">
        <v>2.1596571428571364E-2</v>
      </c>
      <c r="R869">
        <v>2.8392190476190363E-2</v>
      </c>
      <c r="S869">
        <v>103</v>
      </c>
      <c r="T869">
        <v>120</v>
      </c>
      <c r="U869">
        <v>8.700285714285716E-3</v>
      </c>
      <c r="V869">
        <v>1.0183904761904762E-2</v>
      </c>
      <c r="W869">
        <v>2.9570476190476196E-3</v>
      </c>
      <c r="X869">
        <v>6.8621904761904775E-3</v>
      </c>
      <c r="Y869">
        <v>1.4228857142857146E-2</v>
      </c>
      <c r="Z869">
        <v>1.5234380952380952E-2</v>
      </c>
      <c r="AA869">
        <f t="shared" si="132"/>
        <v>0.25169857142857133</v>
      </c>
      <c r="AB869">
        <f t="shared" si="133"/>
        <v>0.32394857142857048</v>
      </c>
      <c r="AC869">
        <f t="shared" si="134"/>
        <v>0.42588285714285545</v>
      </c>
      <c r="AF869">
        <f t="shared" si="135"/>
        <v>0.13050428571428574</v>
      </c>
      <c r="AG869">
        <f t="shared" si="136"/>
        <v>0.15275857142857144</v>
      </c>
      <c r="AH869">
        <f t="shared" si="137"/>
        <v>4.435571428571429E-2</v>
      </c>
      <c r="AI869">
        <f t="shared" si="138"/>
        <v>0.10293285714285716</v>
      </c>
      <c r="AJ869">
        <f t="shared" si="139"/>
        <v>0.21343285714285717</v>
      </c>
      <c r="AK869">
        <f t="shared" si="140"/>
        <v>0.22851571428571429</v>
      </c>
    </row>
    <row r="870" spans="1:37" x14ac:dyDescent="0.2">
      <c r="A870">
        <v>107</v>
      </c>
      <c r="B870">
        <v>127</v>
      </c>
      <c r="D870">
        <v>2006.0488</v>
      </c>
      <c r="E870">
        <v>17</v>
      </c>
      <c r="F870" t="s">
        <v>401</v>
      </c>
      <c r="G870">
        <v>0.21204428571428574</v>
      </c>
      <c r="H870">
        <v>0.2098160504201681</v>
      </c>
      <c r="I870">
        <v>0.26538487394957982</v>
      </c>
      <c r="K870">
        <v>0.19659621848739497</v>
      </c>
      <c r="L870">
        <v>0.21293638655462185</v>
      </c>
      <c r="M870">
        <v>0.26025159663865549</v>
      </c>
      <c r="N870">
        <v>107</v>
      </c>
      <c r="O870">
        <v>127</v>
      </c>
      <c r="P870">
        <v>1.5448067226890776E-2</v>
      </c>
      <c r="Q870">
        <v>-3.1203361344537581E-3</v>
      </c>
      <c r="R870">
        <v>5.1332773109243682E-3</v>
      </c>
      <c r="S870">
        <v>107</v>
      </c>
      <c r="T870">
        <v>127</v>
      </c>
      <c r="U870">
        <v>1.2936386554621848E-2</v>
      </c>
      <c r="V870">
        <v>2.6731932773109246E-3</v>
      </c>
      <c r="W870">
        <v>5.5435294117647067E-3</v>
      </c>
      <c r="X870">
        <v>3.8665546218487391E-3</v>
      </c>
      <c r="Y870">
        <v>4.5675630252100842E-3</v>
      </c>
      <c r="Z870">
        <v>4.6737815126050419E-3</v>
      </c>
      <c r="AA870">
        <f t="shared" si="132"/>
        <v>0.26261714285714322</v>
      </c>
      <c r="AB870">
        <f t="shared" si="133"/>
        <v>-5.3045714285713884E-2</v>
      </c>
      <c r="AC870">
        <f t="shared" si="134"/>
        <v>8.7265714285714252E-2</v>
      </c>
      <c r="AF870">
        <f t="shared" si="135"/>
        <v>0.21991857142857141</v>
      </c>
      <c r="AG870">
        <f t="shared" si="136"/>
        <v>4.5444285714285715E-2</v>
      </c>
      <c r="AH870">
        <f t="shared" si="137"/>
        <v>9.4240000000000018E-2</v>
      </c>
      <c r="AI870">
        <f t="shared" si="138"/>
        <v>6.5731428571428566E-2</v>
      </c>
      <c r="AJ870">
        <f t="shared" si="139"/>
        <v>7.7648571428571428E-2</v>
      </c>
      <c r="AK870">
        <f t="shared" si="140"/>
        <v>7.9454285714285713E-2</v>
      </c>
    </row>
    <row r="871" spans="1:37" x14ac:dyDescent="0.2">
      <c r="A871">
        <v>119</v>
      </c>
      <c r="B871">
        <v>131</v>
      </c>
      <c r="D871">
        <v>1288.6202000000001</v>
      </c>
      <c r="E871">
        <v>11</v>
      </c>
      <c r="F871" t="s">
        <v>549</v>
      </c>
      <c r="G871">
        <v>0.20775415584415585</v>
      </c>
      <c r="H871">
        <v>0.27139077922077925</v>
      </c>
      <c r="I871">
        <v>0.33264857142857146</v>
      </c>
      <c r="K871">
        <v>0.21593428571428569</v>
      </c>
      <c r="L871">
        <v>0.28387766233766237</v>
      </c>
      <c r="M871">
        <v>0.31593025974025973</v>
      </c>
      <c r="N871">
        <v>119</v>
      </c>
      <c r="O871">
        <v>131</v>
      </c>
      <c r="P871">
        <v>-8.1801298701298583E-3</v>
      </c>
      <c r="Q871">
        <v>-1.2486883116883122E-2</v>
      </c>
      <c r="R871">
        <v>1.6718311688311709E-2</v>
      </c>
      <c r="S871">
        <v>119</v>
      </c>
      <c r="T871">
        <v>131</v>
      </c>
      <c r="U871">
        <v>2.1740389610389609E-2</v>
      </c>
      <c r="V871">
        <v>1.026064935064935E-2</v>
      </c>
      <c r="W871">
        <v>2.8024675324675331E-3</v>
      </c>
      <c r="X871">
        <v>2.0168571428571428E-2</v>
      </c>
      <c r="Y871">
        <v>5.0601298701298701E-3</v>
      </c>
      <c r="Z871">
        <v>2.4977922077922079E-3</v>
      </c>
      <c r="AA871">
        <f t="shared" si="132"/>
        <v>-8.9981428571428435E-2</v>
      </c>
      <c r="AB871">
        <f t="shared" si="133"/>
        <v>-0.13735571428571433</v>
      </c>
      <c r="AC871">
        <f t="shared" si="134"/>
        <v>0.1839014285714288</v>
      </c>
      <c r="AF871">
        <f t="shared" si="135"/>
        <v>0.2391442857142857</v>
      </c>
      <c r="AG871">
        <f t="shared" si="136"/>
        <v>0.11286714285714285</v>
      </c>
      <c r="AH871">
        <f t="shared" si="137"/>
        <v>3.0827142857142865E-2</v>
      </c>
      <c r="AI871">
        <f t="shared" si="138"/>
        <v>0.2218542857142857</v>
      </c>
      <c r="AJ871">
        <f t="shared" si="139"/>
        <v>5.566142857142857E-2</v>
      </c>
      <c r="AK871">
        <f t="shared" si="140"/>
        <v>2.7475714285714287E-2</v>
      </c>
    </row>
    <row r="872" spans="1:37" x14ac:dyDescent="0.2">
      <c r="A872">
        <v>121</v>
      </c>
      <c r="B872">
        <v>133</v>
      </c>
      <c r="D872">
        <v>1282.6638</v>
      </c>
      <c r="E872">
        <v>10</v>
      </c>
      <c r="F872" t="s">
        <v>550</v>
      </c>
      <c r="G872">
        <v>9.3930285714285716E-2</v>
      </c>
      <c r="H872">
        <v>0.14966571428571429</v>
      </c>
      <c r="I872">
        <v>0.19907085714285719</v>
      </c>
      <c r="K872">
        <v>9.3098571428571447E-2</v>
      </c>
      <c r="L872">
        <v>0.14197857142857143</v>
      </c>
      <c r="M872">
        <v>0.18267600000000001</v>
      </c>
      <c r="N872">
        <v>121</v>
      </c>
      <c r="O872">
        <v>133</v>
      </c>
      <c r="P872">
        <v>8.3171428571428491E-4</v>
      </c>
      <c r="Q872">
        <v>7.6871428571428603E-3</v>
      </c>
      <c r="R872">
        <v>1.6394857142857155E-2</v>
      </c>
      <c r="S872">
        <v>121</v>
      </c>
      <c r="T872">
        <v>133</v>
      </c>
      <c r="U872">
        <v>1.8425714285714287E-3</v>
      </c>
      <c r="V872">
        <v>1.902857142857143E-3</v>
      </c>
      <c r="W872">
        <v>5.4745714285714293E-3</v>
      </c>
      <c r="X872">
        <v>3.488571428571429E-3</v>
      </c>
      <c r="Y872">
        <v>1.1145285714285715E-2</v>
      </c>
      <c r="Z872">
        <v>9.6340000000000002E-3</v>
      </c>
      <c r="AA872">
        <f t="shared" si="132"/>
        <v>8.3171428571428493E-3</v>
      </c>
      <c r="AB872">
        <f t="shared" si="133"/>
        <v>7.6871428571428604E-2</v>
      </c>
      <c r="AC872">
        <f t="shared" si="134"/>
        <v>0.16394857142857155</v>
      </c>
      <c r="AF872">
        <f t="shared" si="135"/>
        <v>1.8425714285714288E-2</v>
      </c>
      <c r="AG872">
        <f t="shared" si="136"/>
        <v>1.9028571428571429E-2</v>
      </c>
      <c r="AH872">
        <f t="shared" si="137"/>
        <v>5.4745714285714293E-2</v>
      </c>
      <c r="AI872">
        <f t="shared" si="138"/>
        <v>3.4885714285714291E-2</v>
      </c>
      <c r="AJ872">
        <f t="shared" si="139"/>
        <v>0.11145285714285716</v>
      </c>
      <c r="AK872">
        <f t="shared" si="140"/>
        <v>9.6340000000000009E-2</v>
      </c>
    </row>
    <row r="873" spans="1:37" x14ac:dyDescent="0.2">
      <c r="A873">
        <v>121</v>
      </c>
      <c r="B873">
        <v>137</v>
      </c>
      <c r="D873">
        <v>1745.9068</v>
      </c>
      <c r="E873">
        <v>14</v>
      </c>
      <c r="F873" t="s">
        <v>297</v>
      </c>
      <c r="G873">
        <v>0.5330587755102042</v>
      </c>
      <c r="H873">
        <v>0.63938010204081641</v>
      </c>
      <c r="I873">
        <v>0.71750448979591841</v>
      </c>
      <c r="K873">
        <v>0.50658193877551017</v>
      </c>
      <c r="L873">
        <v>0.61106377551020408</v>
      </c>
      <c r="M873">
        <v>0.69357010204081637</v>
      </c>
      <c r="N873">
        <v>121</v>
      </c>
      <c r="O873">
        <v>137</v>
      </c>
      <c r="P873">
        <v>2.6476836734693955E-2</v>
      </c>
      <c r="Q873">
        <v>2.8316326530612234E-2</v>
      </c>
      <c r="R873">
        <v>2.39343877551021E-2</v>
      </c>
      <c r="S873">
        <v>121</v>
      </c>
      <c r="T873">
        <v>137</v>
      </c>
      <c r="U873">
        <v>1.4196428571428573E-2</v>
      </c>
      <c r="V873">
        <v>7.6281632653061237E-3</v>
      </c>
      <c r="W873">
        <v>1.5730816326530613E-2</v>
      </c>
      <c r="X873">
        <v>4.6314285714285711E-3</v>
      </c>
      <c r="Y873">
        <v>2.3119489795918369E-2</v>
      </c>
      <c r="Z873">
        <v>4.5637755102040821E-3</v>
      </c>
      <c r="AA873">
        <f t="shared" si="132"/>
        <v>0.37067571428571539</v>
      </c>
      <c r="AB873">
        <f t="shared" si="133"/>
        <v>0.3964285714285713</v>
      </c>
      <c r="AC873">
        <f t="shared" si="134"/>
        <v>0.33508142857142942</v>
      </c>
      <c r="AF873">
        <f t="shared" si="135"/>
        <v>0.19875000000000004</v>
      </c>
      <c r="AG873">
        <f t="shared" si="136"/>
        <v>0.10679428571428573</v>
      </c>
      <c r="AH873">
        <f t="shared" si="137"/>
        <v>0.22023142857142858</v>
      </c>
      <c r="AI873">
        <f t="shared" si="138"/>
        <v>6.4839999999999995E-2</v>
      </c>
      <c r="AJ873">
        <f t="shared" si="139"/>
        <v>0.32367285714285715</v>
      </c>
      <c r="AK873">
        <f t="shared" si="140"/>
        <v>6.3892857142857154E-2</v>
      </c>
    </row>
    <row r="874" spans="1:37" x14ac:dyDescent="0.2">
      <c r="A874">
        <v>138</v>
      </c>
      <c r="B874">
        <v>155</v>
      </c>
      <c r="D874">
        <v>1961.143</v>
      </c>
      <c r="E874">
        <v>17</v>
      </c>
      <c r="F874" t="s">
        <v>551</v>
      </c>
      <c r="G874">
        <v>0.55700319327731096</v>
      </c>
      <c r="H874">
        <v>0.6706321008403362</v>
      </c>
      <c r="I874">
        <v>0.77310487394957972</v>
      </c>
      <c r="K874">
        <v>0.52409016806722686</v>
      </c>
      <c r="L874">
        <v>0.63984983193277312</v>
      </c>
      <c r="M874">
        <v>0.75004773109243694</v>
      </c>
      <c r="N874">
        <v>138</v>
      </c>
      <c r="O874">
        <v>155</v>
      </c>
      <c r="P874">
        <v>3.2913025210084088E-2</v>
      </c>
      <c r="Q874">
        <v>3.0782268907562971E-2</v>
      </c>
      <c r="R874">
        <v>2.3057142857142773E-2</v>
      </c>
      <c r="S874">
        <v>138</v>
      </c>
      <c r="T874">
        <v>155</v>
      </c>
      <c r="U874">
        <v>1.6543025210084036E-2</v>
      </c>
      <c r="V874">
        <v>1.0201848739495797E-2</v>
      </c>
      <c r="W874">
        <v>1.3796134453781512E-2</v>
      </c>
      <c r="X874">
        <v>8.1642857142857159E-3</v>
      </c>
      <c r="Y874">
        <v>1.004873949579832E-2</v>
      </c>
      <c r="Z874">
        <v>4.7977310924369751E-3</v>
      </c>
      <c r="AA874">
        <f t="shared" si="132"/>
        <v>0.5595214285714295</v>
      </c>
      <c r="AB874">
        <f t="shared" si="133"/>
        <v>0.5232985714285705</v>
      </c>
      <c r="AC874">
        <f t="shared" si="134"/>
        <v>0.39197142857142714</v>
      </c>
      <c r="AF874">
        <f t="shared" si="135"/>
        <v>0.28123142857142863</v>
      </c>
      <c r="AG874">
        <f t="shared" si="136"/>
        <v>0.17343142857142857</v>
      </c>
      <c r="AH874">
        <f t="shared" si="137"/>
        <v>0.2345342857142857</v>
      </c>
      <c r="AI874">
        <f t="shared" si="138"/>
        <v>0.13879285714285716</v>
      </c>
      <c r="AJ874">
        <f t="shared" si="139"/>
        <v>0.17082857142857144</v>
      </c>
      <c r="AK874">
        <f t="shared" si="140"/>
        <v>8.1561428571428576E-2</v>
      </c>
    </row>
    <row r="875" spans="1:37" x14ac:dyDescent="0.2">
      <c r="A875">
        <v>148</v>
      </c>
      <c r="B875">
        <v>157</v>
      </c>
      <c r="D875">
        <v>1090.5739000000001</v>
      </c>
      <c r="E875">
        <v>9</v>
      </c>
      <c r="F875" t="s">
        <v>378</v>
      </c>
      <c r="G875">
        <v>7.2434920634920644E-2</v>
      </c>
      <c r="H875">
        <v>0.12373936507936509</v>
      </c>
      <c r="I875">
        <v>0.29096285714285719</v>
      </c>
      <c r="K875">
        <v>5.7564285714285714E-2</v>
      </c>
      <c r="L875">
        <v>8.6883174603174601E-2</v>
      </c>
      <c r="M875">
        <v>0.25202555555555556</v>
      </c>
      <c r="N875">
        <v>148</v>
      </c>
      <c r="O875">
        <v>157</v>
      </c>
      <c r="P875">
        <v>1.4870634920634925E-2</v>
      </c>
      <c r="Q875">
        <v>3.685619047619048E-2</v>
      </c>
      <c r="R875">
        <v>3.8937301587301604E-2</v>
      </c>
      <c r="S875">
        <v>148</v>
      </c>
      <c r="T875">
        <v>157</v>
      </c>
      <c r="U875">
        <v>5.0749206349206353E-3</v>
      </c>
      <c r="V875">
        <v>4.2484126984126984E-3</v>
      </c>
      <c r="W875">
        <v>1.0340000000000002E-2</v>
      </c>
      <c r="X875">
        <v>8.157619047619049E-3</v>
      </c>
      <c r="Y875">
        <v>1.2134126984126985E-2</v>
      </c>
      <c r="Z875">
        <v>4.7207936507936508E-3</v>
      </c>
      <c r="AA875">
        <f t="shared" si="132"/>
        <v>0.13383571428571434</v>
      </c>
      <c r="AB875">
        <f t="shared" si="133"/>
        <v>0.33170571428571433</v>
      </c>
      <c r="AC875">
        <f t="shared" si="134"/>
        <v>0.35043571428571441</v>
      </c>
      <c r="AF875">
        <f t="shared" si="135"/>
        <v>4.5674285714285716E-2</v>
      </c>
      <c r="AG875">
        <f t="shared" si="136"/>
        <v>3.8235714285714283E-2</v>
      </c>
      <c r="AH875">
        <f t="shared" si="137"/>
        <v>9.3060000000000018E-2</v>
      </c>
      <c r="AI875">
        <f t="shared" si="138"/>
        <v>7.3418571428571444E-2</v>
      </c>
      <c r="AJ875">
        <f t="shared" si="139"/>
        <v>0.10920714285714286</v>
      </c>
      <c r="AK875">
        <f t="shared" si="140"/>
        <v>4.2487142857142855E-2</v>
      </c>
    </row>
    <row r="876" spans="1:37" x14ac:dyDescent="0.2">
      <c r="A876">
        <v>161</v>
      </c>
      <c r="B876">
        <v>168</v>
      </c>
      <c r="D876">
        <v>817.4778</v>
      </c>
      <c r="E876">
        <v>7</v>
      </c>
      <c r="F876" t="s">
        <v>333</v>
      </c>
      <c r="G876">
        <v>0.13203102040816328</v>
      </c>
      <c r="H876">
        <v>0.12956591836734696</v>
      </c>
      <c r="I876">
        <v>0.13362224489795918</v>
      </c>
      <c r="K876">
        <v>0.11964938775510205</v>
      </c>
      <c r="L876">
        <v>0.12752959183673471</v>
      </c>
      <c r="M876">
        <v>0.13704102040816327</v>
      </c>
      <c r="N876">
        <v>161</v>
      </c>
      <c r="O876">
        <v>168</v>
      </c>
      <c r="P876">
        <v>1.2381632653061227E-2</v>
      </c>
      <c r="Q876">
        <v>2.0363265306122535E-3</v>
      </c>
      <c r="R876">
        <v>-3.4187755102040793E-3</v>
      </c>
      <c r="S876">
        <v>161</v>
      </c>
      <c r="T876">
        <v>168</v>
      </c>
      <c r="U876">
        <v>4.0789795918367349E-3</v>
      </c>
      <c r="V876">
        <v>4.4761224489795921E-3</v>
      </c>
      <c r="W876">
        <v>3.5242857142857146E-3</v>
      </c>
      <c r="X876">
        <v>9.3740816326530613E-3</v>
      </c>
      <c r="Y876">
        <v>7.4385714285714298E-3</v>
      </c>
      <c r="Z876">
        <v>8.4395918367346952E-3</v>
      </c>
      <c r="AA876">
        <f t="shared" si="132"/>
        <v>8.6671428571428594E-2</v>
      </c>
      <c r="AB876">
        <f t="shared" si="133"/>
        <v>1.4254285714285775E-2</v>
      </c>
      <c r="AC876">
        <f t="shared" si="134"/>
        <v>-2.3931428571428555E-2</v>
      </c>
      <c r="AF876">
        <f t="shared" si="135"/>
        <v>2.8552857142857144E-2</v>
      </c>
      <c r="AG876">
        <f t="shared" si="136"/>
        <v>3.1332857142857148E-2</v>
      </c>
      <c r="AH876">
        <f t="shared" si="137"/>
        <v>2.4670000000000001E-2</v>
      </c>
      <c r="AI876">
        <f t="shared" si="138"/>
        <v>6.5618571428571429E-2</v>
      </c>
      <c r="AJ876">
        <f t="shared" si="139"/>
        <v>5.2070000000000005E-2</v>
      </c>
      <c r="AK876">
        <f t="shared" si="140"/>
        <v>5.907714285714287E-2</v>
      </c>
    </row>
    <row r="877" spans="1:37" x14ac:dyDescent="0.2">
      <c r="A877">
        <v>178</v>
      </c>
      <c r="B877">
        <v>186</v>
      </c>
      <c r="D877">
        <v>981.50400000000002</v>
      </c>
      <c r="E877">
        <v>7</v>
      </c>
      <c r="F877" t="s">
        <v>552</v>
      </c>
      <c r="G877">
        <v>0.55155938775510205</v>
      </c>
      <c r="H877">
        <v>0.6937240816326532</v>
      </c>
      <c r="I877">
        <v>0.70819530612244896</v>
      </c>
      <c r="K877">
        <v>0.52791367346938789</v>
      </c>
      <c r="L877">
        <v>0.67653102040816326</v>
      </c>
      <c r="M877">
        <v>0.69954122448979594</v>
      </c>
      <c r="N877">
        <v>178</v>
      </c>
      <c r="O877">
        <v>186</v>
      </c>
      <c r="P877">
        <v>2.3645714285714235E-2</v>
      </c>
      <c r="Q877">
        <v>1.7193061224489853E-2</v>
      </c>
      <c r="R877">
        <v>8.6540816326530681E-3</v>
      </c>
      <c r="S877">
        <v>178</v>
      </c>
      <c r="T877">
        <v>186</v>
      </c>
      <c r="U877">
        <v>1.7857346938775512E-2</v>
      </c>
      <c r="V877">
        <v>2.6321020408163268E-2</v>
      </c>
      <c r="W877">
        <v>1.0292244897959183E-2</v>
      </c>
      <c r="X877">
        <v>1.0336530612244899E-2</v>
      </c>
      <c r="Y877">
        <v>2.9375918367346938E-2</v>
      </c>
      <c r="Z877">
        <v>9.6555102040816326E-3</v>
      </c>
      <c r="AA877">
        <f t="shared" si="132"/>
        <v>0.16551999999999964</v>
      </c>
      <c r="AB877">
        <f t="shared" si="133"/>
        <v>0.12035142857142897</v>
      </c>
      <c r="AC877">
        <f t="shared" si="134"/>
        <v>6.0578571428571475E-2</v>
      </c>
      <c r="AF877">
        <f t="shared" si="135"/>
        <v>0.1250014285714286</v>
      </c>
      <c r="AG877">
        <f t="shared" si="136"/>
        <v>0.18424714285714289</v>
      </c>
      <c r="AH877">
        <f t="shared" si="137"/>
        <v>7.2045714285714282E-2</v>
      </c>
      <c r="AI877">
        <f t="shared" si="138"/>
        <v>7.2355714285714287E-2</v>
      </c>
      <c r="AJ877">
        <f t="shared" si="139"/>
        <v>0.20563142857142858</v>
      </c>
      <c r="AK877">
        <f t="shared" si="140"/>
        <v>6.7588571428571428E-2</v>
      </c>
    </row>
    <row r="878" spans="1:37" x14ac:dyDescent="0.2">
      <c r="A878">
        <v>178</v>
      </c>
      <c r="B878">
        <v>188</v>
      </c>
      <c r="C878" t="s">
        <v>24</v>
      </c>
      <c r="D878">
        <v>1287.6384</v>
      </c>
      <c r="E878">
        <v>9</v>
      </c>
      <c r="F878" t="s">
        <v>209</v>
      </c>
      <c r="G878">
        <v>0.25896253968253968</v>
      </c>
      <c r="H878">
        <v>0.33213317460317465</v>
      </c>
      <c r="I878">
        <v>0.45127730158730162</v>
      </c>
      <c r="K878">
        <v>0.25322238095238098</v>
      </c>
      <c r="L878">
        <v>0.3396561904761905</v>
      </c>
      <c r="M878">
        <v>0.4404453968253968</v>
      </c>
      <c r="N878">
        <v>178</v>
      </c>
      <c r="O878">
        <v>188</v>
      </c>
      <c r="P878">
        <v>5.7401587301587221E-3</v>
      </c>
      <c r="Q878">
        <v>-7.5230158730158498E-3</v>
      </c>
      <c r="R878">
        <v>1.0831904761904763E-2</v>
      </c>
      <c r="S878">
        <v>178</v>
      </c>
      <c r="T878">
        <v>188</v>
      </c>
      <c r="U878">
        <v>1.0920476190476191E-2</v>
      </c>
      <c r="V878">
        <v>1.6323968253968257E-2</v>
      </c>
      <c r="W878">
        <v>1.2437301587301587E-2</v>
      </c>
      <c r="X878">
        <v>1.3436349206349209E-2</v>
      </c>
      <c r="Y878">
        <v>2.0428730158730164E-2</v>
      </c>
      <c r="Z878">
        <v>1.4295396825396826E-2</v>
      </c>
      <c r="AA878">
        <f t="shared" si="132"/>
        <v>5.1661428571428497E-2</v>
      </c>
      <c r="AB878">
        <f t="shared" si="133"/>
        <v>-6.7707142857142646E-2</v>
      </c>
      <c r="AC878">
        <f t="shared" si="134"/>
        <v>9.7487142857142869E-2</v>
      </c>
      <c r="AF878">
        <f t="shared" si="135"/>
        <v>9.8284285714285713E-2</v>
      </c>
      <c r="AG878">
        <f t="shared" si="136"/>
        <v>0.14691571428571432</v>
      </c>
      <c r="AH878">
        <f t="shared" si="137"/>
        <v>0.11193571428571428</v>
      </c>
      <c r="AI878">
        <f t="shared" si="138"/>
        <v>0.12092714285714287</v>
      </c>
      <c r="AJ878">
        <f t="shared" si="139"/>
        <v>0.18385857142857148</v>
      </c>
      <c r="AK878">
        <f t="shared" si="140"/>
        <v>0.12865857142857143</v>
      </c>
    </row>
    <row r="879" spans="1:37" x14ac:dyDescent="0.2">
      <c r="A879">
        <v>179</v>
      </c>
      <c r="B879">
        <v>186</v>
      </c>
      <c r="D879">
        <v>868.41989999999998</v>
      </c>
      <c r="E879">
        <v>6</v>
      </c>
      <c r="F879" t="s">
        <v>553</v>
      </c>
      <c r="G879">
        <v>0.53353428571428574</v>
      </c>
      <c r="H879">
        <v>0.64292523809523816</v>
      </c>
      <c r="I879">
        <v>0.64025190476190486</v>
      </c>
      <c r="K879">
        <v>0.51817095238095245</v>
      </c>
      <c r="L879">
        <v>0.62190095238095244</v>
      </c>
      <c r="M879">
        <v>0.62982238095238097</v>
      </c>
      <c r="N879">
        <v>179</v>
      </c>
      <c r="O879">
        <v>186</v>
      </c>
      <c r="P879">
        <v>1.5363333333333302E-2</v>
      </c>
      <c r="Q879">
        <v>2.1024285714285738E-2</v>
      </c>
      <c r="R879">
        <v>1.0429523809523852E-2</v>
      </c>
      <c r="S879">
        <v>179</v>
      </c>
      <c r="T879">
        <v>186</v>
      </c>
      <c r="U879">
        <v>1.0239285714285715E-2</v>
      </c>
      <c r="V879">
        <v>1.6857857142857143E-2</v>
      </c>
      <c r="W879">
        <v>1.7244761904761909E-2</v>
      </c>
      <c r="X879">
        <v>3.4066666666666664E-3</v>
      </c>
      <c r="Y879">
        <v>1.9730952380952382E-3</v>
      </c>
      <c r="Z879">
        <v>1.4516666666666669E-2</v>
      </c>
      <c r="AA879">
        <f t="shared" si="132"/>
        <v>9.2179999999999818E-2</v>
      </c>
      <c r="AB879">
        <f t="shared" si="133"/>
        <v>0.12614571428571442</v>
      </c>
      <c r="AC879">
        <f t="shared" si="134"/>
        <v>6.2577142857143109E-2</v>
      </c>
      <c r="AF879">
        <f t="shared" si="135"/>
        <v>6.1435714285714288E-2</v>
      </c>
      <c r="AG879">
        <f t="shared" si="136"/>
        <v>0.10114714285714285</v>
      </c>
      <c r="AH879">
        <f t="shared" si="137"/>
        <v>0.10346857142857145</v>
      </c>
      <c r="AI879">
        <f t="shared" si="138"/>
        <v>2.044E-2</v>
      </c>
      <c r="AJ879">
        <f t="shared" si="139"/>
        <v>1.1838571428571429E-2</v>
      </c>
      <c r="AK879">
        <f t="shared" si="140"/>
        <v>8.7100000000000011E-2</v>
      </c>
    </row>
    <row r="880" spans="1:37" x14ac:dyDescent="0.2">
      <c r="A880">
        <v>182</v>
      </c>
      <c r="B880">
        <v>194</v>
      </c>
      <c r="D880">
        <v>1510.7940000000001</v>
      </c>
      <c r="E880">
        <v>11</v>
      </c>
      <c r="F880" t="s">
        <v>554</v>
      </c>
      <c r="G880">
        <v>0.46686337662337662</v>
      </c>
      <c r="H880">
        <v>0.55430207792207786</v>
      </c>
      <c r="I880">
        <v>0.65171792207792212</v>
      </c>
      <c r="K880">
        <v>0.46737506493506492</v>
      </c>
      <c r="L880">
        <v>0.55730532467532468</v>
      </c>
      <c r="M880">
        <v>0.64181103896103897</v>
      </c>
      <c r="N880">
        <v>182</v>
      </c>
      <c r="O880">
        <v>194</v>
      </c>
      <c r="P880">
        <v>-5.1168831168831876E-4</v>
      </c>
      <c r="Q880">
        <v>-3.0032467532467902E-3</v>
      </c>
      <c r="R880">
        <v>9.9068831168831317E-3</v>
      </c>
      <c r="S880">
        <v>182</v>
      </c>
      <c r="T880">
        <v>194</v>
      </c>
      <c r="U880">
        <v>7.343506493506494E-3</v>
      </c>
      <c r="V880">
        <v>9.6148051948051951E-3</v>
      </c>
      <c r="W880">
        <v>8.8418181818181816E-3</v>
      </c>
      <c r="X880">
        <v>9.8077922077922084E-4</v>
      </c>
      <c r="Y880">
        <v>9.7283116883116888E-3</v>
      </c>
      <c r="Z880">
        <v>1.396103896103896E-3</v>
      </c>
      <c r="AA880">
        <f t="shared" si="132"/>
        <v>-5.6285714285715062E-3</v>
      </c>
      <c r="AB880">
        <f t="shared" si="133"/>
        <v>-3.3035714285714696E-2</v>
      </c>
      <c r="AC880">
        <f t="shared" si="134"/>
        <v>0.10897571428571445</v>
      </c>
      <c r="AF880">
        <f t="shared" si="135"/>
        <v>8.0778571428571436E-2</v>
      </c>
      <c r="AG880">
        <f t="shared" si="136"/>
        <v>0.10576285714285714</v>
      </c>
      <c r="AH880">
        <f t="shared" si="137"/>
        <v>9.7259999999999999E-2</v>
      </c>
      <c r="AI880">
        <f t="shared" si="138"/>
        <v>1.0788571428571429E-2</v>
      </c>
      <c r="AJ880">
        <f t="shared" si="139"/>
        <v>0.10701142857142858</v>
      </c>
      <c r="AK880">
        <f t="shared" si="140"/>
        <v>1.5357142857142857E-2</v>
      </c>
    </row>
    <row r="881" spans="1:37" x14ac:dyDescent="0.2">
      <c r="A881">
        <v>187</v>
      </c>
      <c r="B881">
        <v>204</v>
      </c>
      <c r="D881">
        <v>2062.0855000000001</v>
      </c>
      <c r="E881">
        <v>16</v>
      </c>
      <c r="F881" t="s">
        <v>555</v>
      </c>
      <c r="G881">
        <v>0.39693294642857146</v>
      </c>
      <c r="H881">
        <v>0.54039437500000009</v>
      </c>
      <c r="I881">
        <v>0.63033464285714291</v>
      </c>
      <c r="K881">
        <v>0.38602874999999998</v>
      </c>
      <c r="L881">
        <v>0.51166562500000001</v>
      </c>
      <c r="M881">
        <v>0.61548651785714292</v>
      </c>
      <c r="N881">
        <v>187</v>
      </c>
      <c r="O881">
        <v>204</v>
      </c>
      <c r="P881">
        <v>1.0904196428571497E-2</v>
      </c>
      <c r="Q881">
        <v>2.8728750000000049E-2</v>
      </c>
      <c r="R881">
        <v>1.4848124999999959E-2</v>
      </c>
      <c r="S881">
        <v>187</v>
      </c>
      <c r="T881">
        <v>204</v>
      </c>
      <c r="U881">
        <v>6.3947321428571438E-3</v>
      </c>
      <c r="V881">
        <v>6.3674107142857152E-3</v>
      </c>
      <c r="W881">
        <v>7.2180357142857142E-3</v>
      </c>
      <c r="X881">
        <v>3.3666071428571434E-3</v>
      </c>
      <c r="Y881">
        <v>7.4019642857142869E-3</v>
      </c>
      <c r="Z881">
        <v>6.1111607142857148E-3</v>
      </c>
      <c r="AA881">
        <f t="shared" si="132"/>
        <v>0.17446714285714396</v>
      </c>
      <c r="AB881">
        <f t="shared" si="133"/>
        <v>0.45966000000000079</v>
      </c>
      <c r="AC881">
        <f t="shared" si="134"/>
        <v>0.23756999999999934</v>
      </c>
      <c r="AF881">
        <f t="shared" si="135"/>
        <v>0.1023157142857143</v>
      </c>
      <c r="AG881">
        <f t="shared" si="136"/>
        <v>0.10187857142857144</v>
      </c>
      <c r="AH881">
        <f t="shared" si="137"/>
        <v>0.11548857142857143</v>
      </c>
      <c r="AI881">
        <f t="shared" si="138"/>
        <v>5.3865714285714295E-2</v>
      </c>
      <c r="AJ881">
        <f t="shared" si="139"/>
        <v>0.11843142857142859</v>
      </c>
      <c r="AK881">
        <f t="shared" si="140"/>
        <v>9.7778571428571437E-2</v>
      </c>
    </row>
    <row r="882" spans="1:37" x14ac:dyDescent="0.2">
      <c r="A882">
        <v>187</v>
      </c>
      <c r="B882">
        <v>205</v>
      </c>
      <c r="D882">
        <v>2177.1125000000002</v>
      </c>
      <c r="E882">
        <v>17</v>
      </c>
      <c r="F882" t="s">
        <v>556</v>
      </c>
      <c r="G882">
        <v>0.39807126050420166</v>
      </c>
      <c r="H882">
        <v>0.52915899159663871</v>
      </c>
      <c r="I882">
        <v>0.622530924369748</v>
      </c>
      <c r="K882">
        <v>0.37733436974789919</v>
      </c>
      <c r="L882">
        <v>0.51776983193277315</v>
      </c>
      <c r="M882">
        <v>0.59363630252100841</v>
      </c>
      <c r="N882">
        <v>187</v>
      </c>
      <c r="O882">
        <v>205</v>
      </c>
      <c r="P882">
        <v>2.0736890756302487E-2</v>
      </c>
      <c r="Q882">
        <v>1.1389159663865571E-2</v>
      </c>
      <c r="R882">
        <v>2.8894621848739505E-2</v>
      </c>
      <c r="S882">
        <v>187</v>
      </c>
      <c r="T882">
        <v>205</v>
      </c>
      <c r="U882">
        <v>1.3006218487394958E-2</v>
      </c>
      <c r="V882">
        <v>8.6361344537815141E-4</v>
      </c>
      <c r="W882">
        <v>1.8445882352941177E-2</v>
      </c>
      <c r="X882">
        <v>4.8346218487394961E-3</v>
      </c>
      <c r="Y882">
        <v>7.9615966386554615E-3</v>
      </c>
      <c r="Z882">
        <v>1.6770252100840339E-2</v>
      </c>
      <c r="AA882">
        <f t="shared" si="132"/>
        <v>0.35252714285714226</v>
      </c>
      <c r="AB882">
        <f t="shared" si="133"/>
        <v>0.19361571428571472</v>
      </c>
      <c r="AC882">
        <f t="shared" si="134"/>
        <v>0.49120857142857155</v>
      </c>
      <c r="AF882">
        <f t="shared" si="135"/>
        <v>0.22110571428571429</v>
      </c>
      <c r="AG882">
        <f t="shared" si="136"/>
        <v>1.4681428571428574E-2</v>
      </c>
      <c r="AH882">
        <f t="shared" si="137"/>
        <v>0.31358000000000003</v>
      </c>
      <c r="AI882">
        <f t="shared" si="138"/>
        <v>8.218857142857143E-2</v>
      </c>
      <c r="AJ882">
        <f t="shared" si="139"/>
        <v>0.13534714285714283</v>
      </c>
      <c r="AK882">
        <f t="shared" si="140"/>
        <v>0.28509428571428574</v>
      </c>
    </row>
    <row r="883" spans="1:37" x14ac:dyDescent="0.2">
      <c r="A883">
        <v>202</v>
      </c>
      <c r="B883">
        <v>212</v>
      </c>
      <c r="D883">
        <v>1284.6318000000001</v>
      </c>
      <c r="E883">
        <v>10</v>
      </c>
      <c r="F883" t="s">
        <v>516</v>
      </c>
      <c r="G883">
        <v>0.3003972857142857</v>
      </c>
      <c r="H883">
        <v>0.3943768571428572</v>
      </c>
      <c r="I883">
        <v>0.44980300000000001</v>
      </c>
      <c r="K883">
        <v>0.28689414285714282</v>
      </c>
      <c r="L883">
        <v>0.3891304285714286</v>
      </c>
      <c r="M883">
        <v>0.44100100000000003</v>
      </c>
      <c r="N883">
        <v>202</v>
      </c>
      <c r="O883">
        <v>212</v>
      </c>
      <c r="P883">
        <v>1.3503142857142856E-2</v>
      </c>
      <c r="Q883">
        <v>5.2464285714285885E-3</v>
      </c>
      <c r="R883">
        <v>8.8020000000000095E-3</v>
      </c>
      <c r="S883">
        <v>202</v>
      </c>
      <c r="T883">
        <v>212</v>
      </c>
      <c r="U883">
        <v>9.2951428571428577E-3</v>
      </c>
      <c r="V883">
        <v>3.2450000000000005E-3</v>
      </c>
      <c r="W883">
        <v>9.4164285714285721E-3</v>
      </c>
      <c r="X883">
        <v>4.1178571428571436E-3</v>
      </c>
      <c r="Y883">
        <v>1.0188000000000001E-2</v>
      </c>
      <c r="Z883">
        <v>5.7471428571428586E-3</v>
      </c>
      <c r="AA883">
        <f t="shared" si="132"/>
        <v>0.13503142857142855</v>
      </c>
      <c r="AB883">
        <f t="shared" si="133"/>
        <v>5.2464285714285887E-2</v>
      </c>
      <c r="AC883">
        <f t="shared" si="134"/>
        <v>8.8020000000000098E-2</v>
      </c>
      <c r="AF883">
        <f t="shared" si="135"/>
        <v>9.2951428571428574E-2</v>
      </c>
      <c r="AG883">
        <f t="shared" si="136"/>
        <v>3.2450000000000007E-2</v>
      </c>
      <c r="AH883">
        <f t="shared" si="137"/>
        <v>9.4164285714285728E-2</v>
      </c>
      <c r="AI883">
        <f t="shared" si="138"/>
        <v>4.1178571428571439E-2</v>
      </c>
      <c r="AJ883">
        <f t="shared" si="139"/>
        <v>0.10188000000000001</v>
      </c>
      <c r="AK883">
        <f t="shared" si="140"/>
        <v>5.747142857142859E-2</v>
      </c>
    </row>
    <row r="884" spans="1:37" x14ac:dyDescent="0.2">
      <c r="A884">
        <v>214</v>
      </c>
      <c r="B884">
        <v>238</v>
      </c>
      <c r="D884">
        <v>2675.4337999999998</v>
      </c>
      <c r="E884">
        <v>22</v>
      </c>
      <c r="F884" t="s">
        <v>557</v>
      </c>
      <c r="G884">
        <v>0.27017519480519481</v>
      </c>
      <c r="H884">
        <v>0.34341597402597401</v>
      </c>
      <c r="I884">
        <v>0.46231597402597402</v>
      </c>
      <c r="K884">
        <v>0.26198759740259742</v>
      </c>
      <c r="L884">
        <v>0.33813129870129871</v>
      </c>
      <c r="M884">
        <v>0.4700043506493507</v>
      </c>
      <c r="N884">
        <v>214</v>
      </c>
      <c r="O884">
        <v>238</v>
      </c>
      <c r="P884">
        <v>8.1875974025974255E-3</v>
      </c>
      <c r="Q884">
        <v>5.2846753246753187E-3</v>
      </c>
      <c r="R884">
        <v>-7.6883766233766518E-3</v>
      </c>
      <c r="S884">
        <v>214</v>
      </c>
      <c r="T884">
        <v>238</v>
      </c>
      <c r="U884">
        <v>4.7459090909090906E-3</v>
      </c>
      <c r="V884">
        <v>2.3962987012987012E-3</v>
      </c>
      <c r="W884">
        <v>6.1140909090909093E-3</v>
      </c>
      <c r="X884">
        <v>2.9701948051948047E-3</v>
      </c>
      <c r="Y884">
        <v>1.1821233766233766E-2</v>
      </c>
      <c r="Z884">
        <v>6.4446103896103899E-3</v>
      </c>
      <c r="AA884">
        <f t="shared" si="132"/>
        <v>0.18012714285714337</v>
      </c>
      <c r="AB884">
        <f t="shared" si="133"/>
        <v>0.11626285714285702</v>
      </c>
      <c r="AC884">
        <f t="shared" si="134"/>
        <v>-0.16914428571428633</v>
      </c>
      <c r="AF884">
        <f t="shared" si="135"/>
        <v>0.10440999999999999</v>
      </c>
      <c r="AG884">
        <f t="shared" si="136"/>
        <v>5.2718571428571427E-2</v>
      </c>
      <c r="AH884">
        <f t="shared" si="137"/>
        <v>0.13451000000000002</v>
      </c>
      <c r="AI884">
        <f t="shared" si="138"/>
        <v>6.5344285714285702E-2</v>
      </c>
      <c r="AJ884">
        <f t="shared" si="139"/>
        <v>0.26006714285714283</v>
      </c>
      <c r="AK884">
        <f t="shared" si="140"/>
        <v>0.14178142857142859</v>
      </c>
    </row>
    <row r="885" spans="1:37" x14ac:dyDescent="0.2">
      <c r="A885">
        <v>219</v>
      </c>
      <c r="B885">
        <v>241</v>
      </c>
      <c r="D885">
        <v>2410.2910999999999</v>
      </c>
      <c r="E885">
        <v>20</v>
      </c>
      <c r="F885" t="s">
        <v>399</v>
      </c>
      <c r="G885">
        <v>0.25402071428571432</v>
      </c>
      <c r="H885">
        <v>0.34731914285714288</v>
      </c>
      <c r="I885">
        <v>0.4355904285714286</v>
      </c>
      <c r="K885">
        <v>0.24880214285714286</v>
      </c>
      <c r="L885">
        <v>0.34217135714285712</v>
      </c>
      <c r="M885">
        <v>0.43160778571428576</v>
      </c>
      <c r="N885">
        <v>219</v>
      </c>
      <c r="O885">
        <v>241</v>
      </c>
      <c r="P885">
        <v>5.2185714285714535E-3</v>
      </c>
      <c r="Q885">
        <v>5.1477857142857098E-3</v>
      </c>
      <c r="R885">
        <v>3.9826428571428461E-3</v>
      </c>
      <c r="S885">
        <v>219</v>
      </c>
      <c r="T885">
        <v>241</v>
      </c>
      <c r="U885">
        <v>2.802571428571429E-3</v>
      </c>
      <c r="V885">
        <v>7.4780714285714285E-3</v>
      </c>
      <c r="W885">
        <v>3.1560714285714291E-3</v>
      </c>
      <c r="X885">
        <v>1.102557142857143E-2</v>
      </c>
      <c r="Y885">
        <v>1.2866142857142857E-2</v>
      </c>
      <c r="Z885">
        <v>5.1182142857142858E-3</v>
      </c>
      <c r="AA885">
        <f t="shared" si="132"/>
        <v>0.10437142857142907</v>
      </c>
      <c r="AB885">
        <f t="shared" si="133"/>
        <v>0.10295571428571419</v>
      </c>
      <c r="AC885">
        <f t="shared" si="134"/>
        <v>7.9652857142856914E-2</v>
      </c>
      <c r="AF885">
        <f t="shared" si="135"/>
        <v>5.6051428571428578E-2</v>
      </c>
      <c r="AG885">
        <f t="shared" si="136"/>
        <v>0.14956142857142857</v>
      </c>
      <c r="AH885">
        <f t="shared" si="137"/>
        <v>6.3121428571428578E-2</v>
      </c>
      <c r="AI885">
        <f t="shared" si="138"/>
        <v>0.22051142857142858</v>
      </c>
      <c r="AJ885">
        <f t="shared" si="139"/>
        <v>0.25732285714285713</v>
      </c>
      <c r="AK885">
        <f t="shared" si="140"/>
        <v>0.10236428571428571</v>
      </c>
    </row>
    <row r="886" spans="1:37" x14ac:dyDescent="0.2">
      <c r="A886">
        <v>224</v>
      </c>
      <c r="B886">
        <v>244</v>
      </c>
      <c r="D886">
        <v>2155.1215999999999</v>
      </c>
      <c r="E886">
        <v>18</v>
      </c>
      <c r="F886" t="s">
        <v>558</v>
      </c>
      <c r="G886">
        <v>0.22191809523809528</v>
      </c>
      <c r="H886">
        <v>0.23037293650793653</v>
      </c>
      <c r="I886">
        <v>0.2827115873015873</v>
      </c>
      <c r="K886">
        <v>0.21964634920634921</v>
      </c>
      <c r="L886">
        <v>0.25956246031746039</v>
      </c>
      <c r="M886">
        <v>0.28293238095238094</v>
      </c>
      <c r="N886">
        <v>224</v>
      </c>
      <c r="O886">
        <v>244</v>
      </c>
      <c r="P886">
        <v>2.2717460317460479E-3</v>
      </c>
      <c r="Q886">
        <v>-2.9189523809523815E-2</v>
      </c>
      <c r="R886">
        <v>-2.2079365079363813E-4</v>
      </c>
      <c r="S886">
        <v>224</v>
      </c>
      <c r="T886">
        <v>244</v>
      </c>
      <c r="U886">
        <v>1.2198809523809525E-2</v>
      </c>
      <c r="V886">
        <v>7.4942857142857146E-3</v>
      </c>
      <c r="W886">
        <v>3.9596031746031747E-3</v>
      </c>
      <c r="X886">
        <v>4.463968253968254E-3</v>
      </c>
      <c r="Y886">
        <v>1.5459761904761905E-2</v>
      </c>
      <c r="Z886">
        <v>6.63968253968254E-4</v>
      </c>
      <c r="AA886">
        <f t="shared" si="132"/>
        <v>4.0891428571428863E-2</v>
      </c>
      <c r="AB886">
        <f t="shared" si="133"/>
        <v>-0.52541142857142864</v>
      </c>
      <c r="AC886">
        <f t="shared" si="134"/>
        <v>-3.9742857142854868E-3</v>
      </c>
      <c r="AF886">
        <f t="shared" si="135"/>
        <v>0.21957857142857146</v>
      </c>
      <c r="AG886">
        <f t="shared" si="136"/>
        <v>0.13489714285714285</v>
      </c>
      <c r="AH886">
        <f t="shared" si="137"/>
        <v>7.1272857142857138E-2</v>
      </c>
      <c r="AI886">
        <f t="shared" si="138"/>
        <v>8.0351428571428574E-2</v>
      </c>
      <c r="AJ886">
        <f t="shared" si="139"/>
        <v>0.27827571428571429</v>
      </c>
      <c r="AK886">
        <f t="shared" si="140"/>
        <v>1.1951428571428571E-2</v>
      </c>
    </row>
    <row r="887" spans="1:37" x14ac:dyDescent="0.2">
      <c r="A887">
        <v>227</v>
      </c>
      <c r="B887">
        <v>244</v>
      </c>
      <c r="D887">
        <v>1866.0119999999999</v>
      </c>
      <c r="E887">
        <v>15</v>
      </c>
      <c r="F887" t="s">
        <v>374</v>
      </c>
      <c r="G887">
        <v>0.20086028571428574</v>
      </c>
      <c r="H887">
        <v>0.22960476190476192</v>
      </c>
      <c r="I887">
        <v>0.36859600000000003</v>
      </c>
      <c r="K887">
        <v>0.19104619047619045</v>
      </c>
      <c r="L887">
        <v>0.20712866666666668</v>
      </c>
      <c r="M887">
        <v>0.33864152380952384</v>
      </c>
      <c r="N887">
        <v>227</v>
      </c>
      <c r="O887">
        <v>244</v>
      </c>
      <c r="P887">
        <v>9.8140952380952624E-3</v>
      </c>
      <c r="Q887">
        <v>2.2476095238095246E-2</v>
      </c>
      <c r="R887">
        <v>2.9954476190476212E-2</v>
      </c>
      <c r="S887">
        <v>227</v>
      </c>
      <c r="T887">
        <v>244</v>
      </c>
      <c r="U887">
        <v>2.5050476190476194E-3</v>
      </c>
      <c r="V887">
        <v>8.9752380952380969E-3</v>
      </c>
      <c r="W887">
        <v>3.267333333333333E-3</v>
      </c>
      <c r="X887">
        <v>3.8283809523809525E-3</v>
      </c>
      <c r="Y887">
        <v>1.9406857142857146E-2</v>
      </c>
      <c r="Z887">
        <v>1.3009333333333335E-2</v>
      </c>
      <c r="AA887">
        <f t="shared" si="132"/>
        <v>0.14721142857142894</v>
      </c>
      <c r="AB887">
        <f t="shared" si="133"/>
        <v>0.3371414285714287</v>
      </c>
      <c r="AC887">
        <f t="shared" si="134"/>
        <v>0.44931714285714319</v>
      </c>
      <c r="AF887">
        <f t="shared" si="135"/>
        <v>3.7575714285714289E-2</v>
      </c>
      <c r="AG887">
        <f t="shared" si="136"/>
        <v>0.13462857142857146</v>
      </c>
      <c r="AH887">
        <f t="shared" si="137"/>
        <v>4.9009999999999998E-2</v>
      </c>
      <c r="AI887">
        <f t="shared" si="138"/>
        <v>5.7425714285714288E-2</v>
      </c>
      <c r="AJ887">
        <f t="shared" si="139"/>
        <v>0.29110285714285716</v>
      </c>
      <c r="AK887">
        <f t="shared" si="140"/>
        <v>0.19514000000000001</v>
      </c>
    </row>
    <row r="888" spans="1:37" x14ac:dyDescent="0.2">
      <c r="A888">
        <v>252</v>
      </c>
      <c r="B888">
        <v>267</v>
      </c>
      <c r="D888">
        <v>1811.9426000000001</v>
      </c>
      <c r="E888">
        <v>14</v>
      </c>
      <c r="F888" t="s">
        <v>559</v>
      </c>
      <c r="G888">
        <v>0.32968551020408166</v>
      </c>
      <c r="H888">
        <v>0.38838897959183677</v>
      </c>
      <c r="I888">
        <v>0.51927520408163275</v>
      </c>
      <c r="K888">
        <v>0.33804346938775509</v>
      </c>
      <c r="L888">
        <v>0.37984602040816329</v>
      </c>
      <c r="M888">
        <v>0.51910632653061228</v>
      </c>
      <c r="N888">
        <v>252</v>
      </c>
      <c r="O888">
        <v>267</v>
      </c>
      <c r="P888">
        <v>-8.3579591836734565E-3</v>
      </c>
      <c r="Q888">
        <v>8.5429591836734403E-3</v>
      </c>
      <c r="R888">
        <v>1.6887755102044962E-4</v>
      </c>
      <c r="S888">
        <v>252</v>
      </c>
      <c r="T888">
        <v>267</v>
      </c>
      <c r="U888">
        <v>2.2785714285714287E-4</v>
      </c>
      <c r="V888">
        <v>1.5014285714285715E-3</v>
      </c>
      <c r="W888">
        <v>4.5308163265306125E-3</v>
      </c>
      <c r="X888">
        <v>4.459081632653062E-3</v>
      </c>
      <c r="Y888">
        <v>1.3082551020408163E-2</v>
      </c>
      <c r="Z888">
        <v>3.3879591836734695E-3</v>
      </c>
      <c r="AA888">
        <f t="shared" si="132"/>
        <v>-0.11701142857142839</v>
      </c>
      <c r="AB888">
        <f t="shared" si="133"/>
        <v>0.11960142857142816</v>
      </c>
      <c r="AC888">
        <f t="shared" si="134"/>
        <v>2.3642857142862949E-3</v>
      </c>
      <c r="AF888">
        <f t="shared" si="135"/>
        <v>3.1900000000000001E-3</v>
      </c>
      <c r="AG888">
        <f t="shared" si="136"/>
        <v>2.102E-2</v>
      </c>
      <c r="AH888">
        <f t="shared" si="137"/>
        <v>6.3431428571428569E-2</v>
      </c>
      <c r="AI888">
        <f t="shared" si="138"/>
        <v>6.2427142857142869E-2</v>
      </c>
      <c r="AJ888">
        <f t="shared" si="139"/>
        <v>0.18315571428571428</v>
      </c>
      <c r="AK888">
        <f t="shared" si="140"/>
        <v>4.7431428571428576E-2</v>
      </c>
    </row>
    <row r="889" spans="1:37" x14ac:dyDescent="0.2">
      <c r="A889">
        <v>256</v>
      </c>
      <c r="B889">
        <v>267</v>
      </c>
      <c r="D889">
        <v>1395.7518</v>
      </c>
      <c r="E889">
        <v>10</v>
      </c>
      <c r="F889" t="s">
        <v>366</v>
      </c>
      <c r="G889">
        <v>0.29483328571428574</v>
      </c>
      <c r="H889">
        <v>0.29856242857142862</v>
      </c>
      <c r="I889">
        <v>0.30534428571428573</v>
      </c>
      <c r="K889">
        <v>0.28100871428571428</v>
      </c>
      <c r="L889">
        <v>0.28396485714285713</v>
      </c>
      <c r="M889">
        <v>0.31228599999999995</v>
      </c>
      <c r="N889">
        <v>256</v>
      </c>
      <c r="O889">
        <v>267</v>
      </c>
      <c r="P889">
        <v>1.382457142857141E-2</v>
      </c>
      <c r="Q889">
        <v>1.4597571428571416E-2</v>
      </c>
      <c r="R889">
        <v>-6.9417142857142507E-3</v>
      </c>
      <c r="S889">
        <v>256</v>
      </c>
      <c r="T889">
        <v>267</v>
      </c>
      <c r="U889">
        <v>4.5657142857142858E-3</v>
      </c>
      <c r="V889">
        <v>6.7118571428571427E-3</v>
      </c>
      <c r="W889">
        <v>7.6742857142857151E-3</v>
      </c>
      <c r="X889">
        <v>5.8402857142857145E-3</v>
      </c>
      <c r="Y889">
        <v>5.9968571428571432E-3</v>
      </c>
      <c r="Z889">
        <v>1.3044142857142858E-2</v>
      </c>
      <c r="AA889">
        <f t="shared" si="132"/>
        <v>0.13824571428571411</v>
      </c>
      <c r="AB889">
        <f t="shared" si="133"/>
        <v>0.14597571428571415</v>
      </c>
      <c r="AC889">
        <f t="shared" si="134"/>
        <v>-6.9417142857142511E-2</v>
      </c>
      <c r="AF889">
        <f t="shared" si="135"/>
        <v>4.5657142857142854E-2</v>
      </c>
      <c r="AG889">
        <f t="shared" si="136"/>
        <v>6.711857142857143E-2</v>
      </c>
      <c r="AH889">
        <f t="shared" si="137"/>
        <v>7.6742857142857154E-2</v>
      </c>
      <c r="AI889">
        <f t="shared" si="138"/>
        <v>5.8402857142857145E-2</v>
      </c>
      <c r="AJ889">
        <f t="shared" si="139"/>
        <v>5.9968571428571434E-2</v>
      </c>
      <c r="AK889">
        <f t="shared" si="140"/>
        <v>0.1304414285714286</v>
      </c>
    </row>
    <row r="890" spans="1:37" x14ac:dyDescent="0.2">
      <c r="A890">
        <v>280</v>
      </c>
      <c r="B890">
        <v>295</v>
      </c>
      <c r="D890">
        <v>1281.6796999999999</v>
      </c>
      <c r="E890">
        <v>13</v>
      </c>
      <c r="F890" t="s">
        <v>135</v>
      </c>
      <c r="G890">
        <v>0.58442384615384613</v>
      </c>
      <c r="H890">
        <v>0.63640472527472536</v>
      </c>
      <c r="I890">
        <v>0.6673245054945055</v>
      </c>
      <c r="K890">
        <v>0.56449032967032964</v>
      </c>
      <c r="L890">
        <v>0.6255132967032967</v>
      </c>
      <c r="M890">
        <v>0.66932527472527481</v>
      </c>
      <c r="N890">
        <v>280</v>
      </c>
      <c r="O890">
        <v>295</v>
      </c>
      <c r="P890">
        <v>1.9933516483516506E-2</v>
      </c>
      <c r="Q890">
        <v>1.0891428571428559E-2</v>
      </c>
      <c r="R890">
        <v>-2.0007692307692647E-3</v>
      </c>
      <c r="S890">
        <v>280</v>
      </c>
      <c r="T890">
        <v>295</v>
      </c>
      <c r="U890">
        <v>8.040439560439561E-3</v>
      </c>
      <c r="V890">
        <v>5.8431868131868132E-3</v>
      </c>
      <c r="W890">
        <v>3.9303296703296709E-3</v>
      </c>
      <c r="X890">
        <v>5.997802197802198E-4</v>
      </c>
      <c r="Y890">
        <v>5.2802197802197812E-3</v>
      </c>
      <c r="Z890">
        <v>1.954901098901099E-2</v>
      </c>
      <c r="AA890">
        <f t="shared" si="132"/>
        <v>0.25913571428571458</v>
      </c>
      <c r="AB890">
        <f t="shared" si="133"/>
        <v>0.14158857142857126</v>
      </c>
      <c r="AC890">
        <f t="shared" si="134"/>
        <v>-2.6010000000000442E-2</v>
      </c>
      <c r="AF890">
        <f t="shared" si="135"/>
        <v>0.10452571428571429</v>
      </c>
      <c r="AG890">
        <f t="shared" si="136"/>
        <v>7.5961428571428569E-2</v>
      </c>
      <c r="AH890">
        <f t="shared" si="137"/>
        <v>5.1094285714285724E-2</v>
      </c>
      <c r="AI890">
        <f t="shared" si="138"/>
        <v>7.7971428571428575E-3</v>
      </c>
      <c r="AJ890">
        <f t="shared" si="139"/>
        <v>6.8642857142857158E-2</v>
      </c>
      <c r="AK890">
        <f t="shared" si="140"/>
        <v>0.25413714285714284</v>
      </c>
    </row>
    <row r="891" spans="1:37" x14ac:dyDescent="0.2">
      <c r="A891">
        <v>286</v>
      </c>
      <c r="B891">
        <v>298</v>
      </c>
      <c r="D891">
        <v>1081.5999999999999</v>
      </c>
      <c r="E891">
        <v>10</v>
      </c>
      <c r="F891" t="s">
        <v>25</v>
      </c>
      <c r="G891">
        <v>6.1154142857142858E-2</v>
      </c>
      <c r="H891">
        <v>7.5538857142857144E-2</v>
      </c>
      <c r="I891">
        <v>0.13784528571428573</v>
      </c>
      <c r="K891">
        <v>5.8419857142857141E-2</v>
      </c>
      <c r="L891">
        <v>5.9887428571428571E-2</v>
      </c>
      <c r="M891">
        <v>0.13349157142857143</v>
      </c>
      <c r="N891">
        <v>286</v>
      </c>
      <c r="O891">
        <v>298</v>
      </c>
      <c r="P891">
        <v>2.734285714285713E-3</v>
      </c>
      <c r="Q891">
        <v>1.5651428571428577E-2</v>
      </c>
      <c r="R891">
        <v>4.3537142857142941E-3</v>
      </c>
      <c r="S891">
        <v>286</v>
      </c>
      <c r="T891">
        <v>298</v>
      </c>
      <c r="U891">
        <v>3.8340000000000002E-3</v>
      </c>
      <c r="V891">
        <v>5.0018571428571438E-3</v>
      </c>
      <c r="W891">
        <v>7.3830000000000007E-3</v>
      </c>
      <c r="X891">
        <v>4.7685714285714284E-3</v>
      </c>
      <c r="Y891">
        <v>6.9967142857142858E-3</v>
      </c>
      <c r="Z891">
        <v>1.6381428571428573E-3</v>
      </c>
      <c r="AA891">
        <f t="shared" si="132"/>
        <v>2.7342857142857131E-2</v>
      </c>
      <c r="AB891">
        <f t="shared" si="133"/>
        <v>0.15651428571428577</v>
      </c>
      <c r="AC891">
        <f t="shared" si="134"/>
        <v>4.3537142857142941E-2</v>
      </c>
      <c r="AF891">
        <f t="shared" si="135"/>
        <v>3.8339999999999999E-2</v>
      </c>
      <c r="AG891">
        <f t="shared" si="136"/>
        <v>5.001857142857144E-2</v>
      </c>
      <c r="AH891">
        <f t="shared" si="137"/>
        <v>7.3830000000000007E-2</v>
      </c>
      <c r="AI891">
        <f t="shared" si="138"/>
        <v>4.7685714285714283E-2</v>
      </c>
      <c r="AJ891">
        <f t="shared" si="139"/>
        <v>6.9967142857142853E-2</v>
      </c>
      <c r="AK891">
        <f t="shared" si="140"/>
        <v>1.6381428571428575E-2</v>
      </c>
    </row>
    <row r="892" spans="1:37" x14ac:dyDescent="0.2">
      <c r="A892">
        <v>35</v>
      </c>
      <c r="B892">
        <v>41</v>
      </c>
      <c r="D892">
        <v>742.48220000000003</v>
      </c>
      <c r="E892">
        <v>5</v>
      </c>
      <c r="F892" t="s">
        <v>169</v>
      </c>
      <c r="G892">
        <v>0.18766571428571432</v>
      </c>
      <c r="H892">
        <v>0.40928342857142863</v>
      </c>
      <c r="I892">
        <v>0.49294971428571432</v>
      </c>
      <c r="K892">
        <v>0.178732</v>
      </c>
      <c r="L892">
        <v>0.42808771428571435</v>
      </c>
      <c r="M892">
        <v>0.50202628571428576</v>
      </c>
      <c r="N892">
        <v>35</v>
      </c>
      <c r="O892">
        <v>41</v>
      </c>
      <c r="P892">
        <v>8.933714285714307E-3</v>
      </c>
      <c r="Q892">
        <v>-1.88042857142857E-2</v>
      </c>
      <c r="R892">
        <v>-9.0765714285714338E-3</v>
      </c>
      <c r="S892">
        <v>35</v>
      </c>
      <c r="T892">
        <v>41</v>
      </c>
      <c r="U892">
        <v>1.9931714285714289E-2</v>
      </c>
      <c r="V892">
        <v>3.1606857142857145E-2</v>
      </c>
      <c r="W892">
        <v>5.3364857142857144E-2</v>
      </c>
      <c r="X892">
        <v>1.3955714285714287E-2</v>
      </c>
      <c r="Y892">
        <v>2.7331428571428572E-2</v>
      </c>
      <c r="Z892">
        <v>3.1955142857142856E-2</v>
      </c>
      <c r="AA892">
        <f t="shared" si="132"/>
        <v>4.4668571428571537E-2</v>
      </c>
      <c r="AB892">
        <f t="shared" si="133"/>
        <v>-9.4021428571428506E-2</v>
      </c>
      <c r="AC892">
        <f t="shared" si="134"/>
        <v>-4.5382857142857169E-2</v>
      </c>
      <c r="AF892">
        <f t="shared" si="135"/>
        <v>9.9658571428571444E-2</v>
      </c>
      <c r="AG892">
        <f t="shared" si="136"/>
        <v>0.15803428571428574</v>
      </c>
      <c r="AH892">
        <f t="shared" si="137"/>
        <v>0.26682428571428574</v>
      </c>
      <c r="AI892">
        <f t="shared" si="138"/>
        <v>6.977857142857144E-2</v>
      </c>
      <c r="AJ892">
        <f t="shared" si="139"/>
        <v>0.13665714285714287</v>
      </c>
      <c r="AK892">
        <f t="shared" si="140"/>
        <v>0.15977571428571427</v>
      </c>
    </row>
    <row r="893" spans="1:37" x14ac:dyDescent="0.2">
      <c r="A893">
        <v>35</v>
      </c>
      <c r="B893">
        <v>50</v>
      </c>
      <c r="D893">
        <v>1612.9268</v>
      </c>
      <c r="E893">
        <v>14</v>
      </c>
      <c r="F893" t="s">
        <v>562</v>
      </c>
      <c r="G893">
        <v>0.70843765306122453</v>
      </c>
      <c r="H893">
        <v>0.74285673469387747</v>
      </c>
      <c r="I893">
        <v>0.75785316326530616</v>
      </c>
      <c r="K893">
        <v>0.72957387755102054</v>
      </c>
      <c r="L893">
        <v>0.74305397959183672</v>
      </c>
      <c r="M893">
        <v>0.72964030612244901</v>
      </c>
      <c r="N893">
        <v>35</v>
      </c>
      <c r="O893">
        <v>50</v>
      </c>
      <c r="P893">
        <v>-2.1136224489795928E-2</v>
      </c>
      <c r="Q893">
        <v>-1.9724489795920253E-4</v>
      </c>
      <c r="R893">
        <v>2.8212857142857168E-2</v>
      </c>
      <c r="S893">
        <v>35</v>
      </c>
      <c r="T893">
        <v>50</v>
      </c>
      <c r="U893">
        <v>9.3268367346938785E-3</v>
      </c>
      <c r="V893">
        <v>1.4008979591836735E-2</v>
      </c>
      <c r="W893">
        <v>3.1754897959183674E-2</v>
      </c>
      <c r="X893">
        <v>1.157479591836735E-2</v>
      </c>
      <c r="Y893">
        <v>6.6489795918367358E-4</v>
      </c>
      <c r="Z893">
        <v>4.606224489795919E-3</v>
      </c>
      <c r="AA893">
        <f t="shared" si="132"/>
        <v>-0.29590714285714298</v>
      </c>
      <c r="AB893">
        <f t="shared" si="133"/>
        <v>-2.7614285714288355E-3</v>
      </c>
      <c r="AC893">
        <f t="shared" si="134"/>
        <v>0.39498000000000033</v>
      </c>
      <c r="AF893">
        <f t="shared" si="135"/>
        <v>0.13057571428571429</v>
      </c>
      <c r="AG893">
        <f t="shared" si="136"/>
        <v>0.19612571428571429</v>
      </c>
      <c r="AH893">
        <f t="shared" si="137"/>
        <v>0.44456857142857142</v>
      </c>
      <c r="AI893">
        <f t="shared" si="138"/>
        <v>0.16204714285714289</v>
      </c>
      <c r="AJ893">
        <f t="shared" si="139"/>
        <v>9.3085714285714299E-3</v>
      </c>
      <c r="AK893">
        <f t="shared" si="140"/>
        <v>6.4487142857142868E-2</v>
      </c>
    </row>
    <row r="894" spans="1:37" x14ac:dyDescent="0.2">
      <c r="A894">
        <v>54</v>
      </c>
      <c r="B894">
        <v>67</v>
      </c>
      <c r="D894">
        <v>1640.0329999999999</v>
      </c>
      <c r="E894">
        <v>13</v>
      </c>
      <c r="F894" t="s">
        <v>428</v>
      </c>
      <c r="G894">
        <v>1.0753076923076922E-2</v>
      </c>
      <c r="H894">
        <v>3.0355824175824178E-2</v>
      </c>
      <c r="I894">
        <v>8.4731758241758243E-2</v>
      </c>
      <c r="K894">
        <v>1.9050219780219781E-2</v>
      </c>
      <c r="L894">
        <v>3.6177692307692307E-2</v>
      </c>
      <c r="M894">
        <v>9.3346263736263729E-2</v>
      </c>
      <c r="N894">
        <v>54</v>
      </c>
      <c r="O894">
        <v>67</v>
      </c>
      <c r="P894">
        <v>-8.2971428571428606E-3</v>
      </c>
      <c r="Q894">
        <v>-5.8218681318681319E-3</v>
      </c>
      <c r="R894">
        <v>-8.6145054945054849E-3</v>
      </c>
      <c r="S894">
        <v>54</v>
      </c>
      <c r="T894">
        <v>67</v>
      </c>
      <c r="U894">
        <v>1.2143846153846154E-2</v>
      </c>
      <c r="V894">
        <v>1.2303736263736263E-2</v>
      </c>
      <c r="W894">
        <v>1.202043956043956E-2</v>
      </c>
      <c r="X894">
        <v>1.4613736263736264E-2</v>
      </c>
      <c r="Y894">
        <v>1.6485384615384617E-2</v>
      </c>
      <c r="Z894">
        <v>1.4803956043956045E-2</v>
      </c>
      <c r="AA894">
        <f t="shared" si="132"/>
        <v>-0.10786285714285719</v>
      </c>
      <c r="AB894">
        <f t="shared" si="133"/>
        <v>-7.5684285714285718E-2</v>
      </c>
      <c r="AC894">
        <f t="shared" si="134"/>
        <v>-0.1119885714285713</v>
      </c>
      <c r="AF894">
        <f t="shared" si="135"/>
        <v>0.15787000000000001</v>
      </c>
      <c r="AG894">
        <f t="shared" si="136"/>
        <v>0.15994857142857141</v>
      </c>
      <c r="AH894">
        <f t="shared" si="137"/>
        <v>0.15626571428571429</v>
      </c>
      <c r="AI894">
        <f t="shared" si="138"/>
        <v>0.18997857142857144</v>
      </c>
      <c r="AJ894">
        <f t="shared" si="139"/>
        <v>0.21431000000000003</v>
      </c>
      <c r="AK894">
        <f t="shared" si="140"/>
        <v>0.19245142857142858</v>
      </c>
    </row>
    <row r="895" spans="1:37" x14ac:dyDescent="0.2">
      <c r="A895">
        <v>60</v>
      </c>
      <c r="B895">
        <v>71</v>
      </c>
      <c r="D895">
        <v>1411.838</v>
      </c>
      <c r="E895">
        <v>11</v>
      </c>
      <c r="F895" t="s">
        <v>330</v>
      </c>
      <c r="G895">
        <v>0.20632233766233768</v>
      </c>
      <c r="H895">
        <v>0.28473545454545457</v>
      </c>
      <c r="I895">
        <v>0.39152272727272724</v>
      </c>
      <c r="K895">
        <v>0.20312688311688309</v>
      </c>
      <c r="L895">
        <v>0.2792222077922078</v>
      </c>
      <c r="M895">
        <v>0.38199246753246757</v>
      </c>
      <c r="N895">
        <v>60</v>
      </c>
      <c r="O895">
        <v>71</v>
      </c>
      <c r="P895">
        <v>3.1954545454545439E-3</v>
      </c>
      <c r="Q895">
        <v>5.5132467532467448E-3</v>
      </c>
      <c r="R895">
        <v>9.5302597402597087E-3</v>
      </c>
      <c r="S895">
        <v>60</v>
      </c>
      <c r="T895">
        <v>71</v>
      </c>
      <c r="U895">
        <v>4.2024675324675324E-3</v>
      </c>
      <c r="V895">
        <v>9.8259740259740267E-4</v>
      </c>
      <c r="W895">
        <v>4.2070129870129874E-3</v>
      </c>
      <c r="X895">
        <v>2.287922077922078E-3</v>
      </c>
      <c r="Y895">
        <v>1.2440519480519482E-2</v>
      </c>
      <c r="Z895">
        <v>4.5297402597402597E-3</v>
      </c>
      <c r="AA895">
        <f t="shared" si="132"/>
        <v>3.514999999999998E-2</v>
      </c>
      <c r="AB895">
        <f t="shared" si="133"/>
        <v>6.0645714285714192E-2</v>
      </c>
      <c r="AC895">
        <f t="shared" si="134"/>
        <v>0.1048328571428568</v>
      </c>
      <c r="AF895">
        <f t="shared" si="135"/>
        <v>4.6227142857142856E-2</v>
      </c>
      <c r="AG895">
        <f t="shared" si="136"/>
        <v>1.080857142857143E-2</v>
      </c>
      <c r="AH895">
        <f t="shared" si="137"/>
        <v>4.6277142857142864E-2</v>
      </c>
      <c r="AI895">
        <f t="shared" si="138"/>
        <v>2.516714285714286E-2</v>
      </c>
      <c r="AJ895">
        <f t="shared" si="139"/>
        <v>0.13684571428571429</v>
      </c>
      <c r="AK895">
        <f t="shared" si="140"/>
        <v>4.9827142857142855E-2</v>
      </c>
    </row>
    <row r="896" spans="1:37" x14ac:dyDescent="0.2">
      <c r="A896">
        <v>62</v>
      </c>
      <c r="B896">
        <v>70</v>
      </c>
      <c r="C896" t="s">
        <v>89</v>
      </c>
      <c r="D896">
        <v>1151.5568000000001</v>
      </c>
      <c r="E896">
        <v>8</v>
      </c>
      <c r="F896" t="s">
        <v>367</v>
      </c>
      <c r="G896">
        <v>8.8105357142857152E-2</v>
      </c>
      <c r="H896">
        <v>0.1611532142857143</v>
      </c>
      <c r="I896">
        <v>0.23136303571428574</v>
      </c>
      <c r="K896">
        <v>9.5395178571428582E-2</v>
      </c>
      <c r="L896">
        <v>0.14544017857142857</v>
      </c>
      <c r="M896">
        <v>0.23120160714285717</v>
      </c>
      <c r="N896">
        <v>62</v>
      </c>
      <c r="O896">
        <v>70</v>
      </c>
      <c r="P896">
        <v>-7.2898214285714389E-3</v>
      </c>
      <c r="Q896">
        <v>1.5713035714285714E-2</v>
      </c>
      <c r="R896">
        <v>1.6142857142857427E-4</v>
      </c>
      <c r="S896">
        <v>62</v>
      </c>
      <c r="T896">
        <v>70</v>
      </c>
      <c r="U896">
        <v>1.7150892857142858E-2</v>
      </c>
      <c r="V896">
        <v>7.8467857142857159E-3</v>
      </c>
      <c r="W896">
        <v>8.4180357142857147E-3</v>
      </c>
      <c r="X896">
        <v>8.7033928571428575E-3</v>
      </c>
      <c r="Y896">
        <v>1.9166964285714287E-2</v>
      </c>
      <c r="Z896">
        <v>1.4206964285714288E-2</v>
      </c>
      <c r="AA896">
        <f t="shared" si="132"/>
        <v>-5.8318571428571511E-2</v>
      </c>
      <c r="AB896">
        <f t="shared" si="133"/>
        <v>0.12570428571428571</v>
      </c>
      <c r="AC896">
        <f t="shared" si="134"/>
        <v>1.2914285714285942E-3</v>
      </c>
      <c r="AF896">
        <f t="shared" si="135"/>
        <v>0.13720714285714286</v>
      </c>
      <c r="AG896">
        <f t="shared" si="136"/>
        <v>6.2774285714285727E-2</v>
      </c>
      <c r="AH896">
        <f t="shared" si="137"/>
        <v>6.7344285714285718E-2</v>
      </c>
      <c r="AI896">
        <f t="shared" si="138"/>
        <v>6.962714285714286E-2</v>
      </c>
      <c r="AJ896">
        <f t="shared" si="139"/>
        <v>0.1533357142857143</v>
      </c>
      <c r="AK896">
        <f t="shared" si="140"/>
        <v>0.1136557142857143</v>
      </c>
    </row>
    <row r="897" spans="1:37" x14ac:dyDescent="0.2">
      <c r="A897">
        <v>63</v>
      </c>
      <c r="B897">
        <v>69</v>
      </c>
      <c r="D897">
        <v>830.4479</v>
      </c>
      <c r="E897">
        <v>6</v>
      </c>
      <c r="F897" t="s">
        <v>563</v>
      </c>
      <c r="G897">
        <v>0.12593714285714286</v>
      </c>
      <c r="H897">
        <v>0.19927238095238098</v>
      </c>
      <c r="I897">
        <v>0.27096547619047623</v>
      </c>
      <c r="K897">
        <v>0.13262666666666667</v>
      </c>
      <c r="L897">
        <v>0.19156666666666669</v>
      </c>
      <c r="M897">
        <v>0.25277357142857143</v>
      </c>
      <c r="N897">
        <v>63</v>
      </c>
      <c r="O897">
        <v>69</v>
      </c>
      <c r="P897">
        <v>-6.6895238095238119E-3</v>
      </c>
      <c r="Q897">
        <v>7.7057142857143001E-3</v>
      </c>
      <c r="R897">
        <v>1.8191904761904756E-2</v>
      </c>
      <c r="S897">
        <v>63</v>
      </c>
      <c r="T897">
        <v>69</v>
      </c>
      <c r="U897">
        <v>4.1078571428571431E-3</v>
      </c>
      <c r="V897">
        <v>5.2073809523809529E-3</v>
      </c>
      <c r="W897">
        <v>8.1078571428571441E-3</v>
      </c>
      <c r="X897">
        <v>1.3237380952380954E-2</v>
      </c>
      <c r="Y897">
        <v>2.0291428571428571E-2</v>
      </c>
      <c r="Z897">
        <v>1.0994523809523812E-2</v>
      </c>
      <c r="AA897">
        <f t="shared" si="132"/>
        <v>-4.0137142857142871E-2</v>
      </c>
      <c r="AB897">
        <f t="shared" si="133"/>
        <v>4.6234285714285797E-2</v>
      </c>
      <c r="AC897">
        <f t="shared" si="134"/>
        <v>0.10915142857142854</v>
      </c>
      <c r="AF897">
        <f t="shared" si="135"/>
        <v>2.4647142857142861E-2</v>
      </c>
      <c r="AG897">
        <f t="shared" si="136"/>
        <v>3.1244285714285717E-2</v>
      </c>
      <c r="AH897">
        <f t="shared" si="137"/>
        <v>4.8647142857142861E-2</v>
      </c>
      <c r="AI897">
        <f t="shared" si="138"/>
        <v>7.9424285714285725E-2</v>
      </c>
      <c r="AJ897">
        <f t="shared" si="139"/>
        <v>0.12174857142857143</v>
      </c>
      <c r="AK897">
        <f t="shared" si="140"/>
        <v>6.5967142857142863E-2</v>
      </c>
    </row>
    <row r="898" spans="1:37" x14ac:dyDescent="0.2">
      <c r="A898">
        <v>63</v>
      </c>
      <c r="B898">
        <v>80</v>
      </c>
      <c r="D898">
        <v>1925.0451</v>
      </c>
      <c r="E898">
        <v>16</v>
      </c>
      <c r="F898" t="s">
        <v>186</v>
      </c>
      <c r="G898">
        <v>0.45965062500000003</v>
      </c>
      <c r="H898">
        <v>0.58633633928571427</v>
      </c>
      <c r="I898">
        <v>0.60807776785714285</v>
      </c>
      <c r="K898">
        <v>0.44506419642857148</v>
      </c>
      <c r="L898">
        <v>0.58375035714285717</v>
      </c>
      <c r="M898">
        <v>0.63610696428571434</v>
      </c>
      <c r="N898">
        <v>63</v>
      </c>
      <c r="O898">
        <v>80</v>
      </c>
      <c r="P898">
        <v>1.4586428571428589E-2</v>
      </c>
      <c r="Q898">
        <v>2.5859821428571494E-3</v>
      </c>
      <c r="R898">
        <v>-2.8029196428571476E-2</v>
      </c>
      <c r="S898">
        <v>63</v>
      </c>
      <c r="T898">
        <v>80</v>
      </c>
      <c r="U898">
        <v>3.0932142857142859E-3</v>
      </c>
      <c r="V898">
        <v>0</v>
      </c>
      <c r="W898">
        <v>0</v>
      </c>
      <c r="X898">
        <v>1.0026428571428573E-2</v>
      </c>
      <c r="Y898">
        <v>1.4396517857142858E-2</v>
      </c>
      <c r="Z898">
        <v>2.3812678571428571E-2</v>
      </c>
      <c r="AA898">
        <f t="shared" si="132"/>
        <v>0.23338285714285742</v>
      </c>
      <c r="AB898">
        <f t="shared" si="133"/>
        <v>4.1375714285714391E-2</v>
      </c>
      <c r="AC898">
        <f t="shared" si="134"/>
        <v>-0.44846714285714362</v>
      </c>
      <c r="AF898">
        <f t="shared" si="135"/>
        <v>4.9491428571428575E-2</v>
      </c>
      <c r="AG898">
        <f t="shared" si="136"/>
        <v>0</v>
      </c>
      <c r="AH898">
        <f t="shared" si="137"/>
        <v>0</v>
      </c>
      <c r="AI898">
        <f t="shared" si="138"/>
        <v>0.16042285714285717</v>
      </c>
      <c r="AJ898">
        <f t="shared" si="139"/>
        <v>0.23034428571428572</v>
      </c>
      <c r="AK898">
        <f t="shared" si="140"/>
        <v>0.38100285714285714</v>
      </c>
    </row>
    <row r="899" spans="1:37" x14ac:dyDescent="0.2">
      <c r="A899">
        <v>63</v>
      </c>
      <c r="B899">
        <v>82</v>
      </c>
      <c r="D899">
        <v>2151.2132000000001</v>
      </c>
      <c r="E899">
        <v>18</v>
      </c>
      <c r="F899" t="s">
        <v>196</v>
      </c>
      <c r="G899">
        <v>0.70132730158730172</v>
      </c>
      <c r="H899">
        <v>0.6960966666666667</v>
      </c>
      <c r="I899">
        <v>0.68595166666666674</v>
      </c>
      <c r="K899">
        <v>0.68857928571428584</v>
      </c>
      <c r="L899">
        <v>0.68567396825396842</v>
      </c>
      <c r="M899">
        <v>0.6871586507936509</v>
      </c>
      <c r="N899">
        <v>63</v>
      </c>
      <c r="O899">
        <v>82</v>
      </c>
      <c r="P899">
        <v>1.274801587301584E-2</v>
      </c>
      <c r="Q899">
        <v>1.0422698412698383E-2</v>
      </c>
      <c r="R899">
        <v>-1.2069841269840829E-3</v>
      </c>
      <c r="S899">
        <v>63</v>
      </c>
      <c r="T899">
        <v>82</v>
      </c>
      <c r="U899">
        <v>1.7059682539682541E-2</v>
      </c>
      <c r="V899">
        <v>2.6982777777777779E-2</v>
      </c>
      <c r="W899">
        <v>1.905015873015873E-2</v>
      </c>
      <c r="X899">
        <v>4.6038095238095239E-3</v>
      </c>
      <c r="Y899">
        <v>6.9904761904761919E-3</v>
      </c>
      <c r="Z899">
        <v>1.379063492063492E-2</v>
      </c>
      <c r="AA899">
        <f t="shared" si="132"/>
        <v>0.22946428571428512</v>
      </c>
      <c r="AB899">
        <f t="shared" si="133"/>
        <v>0.1876085714285709</v>
      </c>
      <c r="AC899">
        <f t="shared" si="134"/>
        <v>-2.1725714285713491E-2</v>
      </c>
      <c r="AF899">
        <f t="shared" si="135"/>
        <v>0.30707428571428574</v>
      </c>
      <c r="AG899">
        <f t="shared" si="136"/>
        <v>0.48569000000000001</v>
      </c>
      <c r="AH899">
        <f t="shared" si="137"/>
        <v>0.34290285714285712</v>
      </c>
      <c r="AI899">
        <f t="shared" si="138"/>
        <v>8.286857142857143E-2</v>
      </c>
      <c r="AJ899">
        <f t="shared" si="139"/>
        <v>0.12582857142857146</v>
      </c>
      <c r="AK899">
        <f t="shared" si="140"/>
        <v>0.24823142857142858</v>
      </c>
    </row>
    <row r="900" spans="1:37" x14ac:dyDescent="0.2">
      <c r="A900">
        <v>84</v>
      </c>
      <c r="B900">
        <v>95</v>
      </c>
      <c r="D900">
        <v>1465.8598</v>
      </c>
      <c r="E900">
        <v>9</v>
      </c>
      <c r="F900" t="s">
        <v>564</v>
      </c>
      <c r="G900">
        <v>0.75849365079365083</v>
      </c>
      <c r="H900">
        <v>0.80979888888888907</v>
      </c>
      <c r="I900">
        <v>0.81195571428571434</v>
      </c>
      <c r="K900">
        <v>0.74997349206349218</v>
      </c>
      <c r="L900">
        <v>0.81040650793650804</v>
      </c>
      <c r="M900">
        <v>0.81110809523809535</v>
      </c>
      <c r="N900">
        <v>84</v>
      </c>
      <c r="O900">
        <v>95</v>
      </c>
      <c r="P900">
        <v>8.5201587301586557E-3</v>
      </c>
      <c r="Q900">
        <v>-6.0761904761896801E-4</v>
      </c>
      <c r="R900">
        <v>8.4761904761896138E-4</v>
      </c>
      <c r="S900">
        <v>84</v>
      </c>
      <c r="T900">
        <v>95</v>
      </c>
      <c r="U900">
        <v>8.0415873015873014E-3</v>
      </c>
      <c r="V900">
        <v>2.892666666666667E-2</v>
      </c>
      <c r="W900">
        <v>1.3481428571428571E-2</v>
      </c>
      <c r="X900">
        <v>4.343174603174604E-3</v>
      </c>
      <c r="Y900">
        <v>1.1012222222222222E-2</v>
      </c>
      <c r="Z900">
        <v>2.3315873015873016E-3</v>
      </c>
      <c r="AA900">
        <f t="shared" si="132"/>
        <v>7.6681428571427901E-2</v>
      </c>
      <c r="AB900">
        <f t="shared" si="133"/>
        <v>-5.4685714285707121E-3</v>
      </c>
      <c r="AC900">
        <f t="shared" si="134"/>
        <v>7.6285714285706527E-3</v>
      </c>
      <c r="AF900">
        <f t="shared" si="135"/>
        <v>7.237428571428571E-2</v>
      </c>
      <c r="AG900">
        <f t="shared" si="136"/>
        <v>0.26034000000000002</v>
      </c>
      <c r="AH900">
        <f t="shared" si="137"/>
        <v>0.12133285714285715</v>
      </c>
      <c r="AI900">
        <f t="shared" si="138"/>
        <v>3.9088571428571438E-2</v>
      </c>
      <c r="AJ900">
        <f t="shared" si="139"/>
        <v>9.9110000000000004E-2</v>
      </c>
      <c r="AK900">
        <f t="shared" si="140"/>
        <v>2.0984285714285712E-2</v>
      </c>
    </row>
    <row r="901" spans="1:37" x14ac:dyDescent="0.2">
      <c r="A901">
        <v>85</v>
      </c>
      <c r="B901">
        <v>113</v>
      </c>
      <c r="D901">
        <v>3388.8811999999998</v>
      </c>
      <c r="E901">
        <v>26</v>
      </c>
      <c r="F901" t="s">
        <v>565</v>
      </c>
      <c r="G901">
        <v>0.33650225274725276</v>
      </c>
      <c r="H901">
        <v>0.47683999999999999</v>
      </c>
      <c r="I901">
        <v>0.58732895604395607</v>
      </c>
      <c r="K901">
        <v>0.33416934065934073</v>
      </c>
      <c r="L901">
        <v>0.47095510989010997</v>
      </c>
      <c r="M901">
        <v>0.57433560439560449</v>
      </c>
      <c r="N901">
        <v>85</v>
      </c>
      <c r="O901">
        <v>113</v>
      </c>
      <c r="P901">
        <v>2.3329120879120894E-3</v>
      </c>
      <c r="Q901">
        <v>5.8848901098900496E-3</v>
      </c>
      <c r="R901">
        <v>1.2993351648351607E-2</v>
      </c>
      <c r="S901">
        <v>85</v>
      </c>
      <c r="T901">
        <v>113</v>
      </c>
      <c r="U901">
        <v>2.5691208791208792E-3</v>
      </c>
      <c r="V901">
        <v>7.5233516483516486E-3</v>
      </c>
      <c r="W901">
        <v>1.0561428571428572E-2</v>
      </c>
      <c r="X901">
        <v>6.8127472527472529E-3</v>
      </c>
      <c r="Y901">
        <v>9.9579120879120901E-3</v>
      </c>
      <c r="Z901">
        <v>1.4795714285714289E-2</v>
      </c>
      <c r="AA901">
        <f t="shared" si="132"/>
        <v>6.0655714285714327E-2</v>
      </c>
      <c r="AB901">
        <f t="shared" si="133"/>
        <v>0.15300714285714129</v>
      </c>
      <c r="AC901">
        <f t="shared" si="134"/>
        <v>0.33782714285714177</v>
      </c>
      <c r="AF901">
        <f t="shared" si="135"/>
        <v>6.679714285714286E-2</v>
      </c>
      <c r="AG901">
        <f t="shared" si="136"/>
        <v>0.19560714285714287</v>
      </c>
      <c r="AH901">
        <f t="shared" si="137"/>
        <v>0.27459714285714287</v>
      </c>
      <c r="AI901">
        <f t="shared" si="138"/>
        <v>0.17713142857142858</v>
      </c>
      <c r="AJ901">
        <f t="shared" si="139"/>
        <v>0.25890571428571435</v>
      </c>
      <c r="AK901">
        <f t="shared" si="140"/>
        <v>0.38468857142857149</v>
      </c>
    </row>
    <row r="902" spans="1:37" x14ac:dyDescent="0.2">
      <c r="A902">
        <v>94</v>
      </c>
      <c r="B902">
        <v>104</v>
      </c>
      <c r="D902">
        <v>1266.7276999999999</v>
      </c>
      <c r="E902">
        <v>10</v>
      </c>
      <c r="F902" t="s">
        <v>566</v>
      </c>
      <c r="G902">
        <v>0.70223642857142865</v>
      </c>
      <c r="H902">
        <v>0.71110042857142863</v>
      </c>
      <c r="I902">
        <v>0.71933614285714298</v>
      </c>
      <c r="K902">
        <v>0.69314628571428583</v>
      </c>
      <c r="L902">
        <v>0.70886014285714283</v>
      </c>
      <c r="M902">
        <v>0.71402985714285716</v>
      </c>
      <c r="N902">
        <v>94</v>
      </c>
      <c r="O902">
        <v>104</v>
      </c>
      <c r="P902">
        <v>9.0901428571428557E-3</v>
      </c>
      <c r="Q902">
        <v>2.2402857142857107E-3</v>
      </c>
      <c r="R902">
        <v>5.306285714285661E-3</v>
      </c>
      <c r="S902">
        <v>94</v>
      </c>
      <c r="T902">
        <v>104</v>
      </c>
      <c r="U902">
        <v>2.5798000000000001E-2</v>
      </c>
      <c r="V902">
        <v>3.9060142857142863E-2</v>
      </c>
      <c r="W902">
        <v>1.8162142857142856E-2</v>
      </c>
      <c r="X902">
        <v>3.7522857142857149E-2</v>
      </c>
      <c r="Y902">
        <v>4.0214714285714291E-2</v>
      </c>
      <c r="Z902">
        <v>3.0294714285714289E-2</v>
      </c>
      <c r="AA902">
        <f t="shared" si="132"/>
        <v>9.090142857142855E-2</v>
      </c>
      <c r="AB902">
        <f t="shared" si="133"/>
        <v>2.2402857142857106E-2</v>
      </c>
      <c r="AC902">
        <f t="shared" si="134"/>
        <v>5.3062857142856606E-2</v>
      </c>
      <c r="AF902">
        <f t="shared" si="135"/>
        <v>0.25797999999999999</v>
      </c>
      <c r="AG902">
        <f t="shared" si="136"/>
        <v>0.39060142857142865</v>
      </c>
      <c r="AH902">
        <f t="shared" si="137"/>
        <v>0.18162142857142854</v>
      </c>
      <c r="AI902">
        <f t="shared" si="138"/>
        <v>0.37522857142857147</v>
      </c>
      <c r="AJ902">
        <f t="shared" si="139"/>
        <v>0.40214714285714293</v>
      </c>
      <c r="AK902">
        <f t="shared" si="140"/>
        <v>0.30294714285714291</v>
      </c>
    </row>
    <row r="903" spans="1:37" x14ac:dyDescent="0.2">
      <c r="A903">
        <v>95</v>
      </c>
      <c r="B903">
        <v>106</v>
      </c>
      <c r="D903">
        <v>1386.7488000000001</v>
      </c>
      <c r="E903">
        <v>11</v>
      </c>
      <c r="F903" t="s">
        <v>267</v>
      </c>
      <c r="G903">
        <v>0.20859662337662338</v>
      </c>
      <c r="H903">
        <v>0.32398935064935069</v>
      </c>
      <c r="I903">
        <v>0.43335090909090912</v>
      </c>
      <c r="K903">
        <v>0.20703610389610391</v>
      </c>
      <c r="L903">
        <v>0.31433207792207796</v>
      </c>
      <c r="M903">
        <v>0.41634129870129871</v>
      </c>
      <c r="N903">
        <v>95</v>
      </c>
      <c r="O903">
        <v>106</v>
      </c>
      <c r="P903">
        <v>1.5605194805194552E-3</v>
      </c>
      <c r="Q903">
        <v>9.6572727272727435E-3</v>
      </c>
      <c r="R903">
        <v>1.7009610389610408E-2</v>
      </c>
      <c r="S903">
        <v>95</v>
      </c>
      <c r="T903">
        <v>106</v>
      </c>
      <c r="U903">
        <v>1.838701298701299E-3</v>
      </c>
      <c r="V903">
        <v>8.4925974025974044E-3</v>
      </c>
      <c r="W903">
        <v>5.6366233766233769E-3</v>
      </c>
      <c r="X903">
        <v>1.5807792207792211E-3</v>
      </c>
      <c r="Y903">
        <v>7.1327272727272724E-3</v>
      </c>
      <c r="Z903">
        <v>6.9918181818181824E-3</v>
      </c>
      <c r="AA903">
        <f t="shared" ref="AA903:AA966" si="141">P903*$E903</f>
        <v>1.7165714285714007E-2</v>
      </c>
      <c r="AB903">
        <f t="shared" si="133"/>
        <v>0.10623000000000019</v>
      </c>
      <c r="AC903">
        <f t="shared" si="134"/>
        <v>0.18710571428571449</v>
      </c>
      <c r="AF903">
        <f t="shared" si="135"/>
        <v>2.0225714285714288E-2</v>
      </c>
      <c r="AG903">
        <f t="shared" si="136"/>
        <v>9.3418571428571448E-2</v>
      </c>
      <c r="AH903">
        <f t="shared" si="137"/>
        <v>6.2002857142857144E-2</v>
      </c>
      <c r="AI903">
        <f t="shared" si="138"/>
        <v>1.7388571428571434E-2</v>
      </c>
      <c r="AJ903">
        <f t="shared" si="139"/>
        <v>7.8460000000000002E-2</v>
      </c>
      <c r="AK903">
        <f t="shared" si="140"/>
        <v>7.6910000000000006E-2</v>
      </c>
    </row>
    <row r="904" spans="1:37" x14ac:dyDescent="0.2">
      <c r="A904">
        <v>109</v>
      </c>
      <c r="B904">
        <v>122</v>
      </c>
      <c r="D904">
        <v>1664.9489000000001</v>
      </c>
      <c r="E904">
        <v>13</v>
      </c>
      <c r="F904" t="s">
        <v>209</v>
      </c>
      <c r="G904">
        <v>0.21470461538461544</v>
      </c>
      <c r="H904">
        <v>0.23846241758241762</v>
      </c>
      <c r="I904">
        <v>0.31627351648351648</v>
      </c>
      <c r="K904">
        <v>0.22116934065934066</v>
      </c>
      <c r="L904">
        <v>0.24113461538461542</v>
      </c>
      <c r="M904">
        <v>0.31867483516483519</v>
      </c>
      <c r="N904">
        <v>109</v>
      </c>
      <c r="O904">
        <v>122</v>
      </c>
      <c r="P904">
        <v>-6.4647252747252523E-3</v>
      </c>
      <c r="Q904">
        <v>-2.6721978021977937E-3</v>
      </c>
      <c r="R904">
        <v>-2.4013186813186794E-3</v>
      </c>
      <c r="S904">
        <v>109</v>
      </c>
      <c r="T904">
        <v>122</v>
      </c>
      <c r="U904">
        <v>1.9918681318681318E-3</v>
      </c>
      <c r="V904">
        <v>1.8956483516483515E-2</v>
      </c>
      <c r="W904">
        <v>2.3170000000000003E-2</v>
      </c>
      <c r="X904">
        <v>2.4986120879120878E-14</v>
      </c>
      <c r="Y904">
        <v>7.9281318681318682E-3</v>
      </c>
      <c r="Z904">
        <v>1.4421208791208789E-2</v>
      </c>
      <c r="AA904">
        <f t="shared" si="141"/>
        <v>-8.4041428571428281E-2</v>
      </c>
      <c r="AB904">
        <f t="shared" ref="AB904:AB967" si="142">Q904*$E904</f>
        <v>-3.473857142857132E-2</v>
      </c>
      <c r="AC904">
        <f t="shared" ref="AC904:AC967" si="143">R904*$E904</f>
        <v>-3.1217142857142832E-2</v>
      </c>
      <c r="AF904">
        <f t="shared" ref="AF904:AF967" si="144">U904*$E904</f>
        <v>2.5894285714285713E-2</v>
      </c>
      <c r="AG904">
        <f t="shared" ref="AG904:AG967" si="145">V904*$E904</f>
        <v>0.24643428571428569</v>
      </c>
      <c r="AH904">
        <f t="shared" ref="AH904:AH967" si="146">W904*$E904</f>
        <v>0.30121000000000003</v>
      </c>
      <c r="AI904">
        <f t="shared" ref="AI904:AI967" si="147">X904*$E904</f>
        <v>3.248195714285714E-13</v>
      </c>
      <c r="AJ904">
        <f t="shared" ref="AJ904:AJ967" si="148">Y904*$E904</f>
        <v>0.10306571428571429</v>
      </c>
      <c r="AK904">
        <f t="shared" ref="AK904:AK967" si="149">Z904*$E904</f>
        <v>0.18747571428571425</v>
      </c>
    </row>
    <row r="905" spans="1:37" x14ac:dyDescent="0.2">
      <c r="A905">
        <v>117</v>
      </c>
      <c r="B905">
        <v>126</v>
      </c>
      <c r="D905">
        <v>1224.692</v>
      </c>
      <c r="E905">
        <v>9</v>
      </c>
      <c r="F905" t="s">
        <v>116</v>
      </c>
      <c r="G905">
        <v>0.20837111111111112</v>
      </c>
      <c r="H905">
        <v>0.23457158730158731</v>
      </c>
      <c r="I905">
        <v>0.23741539682539683</v>
      </c>
      <c r="K905">
        <v>0.17967714285714287</v>
      </c>
      <c r="L905">
        <v>0.1959384126984127</v>
      </c>
      <c r="M905">
        <v>0.22853190476190477</v>
      </c>
      <c r="N905">
        <v>117</v>
      </c>
      <c r="O905">
        <v>126</v>
      </c>
      <c r="P905">
        <v>2.8693968253968246E-2</v>
      </c>
      <c r="Q905">
        <v>3.8633174603174579E-2</v>
      </c>
      <c r="R905">
        <v>8.8834920634920569E-3</v>
      </c>
      <c r="S905">
        <v>117</v>
      </c>
      <c r="T905">
        <v>126</v>
      </c>
      <c r="U905">
        <v>1.1956984126984127E-2</v>
      </c>
      <c r="V905">
        <v>1.4437142857142857E-2</v>
      </c>
      <c r="W905">
        <v>1.7550952380952382E-2</v>
      </c>
      <c r="X905">
        <v>1.1573968253968253E-2</v>
      </c>
      <c r="Y905">
        <v>2.5083968253968254E-2</v>
      </c>
      <c r="Z905">
        <v>1.0114444444444445E-2</v>
      </c>
      <c r="AA905">
        <f t="shared" si="141"/>
        <v>0.25824571428571419</v>
      </c>
      <c r="AB905">
        <f t="shared" si="142"/>
        <v>0.34769857142857119</v>
      </c>
      <c r="AC905">
        <f t="shared" si="143"/>
        <v>7.9951428571428507E-2</v>
      </c>
      <c r="AF905">
        <f t="shared" si="144"/>
        <v>0.10761285714285714</v>
      </c>
      <c r="AG905">
        <f t="shared" si="145"/>
        <v>0.12993428571428572</v>
      </c>
      <c r="AH905">
        <f t="shared" si="146"/>
        <v>0.15795857142857145</v>
      </c>
      <c r="AI905">
        <f t="shared" si="147"/>
        <v>0.10416571428571428</v>
      </c>
      <c r="AJ905">
        <f t="shared" si="148"/>
        <v>0.22575571428571428</v>
      </c>
      <c r="AK905">
        <f t="shared" si="149"/>
        <v>9.103E-2</v>
      </c>
    </row>
    <row r="906" spans="1:37" x14ac:dyDescent="0.2">
      <c r="A906">
        <v>125</v>
      </c>
      <c r="B906">
        <v>134</v>
      </c>
      <c r="D906">
        <v>1030.6143</v>
      </c>
      <c r="E906">
        <v>9</v>
      </c>
      <c r="F906" t="s">
        <v>567</v>
      </c>
      <c r="G906">
        <v>0.24776730158730162</v>
      </c>
      <c r="H906">
        <v>0.25051253968253973</v>
      </c>
      <c r="I906">
        <v>0.260834126984127</v>
      </c>
      <c r="K906">
        <v>0.25750523809523806</v>
      </c>
      <c r="L906">
        <v>0.27223158730158731</v>
      </c>
      <c r="M906">
        <v>0.28437031746031749</v>
      </c>
      <c r="N906">
        <v>125</v>
      </c>
      <c r="O906">
        <v>134</v>
      </c>
      <c r="P906">
        <v>-9.7379365079364889E-3</v>
      </c>
      <c r="Q906">
        <v>-2.1719047619047586E-2</v>
      </c>
      <c r="R906">
        <v>-2.3536190476190499E-2</v>
      </c>
      <c r="S906">
        <v>125</v>
      </c>
      <c r="T906">
        <v>134</v>
      </c>
      <c r="U906">
        <v>1.0437460317460318E-2</v>
      </c>
      <c r="V906">
        <v>1.3559523809523811E-2</v>
      </c>
      <c r="W906">
        <v>6.4723809523809525E-3</v>
      </c>
      <c r="X906">
        <v>4.8526190476190487E-2</v>
      </c>
      <c r="Y906">
        <v>5.7994444444444446E-2</v>
      </c>
      <c r="Z906">
        <v>2.414111111111111E-2</v>
      </c>
      <c r="AA906">
        <f t="shared" si="141"/>
        <v>-8.7641428571428398E-2</v>
      </c>
      <c r="AB906">
        <f t="shared" si="142"/>
        <v>-0.19547142857142827</v>
      </c>
      <c r="AC906">
        <f t="shared" si="143"/>
        <v>-0.21182571428571448</v>
      </c>
      <c r="AF906">
        <f t="shared" si="144"/>
        <v>9.3937142857142858E-2</v>
      </c>
      <c r="AG906">
        <f t="shared" si="145"/>
        <v>0.1220357142857143</v>
      </c>
      <c r="AH906">
        <f t="shared" si="146"/>
        <v>5.8251428571428572E-2</v>
      </c>
      <c r="AI906">
        <f t="shared" si="147"/>
        <v>0.43673571428571439</v>
      </c>
      <c r="AJ906">
        <f t="shared" si="148"/>
        <v>0.52195000000000003</v>
      </c>
      <c r="AK906">
        <f t="shared" si="149"/>
        <v>0.21726999999999999</v>
      </c>
    </row>
    <row r="907" spans="1:37" x14ac:dyDescent="0.2">
      <c r="A907">
        <v>125</v>
      </c>
      <c r="B907">
        <v>153</v>
      </c>
      <c r="D907">
        <v>3045.5421999999999</v>
      </c>
      <c r="E907">
        <v>27</v>
      </c>
      <c r="F907" t="s">
        <v>568</v>
      </c>
      <c r="G907">
        <v>0.13719179894179895</v>
      </c>
      <c r="H907">
        <v>0.16214317460317462</v>
      </c>
      <c r="I907">
        <v>0.22964052910052912</v>
      </c>
      <c r="K907">
        <v>0.12628148148148149</v>
      </c>
      <c r="L907">
        <v>0.16354857142857143</v>
      </c>
      <c r="M907">
        <v>0.2118079365079365</v>
      </c>
      <c r="N907">
        <v>125</v>
      </c>
      <c r="O907">
        <v>153</v>
      </c>
      <c r="P907">
        <v>1.0910317460317471E-2</v>
      </c>
      <c r="Q907">
        <v>-1.4053968253968123E-3</v>
      </c>
      <c r="R907">
        <v>1.7832592592592612E-2</v>
      </c>
      <c r="S907">
        <v>125</v>
      </c>
      <c r="T907">
        <v>153</v>
      </c>
      <c r="U907">
        <v>3.5555026455026451E-3</v>
      </c>
      <c r="V907">
        <v>8.8682010582010595E-3</v>
      </c>
      <c r="W907">
        <v>9.5886772486772492E-3</v>
      </c>
      <c r="X907">
        <v>5.3321693121693124E-3</v>
      </c>
      <c r="Y907">
        <v>2.6343386243386246E-3</v>
      </c>
      <c r="Z907">
        <v>4.0646560846560849E-3</v>
      </c>
      <c r="AA907">
        <f t="shared" si="141"/>
        <v>0.29457857142857169</v>
      </c>
      <c r="AB907">
        <f t="shared" si="142"/>
        <v>-3.794571428571393E-2</v>
      </c>
      <c r="AC907">
        <f t="shared" si="143"/>
        <v>0.48148000000000052</v>
      </c>
      <c r="AF907">
        <f t="shared" si="144"/>
        <v>9.5998571428571419E-2</v>
      </c>
      <c r="AG907">
        <f t="shared" si="145"/>
        <v>0.23944142857142861</v>
      </c>
      <c r="AH907">
        <f t="shared" si="146"/>
        <v>0.25889428571428574</v>
      </c>
      <c r="AI907">
        <f t="shared" si="147"/>
        <v>0.14396857142857145</v>
      </c>
      <c r="AJ907">
        <f t="shared" si="148"/>
        <v>7.1127142857142861E-2</v>
      </c>
      <c r="AK907">
        <f t="shared" si="149"/>
        <v>0.10974571428571429</v>
      </c>
    </row>
    <row r="908" spans="1:37" x14ac:dyDescent="0.2">
      <c r="A908">
        <v>2</v>
      </c>
      <c r="B908">
        <v>9</v>
      </c>
      <c r="D908">
        <v>828.48249999999996</v>
      </c>
      <c r="E908">
        <v>7</v>
      </c>
      <c r="F908" t="s">
        <v>570</v>
      </c>
      <c r="G908">
        <v>0.48616693877551026</v>
      </c>
      <c r="H908">
        <v>0.56653367346938788</v>
      </c>
      <c r="I908">
        <v>0.62696367346938775</v>
      </c>
      <c r="K908">
        <v>0.50406612244897953</v>
      </c>
      <c r="L908">
        <v>0.58975326530612249</v>
      </c>
      <c r="M908">
        <v>0.62458081632653062</v>
      </c>
      <c r="N908">
        <v>2</v>
      </c>
      <c r="O908">
        <v>9</v>
      </c>
      <c r="P908">
        <v>-1.7899183673469356E-2</v>
      </c>
      <c r="Q908">
        <v>-2.3219591836734714E-2</v>
      </c>
      <c r="R908">
        <v>2.3828571428570564E-3</v>
      </c>
      <c r="S908">
        <v>2</v>
      </c>
      <c r="T908">
        <v>9</v>
      </c>
      <c r="U908">
        <v>8.7983673469387742E-3</v>
      </c>
      <c r="V908">
        <v>2.4298367346938774E-2</v>
      </c>
      <c r="W908">
        <v>7.5251020408163274E-3</v>
      </c>
      <c r="X908">
        <v>1.3680408163265307E-2</v>
      </c>
      <c r="Y908">
        <v>1.8182040816326531E-2</v>
      </c>
      <c r="Z908">
        <v>9.3053061224489791E-3</v>
      </c>
      <c r="AA908">
        <f t="shared" si="141"/>
        <v>-0.1252942857142855</v>
      </c>
      <c r="AB908">
        <f t="shared" si="142"/>
        <v>-0.16253714285714299</v>
      </c>
      <c r="AC908">
        <f t="shared" si="143"/>
        <v>1.6679999999999397E-2</v>
      </c>
      <c r="AF908">
        <f t="shared" si="144"/>
        <v>6.1588571428571423E-2</v>
      </c>
      <c r="AG908">
        <f t="shared" si="145"/>
        <v>0.17008857142857142</v>
      </c>
      <c r="AH908">
        <f t="shared" si="146"/>
        <v>5.2675714285714291E-2</v>
      </c>
      <c r="AI908">
        <f t="shared" si="147"/>
        <v>9.576285714285715E-2</v>
      </c>
      <c r="AJ908">
        <f t="shared" si="148"/>
        <v>0.12727428571428573</v>
      </c>
      <c r="AK908">
        <f t="shared" si="149"/>
        <v>6.5137142857142852E-2</v>
      </c>
    </row>
    <row r="909" spans="1:37" x14ac:dyDescent="0.2">
      <c r="A909">
        <v>5</v>
      </c>
      <c r="B909">
        <v>26</v>
      </c>
      <c r="D909">
        <v>2327.4034000000001</v>
      </c>
      <c r="E909">
        <v>21</v>
      </c>
      <c r="F909" t="s">
        <v>571</v>
      </c>
      <c r="G909">
        <v>0.29143564625850343</v>
      </c>
      <c r="H909">
        <v>0.37313156462585034</v>
      </c>
      <c r="I909">
        <v>0.44442346938775518</v>
      </c>
      <c r="K909">
        <v>0.28883190476190479</v>
      </c>
      <c r="L909">
        <v>0.35823857142857146</v>
      </c>
      <c r="M909">
        <v>0.41175571428571434</v>
      </c>
      <c r="N909">
        <v>5</v>
      </c>
      <c r="O909">
        <v>26</v>
      </c>
      <c r="P909">
        <v>2.6037414965986738E-3</v>
      </c>
      <c r="Q909">
        <v>1.4892993197278903E-2</v>
      </c>
      <c r="R909">
        <v>3.2667755102040848E-2</v>
      </c>
      <c r="S909">
        <v>5</v>
      </c>
      <c r="T909">
        <v>26</v>
      </c>
      <c r="U909">
        <v>4.4759863945578234E-3</v>
      </c>
      <c r="V909">
        <v>2.0252585034013608E-2</v>
      </c>
      <c r="W909">
        <v>1.9040884353741499E-2</v>
      </c>
      <c r="X909">
        <v>5.3334693877551027E-3</v>
      </c>
      <c r="Y909">
        <v>5.2617687074829941E-3</v>
      </c>
      <c r="Z909">
        <v>2.1053741496598641E-3</v>
      </c>
      <c r="AA909">
        <f t="shared" si="141"/>
        <v>5.4678571428572152E-2</v>
      </c>
      <c r="AB909">
        <f t="shared" si="142"/>
        <v>0.312752857142857</v>
      </c>
      <c r="AC909">
        <f t="shared" si="143"/>
        <v>0.68602285714285782</v>
      </c>
      <c r="AF909">
        <f t="shared" si="144"/>
        <v>9.3995714285714294E-2</v>
      </c>
      <c r="AG909">
        <f t="shared" si="145"/>
        <v>0.42530428571428575</v>
      </c>
      <c r="AH909">
        <f t="shared" si="146"/>
        <v>0.39985857142857145</v>
      </c>
      <c r="AI909">
        <f t="shared" si="147"/>
        <v>0.11200285714285715</v>
      </c>
      <c r="AJ909">
        <f t="shared" si="148"/>
        <v>0.11049714285714288</v>
      </c>
      <c r="AK909">
        <f t="shared" si="149"/>
        <v>4.4212857142857144E-2</v>
      </c>
    </row>
    <row r="910" spans="1:37" x14ac:dyDescent="0.2">
      <c r="A910">
        <v>10</v>
      </c>
      <c r="B910">
        <v>19</v>
      </c>
      <c r="D910">
        <v>1093.6224999999999</v>
      </c>
      <c r="E910">
        <v>9</v>
      </c>
      <c r="F910" t="s">
        <v>327</v>
      </c>
      <c r="G910">
        <v>8.0500158730158741E-2</v>
      </c>
      <c r="H910">
        <v>8.2057460317460335E-2</v>
      </c>
      <c r="I910">
        <v>8.7255396825396833E-2</v>
      </c>
      <c r="K910">
        <v>7.98488888888889E-2</v>
      </c>
      <c r="L910">
        <v>7.2872539682539678E-2</v>
      </c>
      <c r="M910">
        <v>9.277634920634921E-2</v>
      </c>
      <c r="N910">
        <v>10</v>
      </c>
      <c r="O910">
        <v>19</v>
      </c>
      <c r="P910">
        <v>6.5126984126983613E-4</v>
      </c>
      <c r="Q910">
        <v>9.184920634920643E-3</v>
      </c>
      <c r="R910">
        <v>-5.5209523809523781E-3</v>
      </c>
      <c r="S910">
        <v>10</v>
      </c>
      <c r="T910">
        <v>19</v>
      </c>
      <c r="U910">
        <v>7.8674603174603182E-3</v>
      </c>
      <c r="V910">
        <v>1.5401269841269842E-2</v>
      </c>
      <c r="W910">
        <v>1.1863968253968257E-2</v>
      </c>
      <c r="X910">
        <v>1.4074761904761904E-2</v>
      </c>
      <c r="Y910">
        <v>3.142063492063492E-3</v>
      </c>
      <c r="Z910">
        <v>1.0056031746031747E-2</v>
      </c>
      <c r="AA910">
        <f t="shared" si="141"/>
        <v>5.8614285714285253E-3</v>
      </c>
      <c r="AB910">
        <f t="shared" si="142"/>
        <v>8.2664285714285787E-2</v>
      </c>
      <c r="AC910">
        <f t="shared" si="143"/>
        <v>-4.9688571428571401E-2</v>
      </c>
      <c r="AF910">
        <f t="shared" si="144"/>
        <v>7.080714285714286E-2</v>
      </c>
      <c r="AG910">
        <f t="shared" si="145"/>
        <v>0.13861142857142858</v>
      </c>
      <c r="AH910">
        <f t="shared" si="146"/>
        <v>0.10677571428571431</v>
      </c>
      <c r="AI910">
        <f t="shared" si="147"/>
        <v>0.12667285714285714</v>
      </c>
      <c r="AJ910">
        <f t="shared" si="148"/>
        <v>2.8278571428571427E-2</v>
      </c>
      <c r="AK910">
        <f t="shared" si="149"/>
        <v>9.0504285714285718E-2</v>
      </c>
    </row>
    <row r="911" spans="1:37" x14ac:dyDescent="0.2">
      <c r="A911">
        <v>17</v>
      </c>
      <c r="B911">
        <v>25</v>
      </c>
      <c r="D911">
        <v>898.58330000000001</v>
      </c>
      <c r="E911">
        <v>8</v>
      </c>
      <c r="F911" t="s">
        <v>281</v>
      </c>
      <c r="G911">
        <v>0.54008517857142857</v>
      </c>
      <c r="H911">
        <v>0.76038642857142857</v>
      </c>
      <c r="I911">
        <v>0.81826642857142862</v>
      </c>
      <c r="K911">
        <v>0.5428366071428572</v>
      </c>
      <c r="L911">
        <v>0.77925875000000011</v>
      </c>
      <c r="M911">
        <v>0.80493785714285726</v>
      </c>
      <c r="N911">
        <v>17</v>
      </c>
      <c r="O911">
        <v>25</v>
      </c>
      <c r="P911">
        <v>-2.7514285714285479E-3</v>
      </c>
      <c r="Q911">
        <v>-1.8872321428571474E-2</v>
      </c>
      <c r="R911">
        <v>1.3328571428571356E-2</v>
      </c>
      <c r="S911">
        <v>17</v>
      </c>
      <c r="T911">
        <v>25</v>
      </c>
      <c r="U911">
        <v>1.0079464285714287E-2</v>
      </c>
      <c r="V911">
        <v>5.9153571428571441E-3</v>
      </c>
      <c r="W911">
        <v>1.8070892857142858E-2</v>
      </c>
      <c r="X911">
        <v>8.8516071428571437E-3</v>
      </c>
      <c r="Y911">
        <v>6.5824999999999998E-3</v>
      </c>
      <c r="Z911">
        <v>1.1621785714285715E-2</v>
      </c>
      <c r="AA911">
        <f t="shared" si="141"/>
        <v>-2.2011428571428383E-2</v>
      </c>
      <c r="AB911">
        <f t="shared" si="142"/>
        <v>-0.1509785714285718</v>
      </c>
      <c r="AC911">
        <f t="shared" si="143"/>
        <v>0.10662857142857085</v>
      </c>
      <c r="AF911">
        <f t="shared" si="144"/>
        <v>8.0635714285714297E-2</v>
      </c>
      <c r="AG911">
        <f t="shared" si="145"/>
        <v>4.7322857142857153E-2</v>
      </c>
      <c r="AH911">
        <f t="shared" si="146"/>
        <v>0.14456714285714287</v>
      </c>
      <c r="AI911">
        <f t="shared" si="147"/>
        <v>7.081285714285715E-2</v>
      </c>
      <c r="AJ911">
        <f t="shared" si="148"/>
        <v>5.2659999999999998E-2</v>
      </c>
      <c r="AK911">
        <f t="shared" si="149"/>
        <v>9.2974285714285718E-2</v>
      </c>
    </row>
    <row r="912" spans="1:37" x14ac:dyDescent="0.2">
      <c r="A912">
        <v>25</v>
      </c>
      <c r="B912">
        <v>41</v>
      </c>
      <c r="D912">
        <v>1896.1575</v>
      </c>
      <c r="E912">
        <v>16</v>
      </c>
      <c r="F912" t="s">
        <v>114</v>
      </c>
      <c r="G912">
        <v>0.13762026785714288</v>
      </c>
      <c r="H912">
        <v>0.26889526785714285</v>
      </c>
      <c r="I912">
        <v>0.319575</v>
      </c>
      <c r="K912">
        <v>0.14054437500000003</v>
      </c>
      <c r="L912">
        <v>0.26968875000000003</v>
      </c>
      <c r="M912">
        <v>0.3029405357142857</v>
      </c>
      <c r="N912">
        <v>25</v>
      </c>
      <c r="O912">
        <v>41</v>
      </c>
      <c r="P912">
        <v>-2.924107142857148E-3</v>
      </c>
      <c r="Q912">
        <v>-7.9348214285715089E-4</v>
      </c>
      <c r="R912">
        <v>1.6634464285714294E-2</v>
      </c>
      <c r="S912">
        <v>25</v>
      </c>
      <c r="T912">
        <v>41</v>
      </c>
      <c r="U912">
        <v>6.046339285714286E-3</v>
      </c>
      <c r="V912">
        <v>3.8907142857142855E-3</v>
      </c>
      <c r="W912">
        <v>2.2181696428571429E-2</v>
      </c>
      <c r="X912">
        <v>2.8408928571428574E-3</v>
      </c>
      <c r="Y912">
        <v>1.1976517857142859E-2</v>
      </c>
      <c r="Z912">
        <v>2.7779464285714287E-3</v>
      </c>
      <c r="AA912">
        <f t="shared" si="141"/>
        <v>-4.6785714285714368E-2</v>
      </c>
      <c r="AB912">
        <f t="shared" si="142"/>
        <v>-1.2695714285714414E-2</v>
      </c>
      <c r="AC912">
        <f t="shared" si="143"/>
        <v>0.26615142857142871</v>
      </c>
      <c r="AF912">
        <f t="shared" si="144"/>
        <v>9.6741428571428575E-2</v>
      </c>
      <c r="AG912">
        <f t="shared" si="145"/>
        <v>6.2251428571428569E-2</v>
      </c>
      <c r="AH912">
        <f t="shared" si="146"/>
        <v>0.35490714285714287</v>
      </c>
      <c r="AI912">
        <f t="shared" si="147"/>
        <v>4.5454285714285718E-2</v>
      </c>
      <c r="AJ912">
        <f t="shared" si="148"/>
        <v>0.19162428571428575</v>
      </c>
      <c r="AK912">
        <f t="shared" si="149"/>
        <v>4.4447142857142859E-2</v>
      </c>
    </row>
    <row r="913" spans="1:37" x14ac:dyDescent="0.2">
      <c r="A913">
        <v>32</v>
      </c>
      <c r="B913">
        <v>44</v>
      </c>
      <c r="D913">
        <v>1415.8039000000001</v>
      </c>
      <c r="E913">
        <v>12</v>
      </c>
      <c r="F913" t="s">
        <v>394</v>
      </c>
      <c r="G913">
        <v>0.22306321428571432</v>
      </c>
      <c r="H913">
        <v>0.2602936904761905</v>
      </c>
      <c r="I913">
        <v>0.30852000000000002</v>
      </c>
      <c r="K913">
        <v>0.21655178571428574</v>
      </c>
      <c r="L913">
        <v>0.24765952380952383</v>
      </c>
      <c r="M913">
        <v>0.29931202380952382</v>
      </c>
      <c r="N913">
        <v>32</v>
      </c>
      <c r="O913">
        <v>44</v>
      </c>
      <c r="P913">
        <v>6.5114285714285812E-3</v>
      </c>
      <c r="Q913">
        <v>1.2634166666666649E-2</v>
      </c>
      <c r="R913">
        <v>9.207976190476197E-3</v>
      </c>
      <c r="S913">
        <v>32</v>
      </c>
      <c r="T913">
        <v>44</v>
      </c>
      <c r="U913">
        <v>1.0090238095238095E-2</v>
      </c>
      <c r="V913">
        <v>5.2164285714285724E-3</v>
      </c>
      <c r="W913">
        <v>7.4057142857142863E-3</v>
      </c>
      <c r="X913">
        <v>6.3833333333333346E-3</v>
      </c>
      <c r="Y913">
        <v>1.0494880952380953E-2</v>
      </c>
      <c r="Z913">
        <v>4.9508333333333331E-3</v>
      </c>
      <c r="AA913">
        <f t="shared" si="141"/>
        <v>7.8137142857142974E-2</v>
      </c>
      <c r="AB913">
        <f t="shared" si="142"/>
        <v>0.1516099999999998</v>
      </c>
      <c r="AC913">
        <f t="shared" si="143"/>
        <v>0.11049571428571436</v>
      </c>
      <c r="AF913">
        <f t="shared" si="144"/>
        <v>0.12108285714285713</v>
      </c>
      <c r="AG913">
        <f t="shared" si="145"/>
        <v>6.2597142857142865E-2</v>
      </c>
      <c r="AH913">
        <f t="shared" si="146"/>
        <v>8.8868571428571436E-2</v>
      </c>
      <c r="AI913">
        <f t="shared" si="147"/>
        <v>7.6600000000000015E-2</v>
      </c>
      <c r="AJ913">
        <f t="shared" si="148"/>
        <v>0.12593857142857146</v>
      </c>
      <c r="AK913">
        <f t="shared" si="149"/>
        <v>5.9409999999999998E-2</v>
      </c>
    </row>
    <row r="914" spans="1:37" x14ac:dyDescent="0.2">
      <c r="A914">
        <v>33</v>
      </c>
      <c r="B914">
        <v>43</v>
      </c>
      <c r="D914">
        <v>1200.6768999999999</v>
      </c>
      <c r="E914">
        <v>10</v>
      </c>
      <c r="F914" t="s">
        <v>268</v>
      </c>
      <c r="G914">
        <v>7.208014285714287E-2</v>
      </c>
      <c r="H914">
        <v>0.17263414285714287</v>
      </c>
      <c r="I914">
        <v>0.28536528571428577</v>
      </c>
      <c r="K914">
        <v>6.5247714285714284E-2</v>
      </c>
      <c r="L914">
        <v>0.16741800000000001</v>
      </c>
      <c r="M914">
        <v>0.2827837142857143</v>
      </c>
      <c r="N914">
        <v>33</v>
      </c>
      <c r="O914">
        <v>43</v>
      </c>
      <c r="P914">
        <v>6.8324285714285804E-3</v>
      </c>
      <c r="Q914">
        <v>5.2161428571428602E-3</v>
      </c>
      <c r="R914">
        <v>2.5815714285714214E-3</v>
      </c>
      <c r="S914">
        <v>33</v>
      </c>
      <c r="T914">
        <v>43</v>
      </c>
      <c r="U914">
        <v>3.1282857142857145E-3</v>
      </c>
      <c r="V914">
        <v>7.2674285714285723E-3</v>
      </c>
      <c r="W914">
        <v>5.4097142857142859E-3</v>
      </c>
      <c r="X914">
        <v>2.232E-3</v>
      </c>
      <c r="Y914">
        <v>2.3841285714285714E-2</v>
      </c>
      <c r="Z914">
        <v>6.0147142857142864E-3</v>
      </c>
      <c r="AA914">
        <f t="shared" si="141"/>
        <v>6.832428571428581E-2</v>
      </c>
      <c r="AB914">
        <f t="shared" si="142"/>
        <v>5.2161428571428602E-2</v>
      </c>
      <c r="AC914">
        <f t="shared" si="143"/>
        <v>2.5815714285714213E-2</v>
      </c>
      <c r="AF914">
        <f t="shared" si="144"/>
        <v>3.1282857142857147E-2</v>
      </c>
      <c r="AG914">
        <f t="shared" si="145"/>
        <v>7.2674285714285719E-2</v>
      </c>
      <c r="AH914">
        <f t="shared" si="146"/>
        <v>5.4097142857142858E-2</v>
      </c>
      <c r="AI914">
        <f t="shared" si="147"/>
        <v>2.232E-2</v>
      </c>
      <c r="AJ914">
        <f t="shared" si="148"/>
        <v>0.23841285714285715</v>
      </c>
      <c r="AK914">
        <f t="shared" si="149"/>
        <v>6.0147142857142864E-2</v>
      </c>
    </row>
    <row r="915" spans="1:37" x14ac:dyDescent="0.2">
      <c r="A915">
        <v>35</v>
      </c>
      <c r="B915">
        <v>43</v>
      </c>
      <c r="D915">
        <v>1002.5401000000001</v>
      </c>
      <c r="E915">
        <v>8</v>
      </c>
      <c r="F915" t="s">
        <v>476</v>
      </c>
      <c r="G915">
        <v>7.399464285714287E-2</v>
      </c>
      <c r="H915">
        <v>9.170303571428573E-2</v>
      </c>
      <c r="I915">
        <v>0.20018089285714288</v>
      </c>
      <c r="K915">
        <v>6.8298571428571431E-2</v>
      </c>
      <c r="L915">
        <v>7.8518750000000012E-2</v>
      </c>
      <c r="M915">
        <v>0.19109214285714288</v>
      </c>
      <c r="N915">
        <v>35</v>
      </c>
      <c r="O915">
        <v>43</v>
      </c>
      <c r="P915">
        <v>5.6960714285714358E-3</v>
      </c>
      <c r="Q915">
        <v>1.3184285714285716E-2</v>
      </c>
      <c r="R915">
        <v>9.0887499999999944E-3</v>
      </c>
      <c r="S915">
        <v>35</v>
      </c>
      <c r="T915">
        <v>43</v>
      </c>
      <c r="U915">
        <v>1.3964642857142858E-2</v>
      </c>
      <c r="V915">
        <v>9.9873214285714287E-3</v>
      </c>
      <c r="W915">
        <v>8.8694642857142861E-3</v>
      </c>
      <c r="X915">
        <v>2.2566785714285713E-2</v>
      </c>
      <c r="Y915">
        <v>1.830625E-2</v>
      </c>
      <c r="Z915">
        <v>1.4036071428571431E-2</v>
      </c>
      <c r="AA915">
        <f t="shared" si="141"/>
        <v>4.5568571428571486E-2</v>
      </c>
      <c r="AB915">
        <f t="shared" si="142"/>
        <v>0.10547428571428573</v>
      </c>
      <c r="AC915">
        <f t="shared" si="143"/>
        <v>7.2709999999999955E-2</v>
      </c>
      <c r="AF915">
        <f t="shared" si="144"/>
        <v>0.11171714285714286</v>
      </c>
      <c r="AG915">
        <f t="shared" si="145"/>
        <v>7.989857142857143E-2</v>
      </c>
      <c r="AH915">
        <f t="shared" si="146"/>
        <v>7.0955714285714289E-2</v>
      </c>
      <c r="AI915">
        <f t="shared" si="147"/>
        <v>0.1805342857142857</v>
      </c>
      <c r="AJ915">
        <f t="shared" si="148"/>
        <v>0.14645</v>
      </c>
      <c r="AK915">
        <f t="shared" si="149"/>
        <v>0.11228857142857145</v>
      </c>
    </row>
    <row r="916" spans="1:37" x14ac:dyDescent="0.2">
      <c r="A916">
        <v>84</v>
      </c>
      <c r="B916">
        <v>111</v>
      </c>
      <c r="D916">
        <v>3097.7568000000001</v>
      </c>
      <c r="E916">
        <v>23</v>
      </c>
      <c r="F916" t="s">
        <v>572</v>
      </c>
      <c r="G916">
        <v>8.7648509316770193E-2</v>
      </c>
      <c r="H916">
        <v>0.12814372670807456</v>
      </c>
      <c r="I916">
        <v>0.19183770186335405</v>
      </c>
      <c r="K916">
        <v>7.9854534161490687E-2</v>
      </c>
      <c r="L916">
        <v>0.13130031055900623</v>
      </c>
      <c r="M916">
        <v>0.17834534161490687</v>
      </c>
      <c r="N916">
        <v>84</v>
      </c>
      <c r="O916">
        <v>111</v>
      </c>
      <c r="P916">
        <v>7.7939751552795053E-3</v>
      </c>
      <c r="Q916">
        <v>-3.1565838509316772E-3</v>
      </c>
      <c r="R916">
        <v>1.3492360248447195E-2</v>
      </c>
      <c r="S916">
        <v>84</v>
      </c>
      <c r="T916">
        <v>111</v>
      </c>
      <c r="U916">
        <v>9.1762732919254669E-3</v>
      </c>
      <c r="V916">
        <v>1.0078571428571428E-2</v>
      </c>
      <c r="W916">
        <v>1.1844844720496897E-2</v>
      </c>
      <c r="X916">
        <v>1.2558322981366461E-2</v>
      </c>
      <c r="Y916">
        <v>9.0442236024844708E-3</v>
      </c>
      <c r="Z916">
        <v>6.0387577639751562E-3</v>
      </c>
      <c r="AA916">
        <f t="shared" si="141"/>
        <v>0.17926142857142863</v>
      </c>
      <c r="AB916">
        <f t="shared" si="142"/>
        <v>-7.2601428571428581E-2</v>
      </c>
      <c r="AC916">
        <f t="shared" si="143"/>
        <v>0.3103242857142855</v>
      </c>
      <c r="AF916">
        <f t="shared" si="144"/>
        <v>0.21105428571428575</v>
      </c>
      <c r="AG916">
        <f t="shared" si="145"/>
        <v>0.23180714285714285</v>
      </c>
      <c r="AH916">
        <f t="shared" si="146"/>
        <v>0.2724314285714286</v>
      </c>
      <c r="AI916">
        <f t="shared" si="147"/>
        <v>0.28884142857142858</v>
      </c>
      <c r="AJ916">
        <f t="shared" si="148"/>
        <v>0.20801714285714282</v>
      </c>
      <c r="AK916">
        <f t="shared" si="149"/>
        <v>0.13889142857142858</v>
      </c>
    </row>
    <row r="917" spans="1:37" x14ac:dyDescent="0.2">
      <c r="A917">
        <v>92</v>
      </c>
      <c r="B917">
        <v>99</v>
      </c>
      <c r="D917">
        <v>844.49990000000003</v>
      </c>
      <c r="E917">
        <v>7</v>
      </c>
      <c r="F917" t="s">
        <v>430</v>
      </c>
      <c r="G917">
        <v>9.2487959183673474E-2</v>
      </c>
      <c r="H917">
        <v>0.19368285714285716</v>
      </c>
      <c r="I917">
        <v>0.26449938775510201</v>
      </c>
      <c r="K917">
        <v>9.2155306122448974E-2</v>
      </c>
      <c r="L917">
        <v>0.20764795918367346</v>
      </c>
      <c r="M917">
        <v>0.25931244897959183</v>
      </c>
      <c r="N917">
        <v>92</v>
      </c>
      <c r="O917">
        <v>99</v>
      </c>
      <c r="P917">
        <v>3.3265306122449398E-4</v>
      </c>
      <c r="Q917">
        <v>-1.3965102040816321E-2</v>
      </c>
      <c r="R917">
        <v>5.1869387755101807E-3</v>
      </c>
      <c r="S917">
        <v>92</v>
      </c>
      <c r="T917">
        <v>99</v>
      </c>
      <c r="U917">
        <v>1.0678163265306123E-2</v>
      </c>
      <c r="V917">
        <v>1.0878367346938776E-2</v>
      </c>
      <c r="W917">
        <v>2.4474897959183676E-2</v>
      </c>
      <c r="X917">
        <v>1.6443877551020409E-2</v>
      </c>
      <c r="Y917">
        <v>1.1782244897959185E-2</v>
      </c>
      <c r="Z917">
        <v>1.4153061224489795E-2</v>
      </c>
      <c r="AA917">
        <f t="shared" si="141"/>
        <v>2.328571428571458E-3</v>
      </c>
      <c r="AB917">
        <f t="shared" si="142"/>
        <v>-9.7755714285714251E-2</v>
      </c>
      <c r="AC917">
        <f t="shared" si="143"/>
        <v>3.6308571428571267E-2</v>
      </c>
      <c r="AF917">
        <f t="shared" si="144"/>
        <v>7.4747142857142859E-2</v>
      </c>
      <c r="AG917">
        <f t="shared" si="145"/>
        <v>7.6148571428571427E-2</v>
      </c>
      <c r="AH917">
        <f t="shared" si="146"/>
        <v>0.17132428571428573</v>
      </c>
      <c r="AI917">
        <f t="shared" si="147"/>
        <v>0.11510714285714287</v>
      </c>
      <c r="AJ917">
        <f t="shared" si="148"/>
        <v>8.2475714285714291E-2</v>
      </c>
      <c r="AK917">
        <f t="shared" si="149"/>
        <v>9.907142857142856E-2</v>
      </c>
    </row>
    <row r="918" spans="1:37" x14ac:dyDescent="0.2">
      <c r="A918">
        <v>111</v>
      </c>
      <c r="B918">
        <v>124</v>
      </c>
      <c r="D918">
        <v>1615.9351999999999</v>
      </c>
      <c r="E918">
        <v>11</v>
      </c>
      <c r="F918" t="s">
        <v>573</v>
      </c>
      <c r="G918">
        <v>0.66330545454545464</v>
      </c>
      <c r="H918">
        <v>0.68937012987012991</v>
      </c>
      <c r="I918">
        <v>0.74311233766233775</v>
      </c>
      <c r="K918">
        <v>0.66510493506493518</v>
      </c>
      <c r="L918">
        <v>0.67949792207792215</v>
      </c>
      <c r="M918">
        <v>0.7307762337662338</v>
      </c>
      <c r="N918">
        <v>111</v>
      </c>
      <c r="O918">
        <v>124</v>
      </c>
      <c r="P918">
        <v>-1.7994805194804736E-3</v>
      </c>
      <c r="Q918">
        <v>9.8722077922078037E-3</v>
      </c>
      <c r="R918">
        <v>1.2336103896103878E-2</v>
      </c>
      <c r="S918">
        <v>111</v>
      </c>
      <c r="T918">
        <v>124</v>
      </c>
      <c r="U918">
        <v>5.3203896103896113E-3</v>
      </c>
      <c r="V918">
        <v>6.6009090909090904E-3</v>
      </c>
      <c r="W918">
        <v>4.8959740259740267E-3</v>
      </c>
      <c r="X918">
        <v>8.1261038961038968E-3</v>
      </c>
      <c r="Y918">
        <v>8.4094805194805198E-3</v>
      </c>
      <c r="Z918">
        <v>7.344675324675325E-3</v>
      </c>
      <c r="AA918">
        <f t="shared" si="141"/>
        <v>-1.9794285714285209E-2</v>
      </c>
      <c r="AB918">
        <f t="shared" si="142"/>
        <v>0.10859428571428584</v>
      </c>
      <c r="AC918">
        <f t="shared" si="143"/>
        <v>0.13569714285714266</v>
      </c>
      <c r="AF918">
        <f t="shared" si="144"/>
        <v>5.8524285714285723E-2</v>
      </c>
      <c r="AG918">
        <f t="shared" si="145"/>
        <v>7.2609999999999994E-2</v>
      </c>
      <c r="AH918">
        <f t="shared" si="146"/>
        <v>5.3855714285714291E-2</v>
      </c>
      <c r="AI918">
        <f t="shared" si="147"/>
        <v>8.9387142857142859E-2</v>
      </c>
      <c r="AJ918">
        <f t="shared" si="148"/>
        <v>9.2504285714285719E-2</v>
      </c>
      <c r="AK918">
        <f t="shared" si="149"/>
        <v>8.079142857142857E-2</v>
      </c>
    </row>
    <row r="919" spans="1:37" x14ac:dyDescent="0.2">
      <c r="A919">
        <v>113</v>
      </c>
      <c r="B919">
        <v>122</v>
      </c>
      <c r="D919">
        <v>1171.6980000000001</v>
      </c>
      <c r="E919">
        <v>8</v>
      </c>
      <c r="F919" t="s">
        <v>311</v>
      </c>
      <c r="G919">
        <v>0.4556176785714286</v>
      </c>
      <c r="H919">
        <v>0.50599053571428576</v>
      </c>
      <c r="I919">
        <v>0.58323410714285717</v>
      </c>
      <c r="K919">
        <v>0.45005107142857148</v>
      </c>
      <c r="L919">
        <v>0.50580375000000011</v>
      </c>
      <c r="M919">
        <v>0.59113357142857148</v>
      </c>
      <c r="N919">
        <v>113</v>
      </c>
      <c r="O919">
        <v>122</v>
      </c>
      <c r="P919">
        <v>5.5666071428571249E-3</v>
      </c>
      <c r="Q919">
        <v>1.8678571428565327E-4</v>
      </c>
      <c r="R919">
        <v>-7.8994642857142614E-3</v>
      </c>
      <c r="S919">
        <v>113</v>
      </c>
      <c r="T919">
        <v>122</v>
      </c>
      <c r="U919">
        <v>1.1317857142857145E-2</v>
      </c>
      <c r="V919">
        <v>4.4935714285714284E-3</v>
      </c>
      <c r="W919">
        <v>1.8384107142857143E-2</v>
      </c>
      <c r="X919">
        <v>4.1533928571428572E-3</v>
      </c>
      <c r="Y919">
        <v>1.4670892857142856E-2</v>
      </c>
      <c r="Z919">
        <v>1.4450178571428574E-2</v>
      </c>
      <c r="AA919">
        <f t="shared" si="141"/>
        <v>4.4532857142856999E-2</v>
      </c>
      <c r="AB919">
        <f t="shared" si="142"/>
        <v>1.4942857142852262E-3</v>
      </c>
      <c r="AC919">
        <f t="shared" si="143"/>
        <v>-6.3195714285714091E-2</v>
      </c>
      <c r="AF919">
        <f t="shared" si="144"/>
        <v>9.0542857142857161E-2</v>
      </c>
      <c r="AG919">
        <f t="shared" si="145"/>
        <v>3.5948571428571427E-2</v>
      </c>
      <c r="AH919">
        <f t="shared" si="146"/>
        <v>0.14707285714285714</v>
      </c>
      <c r="AI919">
        <f t="shared" si="147"/>
        <v>3.3227142857142858E-2</v>
      </c>
      <c r="AJ919">
        <f t="shared" si="148"/>
        <v>0.11736714285714285</v>
      </c>
      <c r="AK919">
        <f t="shared" si="149"/>
        <v>0.11560142857142859</v>
      </c>
    </row>
    <row r="920" spans="1:37" x14ac:dyDescent="0.2">
      <c r="A920">
        <v>116</v>
      </c>
      <c r="B920">
        <v>126</v>
      </c>
      <c r="D920">
        <v>1211.7656999999999</v>
      </c>
      <c r="E920">
        <v>9</v>
      </c>
      <c r="F920" t="s">
        <v>177</v>
      </c>
      <c r="G920">
        <v>0.25260111111111117</v>
      </c>
      <c r="H920">
        <v>0.32599825396825399</v>
      </c>
      <c r="I920">
        <v>0.38225174603174605</v>
      </c>
      <c r="K920">
        <v>0.25847619047619047</v>
      </c>
      <c r="L920">
        <v>0.32233587301587308</v>
      </c>
      <c r="M920">
        <v>0.39196857142857144</v>
      </c>
      <c r="N920">
        <v>116</v>
      </c>
      <c r="O920">
        <v>126</v>
      </c>
      <c r="P920">
        <v>-5.87507936507936E-3</v>
      </c>
      <c r="Q920">
        <v>3.6623809523809721E-3</v>
      </c>
      <c r="R920">
        <v>-9.7168253968253886E-3</v>
      </c>
      <c r="S920">
        <v>116</v>
      </c>
      <c r="T920">
        <v>126</v>
      </c>
      <c r="U920">
        <v>1.026936507936508E-2</v>
      </c>
      <c r="V920">
        <v>2.5149206349206348E-2</v>
      </c>
      <c r="W920">
        <v>1.4451269841269843E-2</v>
      </c>
      <c r="X920">
        <v>2.4814444444444445E-2</v>
      </c>
      <c r="Y920">
        <v>2.0160000000000004E-2</v>
      </c>
      <c r="Z920">
        <v>1.1020158730158732E-2</v>
      </c>
      <c r="AA920">
        <f t="shared" si="141"/>
        <v>-5.2875714285714241E-2</v>
      </c>
      <c r="AB920">
        <f t="shared" si="142"/>
        <v>3.2961428571428746E-2</v>
      </c>
      <c r="AC920">
        <f t="shared" si="143"/>
        <v>-8.7451428571428499E-2</v>
      </c>
      <c r="AF920">
        <f t="shared" si="144"/>
        <v>9.2424285714285709E-2</v>
      </c>
      <c r="AG920">
        <f t="shared" si="145"/>
        <v>0.22634285714285712</v>
      </c>
      <c r="AH920">
        <f t="shared" si="146"/>
        <v>0.13006142857142858</v>
      </c>
      <c r="AI920">
        <f t="shared" si="147"/>
        <v>0.22333</v>
      </c>
      <c r="AJ920">
        <f t="shared" si="148"/>
        <v>0.18144000000000005</v>
      </c>
      <c r="AK920">
        <f t="shared" si="149"/>
        <v>9.9181428571428587E-2</v>
      </c>
    </row>
    <row r="921" spans="1:37" x14ac:dyDescent="0.2">
      <c r="A921">
        <v>117</v>
      </c>
      <c r="B921">
        <v>126</v>
      </c>
      <c r="D921">
        <v>1083.6706999999999</v>
      </c>
      <c r="E921">
        <v>8</v>
      </c>
      <c r="F921" t="s">
        <v>574</v>
      </c>
      <c r="G921">
        <v>0.25361250000000002</v>
      </c>
      <c r="H921">
        <v>0.32692446428571431</v>
      </c>
      <c r="I921">
        <v>0.39462482142857147</v>
      </c>
      <c r="K921">
        <v>0.24992125000000001</v>
      </c>
      <c r="L921">
        <v>0.31798428571428577</v>
      </c>
      <c r="M921">
        <v>0.39259821428571429</v>
      </c>
      <c r="N921">
        <v>117</v>
      </c>
      <c r="O921">
        <v>126</v>
      </c>
      <c r="P921">
        <v>3.6912500000000192E-3</v>
      </c>
      <c r="Q921">
        <v>8.9401785714285763E-3</v>
      </c>
      <c r="R921">
        <v>2.0266071428571525E-3</v>
      </c>
      <c r="S921">
        <v>117</v>
      </c>
      <c r="T921">
        <v>126</v>
      </c>
      <c r="U921">
        <v>1.8034464285714286E-2</v>
      </c>
      <c r="V921">
        <v>2.9975000000000002E-3</v>
      </c>
      <c r="W921">
        <v>9.5298214285714292E-3</v>
      </c>
      <c r="X921">
        <v>5.1257142857142864E-3</v>
      </c>
      <c r="Y921">
        <v>7.8750000000000001E-3</v>
      </c>
      <c r="Z921">
        <v>9.5712499999999999E-3</v>
      </c>
      <c r="AA921">
        <f t="shared" si="141"/>
        <v>2.9530000000000153E-2</v>
      </c>
      <c r="AB921">
        <f t="shared" si="142"/>
        <v>7.1521428571428611E-2</v>
      </c>
      <c r="AC921">
        <f t="shared" si="143"/>
        <v>1.621285714285722E-2</v>
      </c>
      <c r="AF921">
        <f t="shared" si="144"/>
        <v>0.14427571428571428</v>
      </c>
      <c r="AG921">
        <f t="shared" si="145"/>
        <v>2.3980000000000001E-2</v>
      </c>
      <c r="AH921">
        <f t="shared" si="146"/>
        <v>7.6238571428571433E-2</v>
      </c>
      <c r="AI921">
        <f t="shared" si="147"/>
        <v>4.1005714285714291E-2</v>
      </c>
      <c r="AJ921">
        <f t="shared" si="148"/>
        <v>6.3E-2</v>
      </c>
      <c r="AK921">
        <f t="shared" si="149"/>
        <v>7.6569999999999999E-2</v>
      </c>
    </row>
    <row r="922" spans="1:37" x14ac:dyDescent="0.2">
      <c r="A922">
        <v>121</v>
      </c>
      <c r="B922">
        <v>136</v>
      </c>
      <c r="D922">
        <v>1795.1429000000001</v>
      </c>
      <c r="E922">
        <v>13</v>
      </c>
      <c r="F922" t="s">
        <v>26</v>
      </c>
      <c r="G922">
        <v>0.27141472527472527</v>
      </c>
      <c r="H922">
        <v>0.34325560439560437</v>
      </c>
      <c r="I922">
        <v>0.37583659340659342</v>
      </c>
      <c r="K922">
        <v>0.28908879120879122</v>
      </c>
      <c r="L922">
        <v>0.35225747252747258</v>
      </c>
      <c r="M922">
        <v>0.3726471428571429</v>
      </c>
      <c r="N922">
        <v>121</v>
      </c>
      <c r="O922">
        <v>136</v>
      </c>
      <c r="P922">
        <v>-1.7674065934065928E-2</v>
      </c>
      <c r="Q922">
        <v>-9.0018681318681584E-3</v>
      </c>
      <c r="R922">
        <v>3.1894505494505674E-3</v>
      </c>
      <c r="S922">
        <v>121</v>
      </c>
      <c r="T922">
        <v>136</v>
      </c>
      <c r="U922">
        <v>3.3605494505494507E-2</v>
      </c>
      <c r="V922">
        <v>1.386989010989011E-2</v>
      </c>
      <c r="W922">
        <v>2.5809120879120882E-2</v>
      </c>
      <c r="X922">
        <v>3.6709010989010991E-2</v>
      </c>
      <c r="Y922">
        <v>2.1728131868131873E-2</v>
      </c>
      <c r="Z922">
        <v>2.3273736263736265E-2</v>
      </c>
      <c r="AA922">
        <f t="shared" si="141"/>
        <v>-0.22976285714285707</v>
      </c>
      <c r="AB922">
        <f t="shared" si="142"/>
        <v>-0.11702428571428605</v>
      </c>
      <c r="AC922">
        <f t="shared" si="143"/>
        <v>4.1462857142857378E-2</v>
      </c>
      <c r="AF922">
        <f t="shared" si="144"/>
        <v>0.43687142857142858</v>
      </c>
      <c r="AG922">
        <f t="shared" si="145"/>
        <v>0.18030857142857143</v>
      </c>
      <c r="AH922">
        <f t="shared" si="146"/>
        <v>0.33551857142857144</v>
      </c>
      <c r="AI922">
        <f t="shared" si="147"/>
        <v>0.4772171428571429</v>
      </c>
      <c r="AJ922">
        <f t="shared" si="148"/>
        <v>0.28246571428571438</v>
      </c>
      <c r="AK922">
        <f t="shared" si="149"/>
        <v>0.30255857142857145</v>
      </c>
    </row>
    <row r="923" spans="1:37" x14ac:dyDescent="0.2">
      <c r="A923">
        <v>125</v>
      </c>
      <c r="B923">
        <v>138</v>
      </c>
      <c r="D923">
        <v>1719.0791999999999</v>
      </c>
      <c r="E923">
        <v>12</v>
      </c>
      <c r="F923" t="s">
        <v>448</v>
      </c>
      <c r="G923">
        <v>0.2781777380952381</v>
      </c>
      <c r="H923">
        <v>0.31525035714285715</v>
      </c>
      <c r="I923">
        <v>0.32486357142857147</v>
      </c>
      <c r="K923">
        <v>0.26249702380952383</v>
      </c>
      <c r="L923">
        <v>0.3053602380952381</v>
      </c>
      <c r="M923">
        <v>0.32219964285714292</v>
      </c>
      <c r="N923">
        <v>125</v>
      </c>
      <c r="O923">
        <v>138</v>
      </c>
      <c r="P923">
        <v>1.568071428571426E-2</v>
      </c>
      <c r="Q923">
        <v>9.8901190476190295E-3</v>
      </c>
      <c r="R923">
        <v>2.6639285714285827E-3</v>
      </c>
      <c r="S923">
        <v>125</v>
      </c>
      <c r="T923">
        <v>138</v>
      </c>
      <c r="U923">
        <v>8.0809523809523814E-3</v>
      </c>
      <c r="V923">
        <v>1.6783690476190476E-2</v>
      </c>
      <c r="W923">
        <v>1.0135238095238096E-2</v>
      </c>
      <c r="X923">
        <v>1.2900476190476191E-2</v>
      </c>
      <c r="Y923">
        <v>1.1638571428571429E-2</v>
      </c>
      <c r="Z923">
        <v>1.7866547619047619E-2</v>
      </c>
      <c r="AA923">
        <f t="shared" si="141"/>
        <v>0.18816857142857113</v>
      </c>
      <c r="AB923">
        <f t="shared" si="142"/>
        <v>0.11868142857142835</v>
      </c>
      <c r="AC923">
        <f t="shared" si="143"/>
        <v>3.1967142857142992E-2</v>
      </c>
      <c r="AF923">
        <f t="shared" si="144"/>
        <v>9.697142857142857E-2</v>
      </c>
      <c r="AG923">
        <f t="shared" si="145"/>
        <v>0.2014042857142857</v>
      </c>
      <c r="AH923">
        <f t="shared" si="146"/>
        <v>0.12162285714285716</v>
      </c>
      <c r="AI923">
        <f t="shared" si="147"/>
        <v>0.1548057142857143</v>
      </c>
      <c r="AJ923">
        <f t="shared" si="148"/>
        <v>0.13966285714285714</v>
      </c>
      <c r="AK923">
        <f t="shared" si="149"/>
        <v>0.21439857142857144</v>
      </c>
    </row>
    <row r="924" spans="1:37" x14ac:dyDescent="0.2">
      <c r="A924">
        <v>130</v>
      </c>
      <c r="B924">
        <v>147</v>
      </c>
      <c r="D924">
        <v>2129.1767</v>
      </c>
      <c r="E924">
        <v>16</v>
      </c>
      <c r="F924" t="s">
        <v>203</v>
      </c>
      <c r="G924">
        <v>0.39283339285714286</v>
      </c>
      <c r="H924">
        <v>0.45077964285714289</v>
      </c>
      <c r="I924">
        <v>0.48921964285714287</v>
      </c>
      <c r="K924">
        <v>0.37698776785714289</v>
      </c>
      <c r="L924">
        <v>0.43316258928571433</v>
      </c>
      <c r="M924">
        <v>0.47815250000000004</v>
      </c>
      <c r="N924">
        <v>130</v>
      </c>
      <c r="O924">
        <v>147</v>
      </c>
      <c r="P924">
        <v>1.5845624999999974E-2</v>
      </c>
      <c r="Q924">
        <v>1.7617053571428575E-2</v>
      </c>
      <c r="R924">
        <v>1.1067142857142864E-2</v>
      </c>
      <c r="S924">
        <v>130</v>
      </c>
      <c r="T924">
        <v>147</v>
      </c>
      <c r="U924">
        <v>1.3923214285714287E-2</v>
      </c>
      <c r="V924">
        <v>5.9631250000000005E-3</v>
      </c>
      <c r="W924">
        <v>5.8512499999999997E-3</v>
      </c>
      <c r="X924">
        <v>6.3155357142857154E-3</v>
      </c>
      <c r="Y924">
        <v>1.0787053571428572E-2</v>
      </c>
      <c r="Z924">
        <v>8.0799107142857148E-3</v>
      </c>
      <c r="AA924">
        <f t="shared" si="141"/>
        <v>0.25352999999999959</v>
      </c>
      <c r="AB924">
        <f t="shared" si="142"/>
        <v>0.2818728571428572</v>
      </c>
      <c r="AC924">
        <f t="shared" si="143"/>
        <v>0.17707428571428582</v>
      </c>
      <c r="AF924">
        <f t="shared" si="144"/>
        <v>0.22277142857142859</v>
      </c>
      <c r="AG924">
        <f t="shared" si="145"/>
        <v>9.5410000000000009E-2</v>
      </c>
      <c r="AH924">
        <f t="shared" si="146"/>
        <v>9.3619999999999995E-2</v>
      </c>
      <c r="AI924">
        <f t="shared" si="147"/>
        <v>0.10104857142857145</v>
      </c>
      <c r="AJ924">
        <f t="shared" si="148"/>
        <v>0.17259285714285716</v>
      </c>
      <c r="AK924">
        <f t="shared" si="149"/>
        <v>0.12927857142857144</v>
      </c>
    </row>
    <row r="925" spans="1:37" x14ac:dyDescent="0.2">
      <c r="A925">
        <v>141</v>
      </c>
      <c r="B925">
        <v>161</v>
      </c>
      <c r="D925">
        <v>2457.3249000000001</v>
      </c>
      <c r="E925">
        <v>20</v>
      </c>
      <c r="F925" t="s">
        <v>230</v>
      </c>
      <c r="G925">
        <v>0.31067321428571432</v>
      </c>
      <c r="H925">
        <v>0.42073492857142858</v>
      </c>
      <c r="I925">
        <v>0.46644314285714294</v>
      </c>
      <c r="K925">
        <v>0.30949042857142861</v>
      </c>
      <c r="L925">
        <v>0.40535600000000005</v>
      </c>
      <c r="M925">
        <v>0.46518285714285712</v>
      </c>
      <c r="N925">
        <v>141</v>
      </c>
      <c r="O925">
        <v>161</v>
      </c>
      <c r="P925">
        <v>1.1827857142857137E-3</v>
      </c>
      <c r="Q925">
        <v>1.5378928571428562E-2</v>
      </c>
      <c r="R925">
        <v>1.2602857142857615E-3</v>
      </c>
      <c r="S925">
        <v>141</v>
      </c>
      <c r="T925">
        <v>161</v>
      </c>
      <c r="U925">
        <v>6.0173571428571429E-3</v>
      </c>
      <c r="V925">
        <v>1.4166000000000002E-2</v>
      </c>
      <c r="W925">
        <v>4.9033571428571433E-3</v>
      </c>
      <c r="X925">
        <v>4.6280714285714293E-3</v>
      </c>
      <c r="Y925">
        <v>5.4742857142857145E-3</v>
      </c>
      <c r="Z925">
        <v>1.6961285714285717E-2</v>
      </c>
      <c r="AA925">
        <f t="shared" si="141"/>
        <v>2.3655714285714273E-2</v>
      </c>
      <c r="AB925">
        <f t="shared" si="142"/>
        <v>0.30757857142857126</v>
      </c>
      <c r="AC925">
        <f t="shared" si="143"/>
        <v>2.520571428571523E-2</v>
      </c>
      <c r="AF925">
        <f t="shared" si="144"/>
        <v>0.12034714285714286</v>
      </c>
      <c r="AG925">
        <f t="shared" si="145"/>
        <v>0.28332000000000002</v>
      </c>
      <c r="AH925">
        <f t="shared" si="146"/>
        <v>9.8067142857142867E-2</v>
      </c>
      <c r="AI925">
        <f t="shared" si="147"/>
        <v>9.2561428571428586E-2</v>
      </c>
      <c r="AJ925">
        <f t="shared" si="148"/>
        <v>0.1094857142857143</v>
      </c>
      <c r="AK925">
        <f t="shared" si="149"/>
        <v>0.33922571428571435</v>
      </c>
    </row>
    <row r="926" spans="1:37" x14ac:dyDescent="0.2">
      <c r="A926">
        <v>145</v>
      </c>
      <c r="B926">
        <v>156</v>
      </c>
      <c r="D926">
        <v>1336.7260000000001</v>
      </c>
      <c r="E926">
        <v>11</v>
      </c>
      <c r="F926" t="s">
        <v>575</v>
      </c>
      <c r="G926">
        <v>0.71938272727272734</v>
      </c>
      <c r="H926">
        <v>0.69917064935064932</v>
      </c>
      <c r="I926">
        <v>0.68774363636363645</v>
      </c>
      <c r="K926">
        <v>0.70837883116883127</v>
      </c>
      <c r="L926">
        <v>0.6983749350649352</v>
      </c>
      <c r="M926">
        <v>0.67311337662337656</v>
      </c>
      <c r="N926">
        <v>145</v>
      </c>
      <c r="O926">
        <v>156</v>
      </c>
      <c r="P926">
        <v>1.1003896103896044E-2</v>
      </c>
      <c r="Q926">
        <v>7.9571428571419839E-4</v>
      </c>
      <c r="R926">
        <v>1.4630259740259843E-2</v>
      </c>
      <c r="S926">
        <v>145</v>
      </c>
      <c r="T926">
        <v>156</v>
      </c>
      <c r="U926">
        <v>1.3569480519480519E-2</v>
      </c>
      <c r="V926">
        <v>7.5840259740259748E-3</v>
      </c>
      <c r="W926">
        <v>8.4928571428571423E-3</v>
      </c>
      <c r="X926">
        <v>3.838311688311689E-3</v>
      </c>
      <c r="Y926">
        <v>1.8004415584415585E-2</v>
      </c>
      <c r="Z926">
        <v>6.8190909090909092E-3</v>
      </c>
      <c r="AA926">
        <f t="shared" si="141"/>
        <v>0.12104285714285648</v>
      </c>
      <c r="AB926">
        <f t="shared" si="142"/>
        <v>8.7528571428561828E-3</v>
      </c>
      <c r="AC926">
        <f t="shared" si="143"/>
        <v>0.16093285714285827</v>
      </c>
      <c r="AF926">
        <f t="shared" si="144"/>
        <v>0.14926428571428571</v>
      </c>
      <c r="AG926">
        <f t="shared" si="145"/>
        <v>8.3424285714285729E-2</v>
      </c>
      <c r="AH926">
        <f t="shared" si="146"/>
        <v>9.3421428571428572E-2</v>
      </c>
      <c r="AI926">
        <f t="shared" si="147"/>
        <v>4.2221428571428576E-2</v>
      </c>
      <c r="AJ926">
        <f t="shared" si="148"/>
        <v>0.19804857142857143</v>
      </c>
      <c r="AK926">
        <f t="shared" si="149"/>
        <v>7.5010000000000007E-2</v>
      </c>
    </row>
    <row r="927" spans="1:37" x14ac:dyDescent="0.2">
      <c r="A927">
        <v>148</v>
      </c>
      <c r="B927">
        <v>154</v>
      </c>
      <c r="D927">
        <v>780.42499999999995</v>
      </c>
      <c r="E927">
        <v>6</v>
      </c>
      <c r="F927" t="s">
        <v>576</v>
      </c>
      <c r="G927">
        <v>0.29542404761904761</v>
      </c>
      <c r="H927">
        <v>0.27275119047619051</v>
      </c>
      <c r="I927">
        <v>0.26832785714285712</v>
      </c>
      <c r="K927">
        <v>0.29114666666666666</v>
      </c>
      <c r="L927">
        <v>0.28585119047619051</v>
      </c>
      <c r="M927">
        <v>0.27675380952380951</v>
      </c>
      <c r="N927">
        <v>148</v>
      </c>
      <c r="O927">
        <v>154</v>
      </c>
      <c r="P927">
        <v>4.2773809523809544E-3</v>
      </c>
      <c r="Q927">
        <v>-1.3099999999999966E-2</v>
      </c>
      <c r="R927">
        <v>-8.4259523809524089E-3</v>
      </c>
      <c r="S927">
        <v>148</v>
      </c>
      <c r="T927">
        <v>154</v>
      </c>
      <c r="U927">
        <v>1.3447142857142857E-2</v>
      </c>
      <c r="V927">
        <v>1.1458095238095239E-2</v>
      </c>
      <c r="W927">
        <v>2.888214285714286E-2</v>
      </c>
      <c r="X927">
        <v>7.6623809523809526E-3</v>
      </c>
      <c r="Y927">
        <v>2.4571428571428574E-2</v>
      </c>
      <c r="Z927">
        <v>4.9733333333333339E-3</v>
      </c>
      <c r="AA927">
        <f t="shared" si="141"/>
        <v>2.5664285714285726E-2</v>
      </c>
      <c r="AB927">
        <f t="shared" si="142"/>
        <v>-7.8599999999999795E-2</v>
      </c>
      <c r="AC927">
        <f t="shared" si="143"/>
        <v>-5.0555714285714454E-2</v>
      </c>
      <c r="AF927">
        <f t="shared" si="144"/>
        <v>8.0682857142857139E-2</v>
      </c>
      <c r="AG927">
        <f t="shared" si="145"/>
        <v>6.8748571428571437E-2</v>
      </c>
      <c r="AH927">
        <f t="shared" si="146"/>
        <v>0.17329285714285717</v>
      </c>
      <c r="AI927">
        <f t="shared" si="147"/>
        <v>4.5974285714285718E-2</v>
      </c>
      <c r="AJ927">
        <f t="shared" si="148"/>
        <v>0.14742857142857144</v>
      </c>
      <c r="AK927">
        <f t="shared" si="149"/>
        <v>2.9840000000000005E-2</v>
      </c>
    </row>
    <row r="928" spans="1:37" x14ac:dyDescent="0.2">
      <c r="A928">
        <v>180</v>
      </c>
      <c r="B928">
        <v>192</v>
      </c>
      <c r="D928">
        <v>1548.8743999999999</v>
      </c>
      <c r="E928">
        <v>12</v>
      </c>
      <c r="F928" t="s">
        <v>237</v>
      </c>
      <c r="G928">
        <v>0.10768678571428572</v>
      </c>
      <c r="H928">
        <v>0.19469488095238097</v>
      </c>
      <c r="I928">
        <v>0.27452726190476195</v>
      </c>
      <c r="K928">
        <v>0.12441392857142859</v>
      </c>
      <c r="L928">
        <v>0.16967488095238095</v>
      </c>
      <c r="M928">
        <v>0.27250928571428573</v>
      </c>
      <c r="N928">
        <v>180</v>
      </c>
      <c r="O928">
        <v>192</v>
      </c>
      <c r="P928">
        <v>-1.6727142857142867E-2</v>
      </c>
      <c r="Q928">
        <v>2.5020000000000018E-2</v>
      </c>
      <c r="R928">
        <v>2.0179761904762098E-3</v>
      </c>
      <c r="S928">
        <v>180</v>
      </c>
      <c r="T928">
        <v>192</v>
      </c>
      <c r="U928">
        <v>7.4729761904761905E-3</v>
      </c>
      <c r="V928">
        <v>1.3481666666666668E-2</v>
      </c>
      <c r="W928">
        <v>5.9161904761904759E-3</v>
      </c>
      <c r="X928">
        <v>2.1922500000000001E-2</v>
      </c>
      <c r="Y928">
        <v>1.6374523809523811E-2</v>
      </c>
      <c r="Z928">
        <v>9.9289285714285729E-3</v>
      </c>
      <c r="AA928">
        <f t="shared" si="141"/>
        <v>-0.2007257142857144</v>
      </c>
      <c r="AB928">
        <f t="shared" si="142"/>
        <v>0.30024000000000023</v>
      </c>
      <c r="AC928">
        <f t="shared" si="143"/>
        <v>2.4215714285714517E-2</v>
      </c>
      <c r="AF928">
        <f t="shared" si="144"/>
        <v>8.9675714285714289E-2</v>
      </c>
      <c r="AG928">
        <f t="shared" si="145"/>
        <v>0.16178000000000001</v>
      </c>
      <c r="AH928">
        <f t="shared" si="146"/>
        <v>7.0994285714285704E-2</v>
      </c>
      <c r="AI928">
        <f t="shared" si="147"/>
        <v>0.26307000000000003</v>
      </c>
      <c r="AJ928">
        <f t="shared" si="148"/>
        <v>0.19649428571428573</v>
      </c>
      <c r="AK928">
        <f t="shared" si="149"/>
        <v>0.11914714285714287</v>
      </c>
    </row>
    <row r="929" spans="1:37" x14ac:dyDescent="0.2">
      <c r="A929">
        <v>181</v>
      </c>
      <c r="B929">
        <v>187</v>
      </c>
      <c r="D929">
        <v>817.44140000000004</v>
      </c>
      <c r="E929">
        <v>6</v>
      </c>
      <c r="F929" t="s">
        <v>577</v>
      </c>
      <c r="G929">
        <v>3.2190476190476193E-2</v>
      </c>
      <c r="H929">
        <v>4.3602142857142853E-2</v>
      </c>
      <c r="I929">
        <v>6.192857142857143E-2</v>
      </c>
      <c r="K929">
        <v>2.6472857142857142E-2</v>
      </c>
      <c r="L929">
        <v>3.2686904761904764E-2</v>
      </c>
      <c r="M929">
        <v>3.6805238095238099E-2</v>
      </c>
      <c r="N929">
        <v>181</v>
      </c>
      <c r="O929">
        <v>187</v>
      </c>
      <c r="P929">
        <v>5.7176190476190469E-3</v>
      </c>
      <c r="Q929">
        <v>1.0915238095238096E-2</v>
      </c>
      <c r="R929">
        <v>2.5123333333333334E-2</v>
      </c>
      <c r="S929">
        <v>181</v>
      </c>
      <c r="T929">
        <v>187</v>
      </c>
      <c r="U929">
        <v>1.7435000000000003E-2</v>
      </c>
      <c r="V929">
        <v>2.0887857142857146E-2</v>
      </c>
      <c r="W929">
        <v>3.0586666666666665E-2</v>
      </c>
      <c r="X929">
        <v>1.3091190476190477E-2</v>
      </c>
      <c r="Y929">
        <v>4.150761904761905E-2</v>
      </c>
      <c r="Z929">
        <v>1.7553571428571429E-2</v>
      </c>
      <c r="AA929">
        <f t="shared" si="141"/>
        <v>3.430571428571428E-2</v>
      </c>
      <c r="AB929">
        <f t="shared" si="142"/>
        <v>6.5491428571428575E-2</v>
      </c>
      <c r="AC929">
        <f t="shared" si="143"/>
        <v>0.15074000000000001</v>
      </c>
      <c r="AF929">
        <f t="shared" si="144"/>
        <v>0.10461000000000001</v>
      </c>
      <c r="AG929">
        <f t="shared" si="145"/>
        <v>0.12532714285714286</v>
      </c>
      <c r="AH929">
        <f t="shared" si="146"/>
        <v>0.18351999999999999</v>
      </c>
      <c r="AI929">
        <f t="shared" si="147"/>
        <v>7.8547142857142857E-2</v>
      </c>
      <c r="AJ929">
        <f t="shared" si="148"/>
        <v>0.24904571428571431</v>
      </c>
      <c r="AK929">
        <f t="shared" si="149"/>
        <v>0.10532142857142857</v>
      </c>
    </row>
    <row r="930" spans="1:37" x14ac:dyDescent="0.2">
      <c r="A930">
        <v>183</v>
      </c>
      <c r="B930">
        <v>193</v>
      </c>
      <c r="D930">
        <v>1321.7837999999999</v>
      </c>
      <c r="E930">
        <v>10</v>
      </c>
      <c r="F930" t="s">
        <v>312</v>
      </c>
      <c r="G930">
        <v>0.22041257142857146</v>
      </c>
      <c r="H930">
        <v>0.3181032857142857</v>
      </c>
      <c r="I930">
        <v>0.43296842857142859</v>
      </c>
      <c r="K930">
        <v>0.213343</v>
      </c>
      <c r="L930">
        <v>0.32441685714285717</v>
      </c>
      <c r="M930">
        <v>0.43556957142857139</v>
      </c>
      <c r="N930">
        <v>183</v>
      </c>
      <c r="O930">
        <v>193</v>
      </c>
      <c r="P930">
        <v>7.0695714285714372E-3</v>
      </c>
      <c r="Q930">
        <v>-6.3135714285714583E-3</v>
      </c>
      <c r="R930">
        <v>-2.6011428571428579E-3</v>
      </c>
      <c r="S930">
        <v>183</v>
      </c>
      <c r="T930">
        <v>193</v>
      </c>
      <c r="U930">
        <v>9.2862857142857157E-3</v>
      </c>
      <c r="V930">
        <v>1.7459571428571428E-2</v>
      </c>
      <c r="W930">
        <v>1.8114000000000002E-2</v>
      </c>
      <c r="X930">
        <v>1.3530857142857143E-2</v>
      </c>
      <c r="Y930">
        <v>2.8530857142857143E-2</v>
      </c>
      <c r="Z930">
        <v>2.4738E-2</v>
      </c>
      <c r="AA930">
        <f t="shared" si="141"/>
        <v>7.0695714285714376E-2</v>
      </c>
      <c r="AB930">
        <f t="shared" si="142"/>
        <v>-6.3135714285714586E-2</v>
      </c>
      <c r="AC930">
        <f t="shared" si="143"/>
        <v>-2.6011428571428578E-2</v>
      </c>
      <c r="AF930">
        <f t="shared" si="144"/>
        <v>9.2862857142857164E-2</v>
      </c>
      <c r="AG930">
        <f t="shared" si="145"/>
        <v>0.1745957142857143</v>
      </c>
      <c r="AH930">
        <f t="shared" si="146"/>
        <v>0.18114000000000002</v>
      </c>
      <c r="AI930">
        <f t="shared" si="147"/>
        <v>0.13530857142857144</v>
      </c>
      <c r="AJ930">
        <f t="shared" si="148"/>
        <v>0.28530857142857141</v>
      </c>
      <c r="AK930">
        <f t="shared" si="149"/>
        <v>0.24737999999999999</v>
      </c>
    </row>
    <row r="931" spans="1:37" x14ac:dyDescent="0.2">
      <c r="A931">
        <v>186</v>
      </c>
      <c r="B931">
        <v>197</v>
      </c>
      <c r="D931">
        <v>1435.8518999999999</v>
      </c>
      <c r="E931">
        <v>11</v>
      </c>
      <c r="F931" t="s">
        <v>341</v>
      </c>
      <c r="G931">
        <v>0.268965064935065</v>
      </c>
      <c r="H931">
        <v>0.35810584415584423</v>
      </c>
      <c r="I931">
        <v>0.41747909090909097</v>
      </c>
      <c r="K931">
        <v>0.26508714285714285</v>
      </c>
      <c r="L931">
        <v>0.35134948051948056</v>
      </c>
      <c r="M931">
        <v>0.40459038961038968</v>
      </c>
      <c r="N931">
        <v>186</v>
      </c>
      <c r="O931">
        <v>197</v>
      </c>
      <c r="P931">
        <v>3.8779220779221069E-3</v>
      </c>
      <c r="Q931">
        <v>6.7563636363636168E-3</v>
      </c>
      <c r="R931">
        <v>1.2888701298701295E-2</v>
      </c>
      <c r="S931">
        <v>186</v>
      </c>
      <c r="T931">
        <v>197</v>
      </c>
      <c r="U931">
        <v>8.3246753246753267E-3</v>
      </c>
      <c r="V931">
        <v>2.8893506493506494E-3</v>
      </c>
      <c r="W931">
        <v>9.0593506493506504E-3</v>
      </c>
      <c r="X931">
        <v>4.1162337662337661E-3</v>
      </c>
      <c r="Y931">
        <v>4.1184415584415582E-3</v>
      </c>
      <c r="Z931">
        <v>1.0876493506493508E-2</v>
      </c>
      <c r="AA931">
        <f t="shared" si="141"/>
        <v>4.2657142857143178E-2</v>
      </c>
      <c r="AB931">
        <f t="shared" si="142"/>
        <v>7.4319999999999789E-2</v>
      </c>
      <c r="AC931">
        <f t="shared" si="143"/>
        <v>0.14177571428571425</v>
      </c>
      <c r="AF931">
        <f t="shared" si="144"/>
        <v>9.1571428571428595E-2</v>
      </c>
      <c r="AG931">
        <f t="shared" si="145"/>
        <v>3.178285714285714E-2</v>
      </c>
      <c r="AH931">
        <f t="shared" si="146"/>
        <v>9.9652857142857154E-2</v>
      </c>
      <c r="AI931">
        <f t="shared" si="147"/>
        <v>4.5278571428571425E-2</v>
      </c>
      <c r="AJ931">
        <f t="shared" si="148"/>
        <v>4.5302857142857138E-2</v>
      </c>
      <c r="AK931">
        <f t="shared" si="149"/>
        <v>0.11964142857142859</v>
      </c>
    </row>
    <row r="932" spans="1:37" x14ac:dyDescent="0.2">
      <c r="A932">
        <v>190</v>
      </c>
      <c r="B932">
        <v>202</v>
      </c>
      <c r="D932">
        <v>1458.8315</v>
      </c>
      <c r="E932">
        <v>12</v>
      </c>
      <c r="F932" t="s">
        <v>578</v>
      </c>
      <c r="G932">
        <v>0.30120190476190478</v>
      </c>
      <c r="H932">
        <v>0.49152750000000001</v>
      </c>
      <c r="I932">
        <v>0.54046035714285723</v>
      </c>
      <c r="K932">
        <v>0.30457642857142858</v>
      </c>
      <c r="L932">
        <v>0.4712083333333334</v>
      </c>
      <c r="M932">
        <v>0.52410119047619053</v>
      </c>
      <c r="N932">
        <v>190</v>
      </c>
      <c r="O932">
        <v>202</v>
      </c>
      <c r="P932">
        <v>-3.3745238095238077E-3</v>
      </c>
      <c r="Q932">
        <v>2.031916666666668E-2</v>
      </c>
      <c r="R932">
        <v>1.6359166666666682E-2</v>
      </c>
      <c r="S932">
        <v>190</v>
      </c>
      <c r="T932">
        <v>202</v>
      </c>
      <c r="U932">
        <v>1.0200714285714287E-2</v>
      </c>
      <c r="V932">
        <v>4.548333333333333E-3</v>
      </c>
      <c r="W932">
        <v>4.5164285714285714E-3</v>
      </c>
      <c r="X932">
        <v>9.1800000000000007E-3</v>
      </c>
      <c r="Y932">
        <v>1.1485714285714287E-2</v>
      </c>
      <c r="Z932">
        <v>8.2744047619047623E-3</v>
      </c>
      <c r="AA932">
        <f t="shared" si="141"/>
        <v>-4.0494285714285691E-2</v>
      </c>
      <c r="AB932">
        <f t="shared" si="142"/>
        <v>0.24383000000000016</v>
      </c>
      <c r="AC932">
        <f t="shared" si="143"/>
        <v>0.19631000000000018</v>
      </c>
      <c r="AF932">
        <f t="shared" si="144"/>
        <v>0.12240857142857145</v>
      </c>
      <c r="AG932">
        <f t="shared" si="145"/>
        <v>5.4579999999999997E-2</v>
      </c>
      <c r="AH932">
        <f t="shared" si="146"/>
        <v>5.419714285714286E-2</v>
      </c>
      <c r="AI932">
        <f t="shared" si="147"/>
        <v>0.11016000000000001</v>
      </c>
      <c r="AJ932">
        <f t="shared" si="148"/>
        <v>0.13782857142857144</v>
      </c>
      <c r="AK932">
        <f t="shared" si="149"/>
        <v>9.9292857142857155E-2</v>
      </c>
    </row>
    <row r="933" spans="1:37" x14ac:dyDescent="0.2">
      <c r="A933">
        <v>2</v>
      </c>
      <c r="B933">
        <v>11</v>
      </c>
      <c r="D933">
        <v>948.49699999999996</v>
      </c>
      <c r="E933">
        <v>9</v>
      </c>
      <c r="F933" t="s">
        <v>580</v>
      </c>
      <c r="G933">
        <v>0.42730079365079365</v>
      </c>
      <c r="H933">
        <v>0.43330380952380954</v>
      </c>
      <c r="I933">
        <v>0.42365396825396834</v>
      </c>
      <c r="K933">
        <v>0.41195904761904761</v>
      </c>
      <c r="L933">
        <v>0.41888047619047619</v>
      </c>
      <c r="M933">
        <v>0.40046730158730159</v>
      </c>
      <c r="N933">
        <v>2</v>
      </c>
      <c r="O933">
        <v>11</v>
      </c>
      <c r="P933">
        <v>1.5341746031746014E-2</v>
      </c>
      <c r="Q933">
        <v>1.4423333333333375E-2</v>
      </c>
      <c r="R933">
        <v>2.318666666666672E-2</v>
      </c>
      <c r="S933">
        <v>2</v>
      </c>
      <c r="T933">
        <v>11</v>
      </c>
      <c r="U933">
        <v>8.6011111111111115E-3</v>
      </c>
      <c r="V933">
        <v>2.4791587301587304E-2</v>
      </c>
      <c r="W933">
        <v>1.3409047619047619E-2</v>
      </c>
      <c r="X933">
        <v>2.5101269841269844E-2</v>
      </c>
      <c r="Y933">
        <v>1.0016666666666667E-2</v>
      </c>
      <c r="Z933">
        <v>1.7912698412698412E-3</v>
      </c>
      <c r="AA933">
        <f t="shared" si="141"/>
        <v>0.13807571428571414</v>
      </c>
      <c r="AB933">
        <f t="shared" si="142"/>
        <v>0.12981000000000037</v>
      </c>
      <c r="AC933">
        <f t="shared" si="143"/>
        <v>0.20868000000000048</v>
      </c>
      <c r="AF933">
        <f t="shared" si="144"/>
        <v>7.7410000000000007E-2</v>
      </c>
      <c r="AG933">
        <f t="shared" si="145"/>
        <v>0.22312428571428575</v>
      </c>
      <c r="AH933">
        <f t="shared" si="146"/>
        <v>0.12068142857142858</v>
      </c>
      <c r="AI933">
        <f t="shared" si="147"/>
        <v>0.2259114285714286</v>
      </c>
      <c r="AJ933">
        <f t="shared" si="148"/>
        <v>9.0150000000000008E-2</v>
      </c>
      <c r="AK933">
        <f t="shared" si="149"/>
        <v>1.6121428571428571E-2</v>
      </c>
    </row>
    <row r="934" spans="1:37" x14ac:dyDescent="0.2">
      <c r="A934">
        <v>9</v>
      </c>
      <c r="B934">
        <v>28</v>
      </c>
      <c r="C934" t="s">
        <v>78</v>
      </c>
      <c r="D934">
        <v>2069.0612999999998</v>
      </c>
      <c r="E934">
        <v>18</v>
      </c>
      <c r="F934" t="s">
        <v>581</v>
      </c>
      <c r="G934">
        <v>0.46254690476190474</v>
      </c>
      <c r="H934">
        <v>0.46986111111111112</v>
      </c>
      <c r="I934">
        <v>0.51118880952380952</v>
      </c>
      <c r="K934">
        <v>0.46419452380952381</v>
      </c>
      <c r="L934">
        <v>0.48521079365079367</v>
      </c>
      <c r="M934">
        <v>0.52654206349206356</v>
      </c>
      <c r="N934">
        <v>9</v>
      </c>
      <c r="O934">
        <v>28</v>
      </c>
      <c r="P934">
        <v>-1.6476190476190566E-3</v>
      </c>
      <c r="Q934">
        <v>-1.5349682539682502E-2</v>
      </c>
      <c r="R934">
        <v>-1.5353253968254009E-2</v>
      </c>
      <c r="S934">
        <v>9</v>
      </c>
      <c r="T934">
        <v>28</v>
      </c>
      <c r="U934">
        <v>6.4118253968253967E-3</v>
      </c>
      <c r="V934">
        <v>0</v>
      </c>
      <c r="W934">
        <v>0</v>
      </c>
      <c r="X934">
        <v>3.7888095238095237E-3</v>
      </c>
      <c r="Y934">
        <v>1.2577142857142856E-2</v>
      </c>
      <c r="Z934">
        <v>4.3015079365079367E-3</v>
      </c>
      <c r="AA934">
        <f t="shared" si="141"/>
        <v>-2.9657142857143021E-2</v>
      </c>
      <c r="AB934">
        <f t="shared" si="142"/>
        <v>-0.27629428571428505</v>
      </c>
      <c r="AC934">
        <f t="shared" si="143"/>
        <v>-0.27635857142857218</v>
      </c>
      <c r="AF934">
        <f t="shared" si="144"/>
        <v>0.11541285714285714</v>
      </c>
      <c r="AG934">
        <f t="shared" si="145"/>
        <v>0</v>
      </c>
      <c r="AH934">
        <f t="shared" si="146"/>
        <v>0</v>
      </c>
      <c r="AI934">
        <f t="shared" si="147"/>
        <v>6.8198571428571428E-2</v>
      </c>
      <c r="AJ934">
        <f t="shared" si="148"/>
        <v>0.22638857142857141</v>
      </c>
      <c r="AK934">
        <f t="shared" si="149"/>
        <v>7.7427142857142861E-2</v>
      </c>
    </row>
    <row r="935" spans="1:37" x14ac:dyDescent="0.2">
      <c r="A935">
        <v>12</v>
      </c>
      <c r="B935">
        <v>22</v>
      </c>
      <c r="D935">
        <v>1200.7463</v>
      </c>
      <c r="E935">
        <v>9</v>
      </c>
      <c r="F935" t="s">
        <v>582</v>
      </c>
      <c r="G935">
        <v>0.16725253968253967</v>
      </c>
      <c r="H935">
        <v>0.18858619047619049</v>
      </c>
      <c r="I935">
        <v>0.24049650793650795</v>
      </c>
      <c r="K935">
        <v>0.16132063492063492</v>
      </c>
      <c r="L935">
        <v>0.20086031746031746</v>
      </c>
      <c r="M935">
        <v>0.21858619047619049</v>
      </c>
      <c r="N935">
        <v>12</v>
      </c>
      <c r="O935">
        <v>22</v>
      </c>
      <c r="P935">
        <v>5.9319047619047684E-3</v>
      </c>
      <c r="Q935">
        <v>-1.2274126984126972E-2</v>
      </c>
      <c r="R935">
        <v>2.1910317460317481E-2</v>
      </c>
      <c r="S935">
        <v>12</v>
      </c>
      <c r="T935">
        <v>22</v>
      </c>
      <c r="U935">
        <v>1.8937142857142857E-2</v>
      </c>
      <c r="V935">
        <v>2.8095396825396825E-2</v>
      </c>
      <c r="W935">
        <v>1.001E-2</v>
      </c>
      <c r="X935">
        <v>1.6973492063492066E-2</v>
      </c>
      <c r="Y935">
        <v>2.0740793650793652E-2</v>
      </c>
      <c r="Z935">
        <v>2.8303650793650794E-2</v>
      </c>
      <c r="AA935">
        <f t="shared" si="141"/>
        <v>5.3387142857142918E-2</v>
      </c>
      <c r="AB935">
        <f t="shared" si="142"/>
        <v>-0.11046714285714275</v>
      </c>
      <c r="AC935">
        <f t="shared" si="143"/>
        <v>0.19719285714285734</v>
      </c>
      <c r="AF935">
        <f t="shared" si="144"/>
        <v>0.1704342857142857</v>
      </c>
      <c r="AG935">
        <f t="shared" si="145"/>
        <v>0.25285857142857143</v>
      </c>
      <c r="AH935">
        <f t="shared" si="146"/>
        <v>9.0090000000000003E-2</v>
      </c>
      <c r="AI935">
        <f t="shared" si="147"/>
        <v>0.1527614285714286</v>
      </c>
      <c r="AJ935">
        <f t="shared" si="148"/>
        <v>0.18666714285714286</v>
      </c>
      <c r="AK935">
        <f t="shared" si="149"/>
        <v>0.25473285714285715</v>
      </c>
    </row>
    <row r="936" spans="1:37" x14ac:dyDescent="0.2">
      <c r="A936">
        <v>15</v>
      </c>
      <c r="B936">
        <v>24</v>
      </c>
      <c r="D936">
        <v>982.60440000000006</v>
      </c>
      <c r="E936">
        <v>8</v>
      </c>
      <c r="F936" t="s">
        <v>583</v>
      </c>
      <c r="G936">
        <v>0.17268500000000001</v>
      </c>
      <c r="H936">
        <v>0.24910785714285713</v>
      </c>
      <c r="I936">
        <v>0.35971071428571433</v>
      </c>
      <c r="K936">
        <v>0.19012714285714288</v>
      </c>
      <c r="L936">
        <v>0.2512382142857143</v>
      </c>
      <c r="M936">
        <v>0.34367124999999998</v>
      </c>
      <c r="N936">
        <v>15</v>
      </c>
      <c r="O936">
        <v>24</v>
      </c>
      <c r="P936">
        <v>-1.7442142857142875E-2</v>
      </c>
      <c r="Q936">
        <v>-2.1303571428571422E-3</v>
      </c>
      <c r="R936">
        <v>1.6039464285714313E-2</v>
      </c>
      <c r="S936">
        <v>15</v>
      </c>
      <c r="T936">
        <v>24</v>
      </c>
      <c r="U936">
        <v>2.9557142857142858E-2</v>
      </c>
      <c r="V936">
        <v>2.1606250000000004E-2</v>
      </c>
      <c r="W936">
        <v>3.344732142857143E-2</v>
      </c>
      <c r="X936">
        <v>3.6172142857142861E-2</v>
      </c>
      <c r="Y936">
        <v>1.4174821428571431E-2</v>
      </c>
      <c r="Z936">
        <v>3.5083392857142862E-2</v>
      </c>
      <c r="AA936">
        <f t="shared" si="141"/>
        <v>-0.139537142857143</v>
      </c>
      <c r="AB936">
        <f t="shared" si="142"/>
        <v>-1.7042857142857137E-2</v>
      </c>
      <c r="AC936">
        <f t="shared" si="143"/>
        <v>0.1283157142857145</v>
      </c>
      <c r="AF936">
        <f t="shared" si="144"/>
        <v>0.23645714285714287</v>
      </c>
      <c r="AG936">
        <f t="shared" si="145"/>
        <v>0.17285000000000003</v>
      </c>
      <c r="AH936">
        <f t="shared" si="146"/>
        <v>0.26757857142857144</v>
      </c>
      <c r="AI936">
        <f t="shared" si="147"/>
        <v>0.28937714285714289</v>
      </c>
      <c r="AJ936">
        <f t="shared" si="148"/>
        <v>0.11339857142857145</v>
      </c>
      <c r="AK936">
        <f t="shared" si="149"/>
        <v>0.28066714285714289</v>
      </c>
    </row>
    <row r="937" spans="1:37" x14ac:dyDescent="0.2">
      <c r="A937">
        <v>19</v>
      </c>
      <c r="B937">
        <v>29</v>
      </c>
      <c r="D937">
        <v>1013.5448</v>
      </c>
      <c r="E937">
        <v>9</v>
      </c>
      <c r="F937" t="s">
        <v>354</v>
      </c>
      <c r="G937">
        <v>0.42362190476190476</v>
      </c>
      <c r="H937">
        <v>0.4220276190476191</v>
      </c>
      <c r="I937">
        <v>0.41252047619047622</v>
      </c>
      <c r="K937">
        <v>0.41358650793650797</v>
      </c>
      <c r="L937">
        <v>0.41582126984126988</v>
      </c>
      <c r="M937">
        <v>0.41166857142857144</v>
      </c>
      <c r="N937">
        <v>19</v>
      </c>
      <c r="O937">
        <v>29</v>
      </c>
      <c r="P937">
        <v>1.0035396825396796E-2</v>
      </c>
      <c r="Q937">
        <v>6.2063492063492631E-3</v>
      </c>
      <c r="R937">
        <v>8.5190476190478124E-4</v>
      </c>
      <c r="S937">
        <v>19</v>
      </c>
      <c r="T937">
        <v>29</v>
      </c>
      <c r="U937">
        <v>8.686349206349208E-3</v>
      </c>
      <c r="V937">
        <v>6.0650793650793653E-3</v>
      </c>
      <c r="W937">
        <v>4.8569841269841272E-3</v>
      </c>
      <c r="X937">
        <v>3.3892063492063492E-3</v>
      </c>
      <c r="Y937">
        <v>5.1147619047619049E-3</v>
      </c>
      <c r="Z937">
        <v>2.5299999999999997E-3</v>
      </c>
      <c r="AA937">
        <f t="shared" si="141"/>
        <v>9.0318571428571165E-2</v>
      </c>
      <c r="AB937">
        <f t="shared" si="142"/>
        <v>5.5857142857143369E-2</v>
      </c>
      <c r="AC937">
        <f t="shared" si="143"/>
        <v>7.6671428571430311E-3</v>
      </c>
      <c r="AF937">
        <f t="shared" si="144"/>
        <v>7.8177142857142876E-2</v>
      </c>
      <c r="AG937">
        <f t="shared" si="145"/>
        <v>5.4585714285714286E-2</v>
      </c>
      <c r="AH937">
        <f t="shared" si="146"/>
        <v>4.3712857142857144E-2</v>
      </c>
      <c r="AI937">
        <f t="shared" si="147"/>
        <v>3.0502857142857144E-2</v>
      </c>
      <c r="AJ937">
        <f t="shared" si="148"/>
        <v>4.6032857142857146E-2</v>
      </c>
      <c r="AK937">
        <f t="shared" si="149"/>
        <v>2.2769999999999999E-2</v>
      </c>
    </row>
    <row r="938" spans="1:37" x14ac:dyDescent="0.2">
      <c r="A938">
        <v>29</v>
      </c>
      <c r="B938">
        <v>37</v>
      </c>
      <c r="D938">
        <v>903.45299999999997</v>
      </c>
      <c r="E938">
        <v>8</v>
      </c>
      <c r="F938" t="s">
        <v>45</v>
      </c>
      <c r="G938">
        <v>0.37340339285714286</v>
      </c>
      <c r="H938">
        <v>0.43802250000000004</v>
      </c>
      <c r="I938">
        <v>0.5070650000000001</v>
      </c>
      <c r="K938">
        <v>0.38477750000000005</v>
      </c>
      <c r="L938">
        <v>0.44301464285714287</v>
      </c>
      <c r="M938">
        <v>0.5116871428571429</v>
      </c>
      <c r="N938">
        <v>29</v>
      </c>
      <c r="O938">
        <v>37</v>
      </c>
      <c r="P938">
        <v>-1.1374107142857155E-2</v>
      </c>
      <c r="Q938">
        <v>-4.9921428571427949E-3</v>
      </c>
      <c r="R938">
        <v>-4.6221428571428603E-3</v>
      </c>
      <c r="S938">
        <v>29</v>
      </c>
      <c r="T938">
        <v>37</v>
      </c>
      <c r="U938">
        <v>1.3107499999999999E-2</v>
      </c>
      <c r="V938">
        <v>2.1425714285714288E-2</v>
      </c>
      <c r="W938">
        <v>1.3904107142857143E-2</v>
      </c>
      <c r="X938">
        <v>9.34857142857143E-3</v>
      </c>
      <c r="Y938">
        <v>8.5239285714285712E-3</v>
      </c>
      <c r="Z938">
        <v>1.2173928571428572E-2</v>
      </c>
      <c r="AA938">
        <f t="shared" si="141"/>
        <v>-9.0992857142857236E-2</v>
      </c>
      <c r="AB938">
        <f t="shared" si="142"/>
        <v>-3.9937142857142359E-2</v>
      </c>
      <c r="AC938">
        <f t="shared" si="143"/>
        <v>-3.6977142857142882E-2</v>
      </c>
      <c r="AF938">
        <f t="shared" si="144"/>
        <v>0.10485999999999999</v>
      </c>
      <c r="AG938">
        <f t="shared" si="145"/>
        <v>0.1714057142857143</v>
      </c>
      <c r="AH938">
        <f t="shared" si="146"/>
        <v>0.11123285714285715</v>
      </c>
      <c r="AI938">
        <f t="shared" si="147"/>
        <v>7.478857142857144E-2</v>
      </c>
      <c r="AJ938">
        <f t="shared" si="148"/>
        <v>6.819142857142857E-2</v>
      </c>
      <c r="AK938">
        <f t="shared" si="149"/>
        <v>9.7391428571428573E-2</v>
      </c>
    </row>
    <row r="939" spans="1:37" x14ac:dyDescent="0.2">
      <c r="A939">
        <v>36</v>
      </c>
      <c r="B939">
        <v>50</v>
      </c>
      <c r="D939">
        <v>1688.0218</v>
      </c>
      <c r="E939">
        <v>14</v>
      </c>
      <c r="F939" t="s">
        <v>584</v>
      </c>
      <c r="G939">
        <v>0.10309030612244899</v>
      </c>
      <c r="H939">
        <v>0.11142061224489798</v>
      </c>
      <c r="I939">
        <v>0.165295306122449</v>
      </c>
      <c r="K939">
        <v>0.10359418367346938</v>
      </c>
      <c r="L939">
        <v>9.5161428571428591E-2</v>
      </c>
      <c r="M939">
        <v>0.17591122448979593</v>
      </c>
      <c r="N939">
        <v>36</v>
      </c>
      <c r="O939">
        <v>50</v>
      </c>
      <c r="P939">
        <v>-5.0387755102039664E-4</v>
      </c>
      <c r="Q939">
        <v>1.6259183673469391E-2</v>
      </c>
      <c r="R939">
        <v>-1.0615918367346941E-2</v>
      </c>
      <c r="S939">
        <v>36</v>
      </c>
      <c r="T939">
        <v>50</v>
      </c>
      <c r="U939">
        <v>1.3990612244897963E-2</v>
      </c>
      <c r="V939">
        <v>2.1679693877551021E-2</v>
      </c>
      <c r="W939">
        <v>1.326795918367347E-2</v>
      </c>
      <c r="X939">
        <v>1.9459897959183674E-2</v>
      </c>
      <c r="Y939">
        <v>1.5640612244897958E-2</v>
      </c>
      <c r="Z939">
        <v>2.0902653061224491E-2</v>
      </c>
      <c r="AA939">
        <f t="shared" si="141"/>
        <v>-7.054285714285553E-3</v>
      </c>
      <c r="AB939">
        <f t="shared" si="142"/>
        <v>0.22762857142857149</v>
      </c>
      <c r="AC939">
        <f t="shared" si="143"/>
        <v>-0.14862285714285717</v>
      </c>
      <c r="AF939">
        <f t="shared" si="144"/>
        <v>0.19586857142857148</v>
      </c>
      <c r="AG939">
        <f t="shared" si="145"/>
        <v>0.30351571428571428</v>
      </c>
      <c r="AH939">
        <f t="shared" si="146"/>
        <v>0.18575142857142857</v>
      </c>
      <c r="AI939">
        <f t="shared" si="147"/>
        <v>0.27243857142857142</v>
      </c>
      <c r="AJ939">
        <f t="shared" si="148"/>
        <v>0.2189685714285714</v>
      </c>
      <c r="AK939">
        <f t="shared" si="149"/>
        <v>0.29263714285714287</v>
      </c>
    </row>
    <row r="940" spans="1:37" x14ac:dyDescent="0.2">
      <c r="A940">
        <v>38</v>
      </c>
      <c r="B940">
        <v>49</v>
      </c>
      <c r="D940">
        <v>1346.8517999999999</v>
      </c>
      <c r="E940">
        <v>11</v>
      </c>
      <c r="F940" t="s">
        <v>159</v>
      </c>
      <c r="G940">
        <v>0.23343896103896106</v>
      </c>
      <c r="H940">
        <v>0.27476896103896109</v>
      </c>
      <c r="I940">
        <v>0.34448987012987015</v>
      </c>
      <c r="K940">
        <v>0.22997389610389612</v>
      </c>
      <c r="L940">
        <v>0.26348610389610394</v>
      </c>
      <c r="M940">
        <v>0.33272831168831174</v>
      </c>
      <c r="N940">
        <v>38</v>
      </c>
      <c r="O940">
        <v>49</v>
      </c>
      <c r="P940">
        <v>3.4650649350649299E-3</v>
      </c>
      <c r="Q940">
        <v>1.1282857142857145E-2</v>
      </c>
      <c r="R940">
        <v>1.1761558441558455E-2</v>
      </c>
      <c r="S940">
        <v>38</v>
      </c>
      <c r="T940">
        <v>49</v>
      </c>
      <c r="U940">
        <v>2.7133766233766233E-3</v>
      </c>
      <c r="V940">
        <v>9.0185714285714296E-3</v>
      </c>
      <c r="W940">
        <v>1.0071298701298704E-2</v>
      </c>
      <c r="X940">
        <v>2.8897402597402597E-3</v>
      </c>
      <c r="Y940">
        <v>4.020649350649351E-3</v>
      </c>
      <c r="Z940">
        <v>9.0672727272727294E-3</v>
      </c>
      <c r="AA940">
        <f t="shared" si="141"/>
        <v>3.8115714285714232E-2</v>
      </c>
      <c r="AB940">
        <f t="shared" si="142"/>
        <v>0.12411142857142859</v>
      </c>
      <c r="AC940">
        <f t="shared" si="143"/>
        <v>0.129377142857143</v>
      </c>
      <c r="AF940">
        <f t="shared" si="144"/>
        <v>2.9847142857142857E-2</v>
      </c>
      <c r="AG940">
        <f t="shared" si="145"/>
        <v>9.9204285714285731E-2</v>
      </c>
      <c r="AH940">
        <f t="shared" si="146"/>
        <v>0.11078428571428575</v>
      </c>
      <c r="AI940">
        <f t="shared" si="147"/>
        <v>3.1787142857142854E-2</v>
      </c>
      <c r="AJ940">
        <f t="shared" si="148"/>
        <v>4.4227142857142861E-2</v>
      </c>
      <c r="AK940">
        <f t="shared" si="149"/>
        <v>9.9740000000000023E-2</v>
      </c>
    </row>
    <row r="941" spans="1:37" x14ac:dyDescent="0.2">
      <c r="A941">
        <v>40</v>
      </c>
      <c r="B941">
        <v>49</v>
      </c>
      <c r="D941">
        <v>1070.7044000000001</v>
      </c>
      <c r="E941">
        <v>9</v>
      </c>
      <c r="F941" t="s">
        <v>159</v>
      </c>
      <c r="G941">
        <v>0.25763492063492066</v>
      </c>
      <c r="H941">
        <v>0.28784095238095242</v>
      </c>
      <c r="I941">
        <v>0.3666457142857143</v>
      </c>
      <c r="K941">
        <v>0.26832777777777783</v>
      </c>
      <c r="L941">
        <v>0.30373380952380957</v>
      </c>
      <c r="M941">
        <v>0.380004126984127</v>
      </c>
      <c r="N941">
        <v>40</v>
      </c>
      <c r="O941">
        <v>49</v>
      </c>
      <c r="P941">
        <v>-1.0692857142857162E-2</v>
      </c>
      <c r="Q941">
        <v>-1.589285714285715E-2</v>
      </c>
      <c r="R941">
        <v>-1.3358412698412762E-2</v>
      </c>
      <c r="S941">
        <v>40</v>
      </c>
      <c r="T941">
        <v>49</v>
      </c>
      <c r="U941">
        <v>2.9851269841269845E-2</v>
      </c>
      <c r="V941">
        <v>2.4144444444444444E-2</v>
      </c>
      <c r="W941">
        <v>3.8373809523809525E-2</v>
      </c>
      <c r="X941">
        <v>9.6022222222222221E-3</v>
      </c>
      <c r="Y941">
        <v>1.5880793650793652E-2</v>
      </c>
      <c r="Z941">
        <v>2.9194920634920636E-2</v>
      </c>
      <c r="AA941">
        <f t="shared" si="141"/>
        <v>-9.6235714285714452E-2</v>
      </c>
      <c r="AB941">
        <f t="shared" si="142"/>
        <v>-0.14303571428571435</v>
      </c>
      <c r="AC941">
        <f t="shared" si="143"/>
        <v>-0.12022571428571485</v>
      </c>
      <c r="AF941">
        <f t="shared" si="144"/>
        <v>0.26866142857142861</v>
      </c>
      <c r="AG941">
        <f t="shared" si="145"/>
        <v>0.21729999999999999</v>
      </c>
      <c r="AH941">
        <f t="shared" si="146"/>
        <v>0.34536428571428573</v>
      </c>
      <c r="AI941">
        <f t="shared" si="147"/>
        <v>8.6419999999999997E-2</v>
      </c>
      <c r="AJ941">
        <f t="shared" si="148"/>
        <v>0.14292714285714286</v>
      </c>
      <c r="AK941">
        <f t="shared" si="149"/>
        <v>0.26275428571428572</v>
      </c>
    </row>
    <row r="942" spans="1:37" x14ac:dyDescent="0.2">
      <c r="A942">
        <v>40</v>
      </c>
      <c r="B942">
        <v>50</v>
      </c>
      <c r="D942">
        <v>1184.7474</v>
      </c>
      <c r="E942">
        <v>10</v>
      </c>
      <c r="F942" t="s">
        <v>585</v>
      </c>
      <c r="G942">
        <v>6.6503428571428574E-2</v>
      </c>
      <c r="H942">
        <v>0.15601328571428572</v>
      </c>
      <c r="I942">
        <v>0.28655700000000001</v>
      </c>
      <c r="K942">
        <v>6.278371428571429E-2</v>
      </c>
      <c r="L942">
        <v>0.14490185714285717</v>
      </c>
      <c r="M942">
        <v>0.28921442857142859</v>
      </c>
      <c r="N942">
        <v>40</v>
      </c>
      <c r="O942">
        <v>50</v>
      </c>
      <c r="P942">
        <v>3.7197142857142871E-3</v>
      </c>
      <c r="Q942">
        <v>1.1111428571428566E-2</v>
      </c>
      <c r="R942">
        <v>-2.6574285714285727E-3</v>
      </c>
      <c r="S942">
        <v>40</v>
      </c>
      <c r="T942">
        <v>50</v>
      </c>
      <c r="U942">
        <v>1.1532000000000001E-2</v>
      </c>
      <c r="V942">
        <v>1.5852000000000002E-2</v>
      </c>
      <c r="W942">
        <v>1.4294142857142858E-2</v>
      </c>
      <c r="X942">
        <v>1.4183285714285714E-2</v>
      </c>
      <c r="Y942">
        <v>1.290442857142857E-2</v>
      </c>
      <c r="Z942">
        <v>1.6170285714285713E-2</v>
      </c>
      <c r="AA942">
        <f t="shared" si="141"/>
        <v>3.7197142857142873E-2</v>
      </c>
      <c r="AB942">
        <f t="shared" si="142"/>
        <v>0.11111428571428565</v>
      </c>
      <c r="AC942">
        <f t="shared" si="143"/>
        <v>-2.6574285714285727E-2</v>
      </c>
      <c r="AF942">
        <f t="shared" si="144"/>
        <v>0.11532000000000001</v>
      </c>
      <c r="AG942">
        <f t="shared" si="145"/>
        <v>0.15852000000000002</v>
      </c>
      <c r="AH942">
        <f t="shared" si="146"/>
        <v>0.14294142857142858</v>
      </c>
      <c r="AI942">
        <f t="shared" si="147"/>
        <v>0.14183285714285715</v>
      </c>
      <c r="AJ942">
        <f t="shared" si="148"/>
        <v>0.12904428571428569</v>
      </c>
      <c r="AK942">
        <f t="shared" si="149"/>
        <v>0.16170285714285715</v>
      </c>
    </row>
    <row r="943" spans="1:37" x14ac:dyDescent="0.2">
      <c r="A943">
        <v>44</v>
      </c>
      <c r="B943">
        <v>59</v>
      </c>
      <c r="D943">
        <v>1593.9184</v>
      </c>
      <c r="E943">
        <v>14</v>
      </c>
      <c r="F943" t="s">
        <v>532</v>
      </c>
      <c r="G943">
        <v>0.2561729591836735</v>
      </c>
      <c r="H943">
        <v>0.27958581632653062</v>
      </c>
      <c r="I943">
        <v>0.30436928571428573</v>
      </c>
      <c r="K943">
        <v>0.25968846938775514</v>
      </c>
      <c r="L943">
        <v>0.27336244897959189</v>
      </c>
      <c r="M943">
        <v>0.30503561224489795</v>
      </c>
      <c r="N943">
        <v>44</v>
      </c>
      <c r="O943">
        <v>59</v>
      </c>
      <c r="P943">
        <v>-3.5155102040816252E-3</v>
      </c>
      <c r="Q943">
        <v>6.2233673469387499E-3</v>
      </c>
      <c r="R943">
        <v>-6.6632653061221461E-4</v>
      </c>
      <c r="S943">
        <v>44</v>
      </c>
      <c r="T943">
        <v>59</v>
      </c>
      <c r="U943">
        <v>1.1563571428571428E-2</v>
      </c>
      <c r="V943">
        <v>1.4033877551020408E-2</v>
      </c>
      <c r="W943">
        <v>9.676734693877552E-3</v>
      </c>
      <c r="X943">
        <v>1.3131836734693878E-2</v>
      </c>
      <c r="Y943">
        <v>6.3818367346938779E-3</v>
      </c>
      <c r="Z943">
        <v>4.7831632653061226E-3</v>
      </c>
      <c r="AA943">
        <f t="shared" si="141"/>
        <v>-4.9217142857142751E-2</v>
      </c>
      <c r="AB943">
        <f t="shared" si="142"/>
        <v>8.7127142857142501E-2</v>
      </c>
      <c r="AC943">
        <f t="shared" si="143"/>
        <v>-9.3285714285710041E-3</v>
      </c>
      <c r="AF943">
        <f t="shared" si="144"/>
        <v>0.16189000000000001</v>
      </c>
      <c r="AG943">
        <f t="shared" si="145"/>
        <v>0.19647428571428571</v>
      </c>
      <c r="AH943">
        <f t="shared" si="146"/>
        <v>0.13547428571428571</v>
      </c>
      <c r="AI943">
        <f t="shared" si="147"/>
        <v>0.18384571428571428</v>
      </c>
      <c r="AJ943">
        <f t="shared" si="148"/>
        <v>8.9345714285714292E-2</v>
      </c>
      <c r="AK943">
        <f t="shared" si="149"/>
        <v>6.6964285714285712E-2</v>
      </c>
    </row>
    <row r="944" spans="1:37" x14ac:dyDescent="0.2">
      <c r="A944">
        <v>50</v>
      </c>
      <c r="B944">
        <v>62</v>
      </c>
      <c r="D944">
        <v>1330.6605999999999</v>
      </c>
      <c r="E944">
        <v>11</v>
      </c>
      <c r="F944" t="s">
        <v>320</v>
      </c>
      <c r="G944">
        <v>0.19637025974025973</v>
      </c>
      <c r="H944">
        <v>0.20977818181818181</v>
      </c>
      <c r="I944">
        <v>0.22776597402597404</v>
      </c>
      <c r="K944">
        <v>0.19427480519480519</v>
      </c>
      <c r="L944">
        <v>0.21657766233766237</v>
      </c>
      <c r="M944">
        <v>0.22665688311688312</v>
      </c>
      <c r="N944">
        <v>50</v>
      </c>
      <c r="O944">
        <v>62</v>
      </c>
      <c r="P944">
        <v>2.095454545454547E-3</v>
      </c>
      <c r="Q944">
        <v>-6.7994805194805281E-3</v>
      </c>
      <c r="R944">
        <v>1.1090909090909081E-3</v>
      </c>
      <c r="S944">
        <v>50</v>
      </c>
      <c r="T944">
        <v>62</v>
      </c>
      <c r="U944">
        <v>2.8440259740259741E-3</v>
      </c>
      <c r="V944">
        <v>1.109961038961039E-2</v>
      </c>
      <c r="W944">
        <v>6.8387012987012998E-3</v>
      </c>
      <c r="X944">
        <v>1.1216883116883119E-3</v>
      </c>
      <c r="Y944">
        <v>3.766753246753247E-3</v>
      </c>
      <c r="Z944">
        <v>2.4403896103896102E-3</v>
      </c>
      <c r="AA944">
        <f t="shared" si="141"/>
        <v>2.3050000000000018E-2</v>
      </c>
      <c r="AB944">
        <f t="shared" si="142"/>
        <v>-7.4794285714285813E-2</v>
      </c>
      <c r="AC944">
        <f t="shared" si="143"/>
        <v>1.2199999999999989E-2</v>
      </c>
      <c r="AF944">
        <f t="shared" si="144"/>
        <v>3.1284285714285716E-2</v>
      </c>
      <c r="AG944">
        <f t="shared" si="145"/>
        <v>0.12209571428571429</v>
      </c>
      <c r="AH944">
        <f t="shared" si="146"/>
        <v>7.5225714285714299E-2</v>
      </c>
      <c r="AI944">
        <f t="shared" si="147"/>
        <v>1.2338571428571431E-2</v>
      </c>
      <c r="AJ944">
        <f t="shared" si="148"/>
        <v>4.1434285714285715E-2</v>
      </c>
      <c r="AK944">
        <f t="shared" si="149"/>
        <v>2.6844285714285713E-2</v>
      </c>
    </row>
    <row r="945" spans="1:37" x14ac:dyDescent="0.2">
      <c r="A945">
        <v>52</v>
      </c>
      <c r="B945">
        <v>70</v>
      </c>
      <c r="D945">
        <v>1870.0289</v>
      </c>
      <c r="E945">
        <v>16</v>
      </c>
      <c r="F945" t="s">
        <v>586</v>
      </c>
      <c r="G945">
        <v>0.10368285714285716</v>
      </c>
      <c r="H945">
        <v>0.12986901785714286</v>
      </c>
      <c r="I945">
        <v>0.21330464285714287</v>
      </c>
      <c r="K945">
        <v>0.10834330357142859</v>
      </c>
      <c r="L945">
        <v>0.11734348214285714</v>
      </c>
      <c r="M945">
        <v>0.21052035714285716</v>
      </c>
      <c r="N945">
        <v>52</v>
      </c>
      <c r="O945">
        <v>70</v>
      </c>
      <c r="P945">
        <v>-4.6604464285714331E-3</v>
      </c>
      <c r="Q945">
        <v>1.2525535714285727E-2</v>
      </c>
      <c r="R945">
        <v>2.7842857142857235E-3</v>
      </c>
      <c r="S945">
        <v>52</v>
      </c>
      <c r="T945">
        <v>70</v>
      </c>
      <c r="U945">
        <v>1.3102857142857144E-2</v>
      </c>
      <c r="V945">
        <v>3.1770357142857142E-2</v>
      </c>
      <c r="W945">
        <v>1.3522142857142858E-2</v>
      </c>
      <c r="X945">
        <v>7.9745535714285717E-3</v>
      </c>
      <c r="Y945">
        <v>1.6471607142857145E-2</v>
      </c>
      <c r="Z945">
        <v>1.0609285714285715E-2</v>
      </c>
      <c r="AA945">
        <f t="shared" si="141"/>
        <v>-7.4567142857142929E-2</v>
      </c>
      <c r="AB945">
        <f t="shared" si="142"/>
        <v>0.20040857142857163</v>
      </c>
      <c r="AC945">
        <f t="shared" si="143"/>
        <v>4.4548571428571576E-2</v>
      </c>
      <c r="AF945">
        <f t="shared" si="144"/>
        <v>0.2096457142857143</v>
      </c>
      <c r="AG945">
        <f t="shared" si="145"/>
        <v>0.50832571428571427</v>
      </c>
      <c r="AH945">
        <f t="shared" si="146"/>
        <v>0.21635428571428572</v>
      </c>
      <c r="AI945">
        <f t="shared" si="147"/>
        <v>0.12759285714285715</v>
      </c>
      <c r="AJ945">
        <f t="shared" si="148"/>
        <v>0.26354571428571433</v>
      </c>
      <c r="AK945">
        <f t="shared" si="149"/>
        <v>0.16974857142857144</v>
      </c>
    </row>
    <row r="946" spans="1:37" x14ac:dyDescent="0.2">
      <c r="A946">
        <v>78</v>
      </c>
      <c r="B946">
        <v>87</v>
      </c>
      <c r="D946">
        <v>1153.7164</v>
      </c>
      <c r="E946">
        <v>8</v>
      </c>
      <c r="F946" t="s">
        <v>379</v>
      </c>
      <c r="G946">
        <v>0.20989821428571429</v>
      </c>
      <c r="H946">
        <v>0.33922607142857147</v>
      </c>
      <c r="I946">
        <v>0.41941446428571427</v>
      </c>
      <c r="K946">
        <v>0.18465714285714288</v>
      </c>
      <c r="L946">
        <v>0.32449839285714288</v>
      </c>
      <c r="M946">
        <v>0.40102892857142858</v>
      </c>
      <c r="N946">
        <v>78</v>
      </c>
      <c r="O946">
        <v>87</v>
      </c>
      <c r="P946">
        <v>2.5241071428571404E-2</v>
      </c>
      <c r="Q946">
        <v>1.4727678571428586E-2</v>
      </c>
      <c r="R946">
        <v>1.8385535714285681E-2</v>
      </c>
      <c r="S946">
        <v>78</v>
      </c>
      <c r="T946">
        <v>87</v>
      </c>
      <c r="U946">
        <v>8.1201785714285716E-3</v>
      </c>
      <c r="V946">
        <v>1.5962857142857143E-2</v>
      </c>
      <c r="W946">
        <v>5.6908928571428569E-2</v>
      </c>
      <c r="X946">
        <v>5.1463750000000003E-2</v>
      </c>
      <c r="Y946">
        <v>3.5246785714285717E-2</v>
      </c>
      <c r="Z946">
        <v>6.1604285714285723E-2</v>
      </c>
      <c r="AA946">
        <f t="shared" si="141"/>
        <v>0.20192857142857124</v>
      </c>
      <c r="AB946">
        <f t="shared" si="142"/>
        <v>0.11782142857142869</v>
      </c>
      <c r="AC946">
        <f t="shared" si="143"/>
        <v>0.14708428571428545</v>
      </c>
      <c r="AF946">
        <f t="shared" si="144"/>
        <v>6.4961428571428573E-2</v>
      </c>
      <c r="AG946">
        <f t="shared" si="145"/>
        <v>0.12770285714285715</v>
      </c>
      <c r="AH946">
        <f t="shared" si="146"/>
        <v>0.45527142857142855</v>
      </c>
      <c r="AI946">
        <f t="shared" si="147"/>
        <v>0.41171000000000002</v>
      </c>
      <c r="AJ946">
        <f t="shared" si="148"/>
        <v>0.28197428571428573</v>
      </c>
      <c r="AK946">
        <f t="shared" si="149"/>
        <v>0.49283428571428578</v>
      </c>
    </row>
    <row r="947" spans="1:37" x14ac:dyDescent="0.2">
      <c r="A947">
        <v>79</v>
      </c>
      <c r="B947">
        <v>89</v>
      </c>
      <c r="D947">
        <v>1375.8280999999999</v>
      </c>
      <c r="E947">
        <v>10</v>
      </c>
      <c r="F947" t="s">
        <v>240</v>
      </c>
      <c r="G947">
        <v>0.75418085714285721</v>
      </c>
      <c r="H947">
        <v>0.83085228571428582</v>
      </c>
      <c r="I947">
        <v>0.83692100000000003</v>
      </c>
      <c r="K947">
        <v>0.73556814285714289</v>
      </c>
      <c r="L947">
        <v>0.82219828571428577</v>
      </c>
      <c r="M947">
        <v>0.82460971428571439</v>
      </c>
      <c r="N947">
        <v>79</v>
      </c>
      <c r="O947">
        <v>89</v>
      </c>
      <c r="P947">
        <v>1.8612714285714208E-2</v>
      </c>
      <c r="Q947">
        <v>8.6540000000000662E-3</v>
      </c>
      <c r="R947">
        <v>1.2311285714285653E-2</v>
      </c>
      <c r="S947">
        <v>79</v>
      </c>
      <c r="T947">
        <v>89</v>
      </c>
      <c r="U947">
        <v>1.3376571428571429E-2</v>
      </c>
      <c r="V947">
        <v>5.0677142857142865E-3</v>
      </c>
      <c r="W947">
        <v>2.4463000000000002E-2</v>
      </c>
      <c r="X947">
        <v>1.0157285714285714E-2</v>
      </c>
      <c r="Y947">
        <v>7.9994285714285723E-3</v>
      </c>
      <c r="Z947">
        <v>0</v>
      </c>
      <c r="AA947">
        <f t="shared" si="141"/>
        <v>0.18612714285714207</v>
      </c>
      <c r="AB947">
        <f t="shared" si="142"/>
        <v>8.6540000000000658E-2</v>
      </c>
      <c r="AC947">
        <f t="shared" si="143"/>
        <v>0.12311285714285652</v>
      </c>
      <c r="AF947">
        <f t="shared" si="144"/>
        <v>0.13376571428571429</v>
      </c>
      <c r="AG947">
        <f t="shared" si="145"/>
        <v>5.0677142857142865E-2</v>
      </c>
      <c r="AH947">
        <f t="shared" si="146"/>
        <v>0.24463000000000001</v>
      </c>
      <c r="AI947">
        <f t="shared" si="147"/>
        <v>0.10157285714285715</v>
      </c>
      <c r="AJ947">
        <f t="shared" si="148"/>
        <v>7.9994285714285726E-2</v>
      </c>
      <c r="AK947">
        <f t="shared" si="149"/>
        <v>0</v>
      </c>
    </row>
    <row r="948" spans="1:37" x14ac:dyDescent="0.2">
      <c r="A948">
        <v>80</v>
      </c>
      <c r="B948">
        <v>94</v>
      </c>
      <c r="C948" t="s">
        <v>31</v>
      </c>
      <c r="D948">
        <v>1940.0702000000001</v>
      </c>
      <c r="E948">
        <v>14</v>
      </c>
      <c r="F948" t="s">
        <v>179</v>
      </c>
      <c r="G948">
        <v>0.20570306122448984</v>
      </c>
      <c r="H948">
        <v>0.29103683673469394</v>
      </c>
      <c r="I948">
        <v>0.43164551020408165</v>
      </c>
      <c r="K948">
        <v>0.20616571428571434</v>
      </c>
      <c r="L948">
        <v>0.28993959183673468</v>
      </c>
      <c r="M948">
        <v>0.4275222448979592</v>
      </c>
      <c r="N948">
        <v>80</v>
      </c>
      <c r="O948">
        <v>94</v>
      </c>
      <c r="P948">
        <v>-4.6265306122449373E-4</v>
      </c>
      <c r="Q948">
        <v>1.0972448979592077E-3</v>
      </c>
      <c r="R948">
        <v>4.1232653061224721E-3</v>
      </c>
      <c r="S948">
        <v>80</v>
      </c>
      <c r="T948">
        <v>94</v>
      </c>
      <c r="U948">
        <v>1.3356428571428573E-2</v>
      </c>
      <c r="V948">
        <v>1.764734693877551E-2</v>
      </c>
      <c r="W948">
        <v>2.4611428571428572E-2</v>
      </c>
      <c r="X948">
        <v>1.4628265306122452E-2</v>
      </c>
      <c r="Y948">
        <v>1.8105714285714287E-2</v>
      </c>
      <c r="Z948">
        <v>3.0112040816326537E-2</v>
      </c>
      <c r="AA948">
        <f t="shared" si="141"/>
        <v>-6.4771428571429122E-3</v>
      </c>
      <c r="AB948">
        <f t="shared" si="142"/>
        <v>1.5361428571428908E-2</v>
      </c>
      <c r="AC948">
        <f t="shared" si="143"/>
        <v>5.7725714285714609E-2</v>
      </c>
      <c r="AF948">
        <f t="shared" si="144"/>
        <v>0.18699000000000002</v>
      </c>
      <c r="AG948">
        <f t="shared" si="145"/>
        <v>0.24706285714285714</v>
      </c>
      <c r="AH948">
        <f t="shared" si="146"/>
        <v>0.34456000000000003</v>
      </c>
      <c r="AI948">
        <f t="shared" si="147"/>
        <v>0.20479571428571433</v>
      </c>
      <c r="AJ948">
        <f t="shared" si="148"/>
        <v>0.25348000000000004</v>
      </c>
      <c r="AK948">
        <f t="shared" si="149"/>
        <v>0.42156857142857151</v>
      </c>
    </row>
    <row r="949" spans="1:37" x14ac:dyDescent="0.2">
      <c r="A949">
        <v>94</v>
      </c>
      <c r="B949">
        <v>103</v>
      </c>
      <c r="D949">
        <v>1174.5415</v>
      </c>
      <c r="E949">
        <v>9</v>
      </c>
      <c r="F949" t="s">
        <v>209</v>
      </c>
      <c r="G949">
        <v>0.20757095238095241</v>
      </c>
      <c r="H949">
        <v>0.27173174603174605</v>
      </c>
      <c r="I949">
        <v>0.41427031746031751</v>
      </c>
      <c r="K949">
        <v>0.1870334920634921</v>
      </c>
      <c r="L949">
        <v>0.26378825396825401</v>
      </c>
      <c r="M949">
        <v>0.39742317460317467</v>
      </c>
      <c r="N949">
        <v>94</v>
      </c>
      <c r="O949">
        <v>103</v>
      </c>
      <c r="P949">
        <v>2.0537460317460319E-2</v>
      </c>
      <c r="Q949">
        <v>7.9434920634920605E-3</v>
      </c>
      <c r="R949">
        <v>1.6847142857142845E-2</v>
      </c>
      <c r="S949">
        <v>94</v>
      </c>
      <c r="T949">
        <v>103</v>
      </c>
      <c r="U949">
        <v>7.45984126984127E-3</v>
      </c>
      <c r="V949">
        <v>1.7012380952380952E-2</v>
      </c>
      <c r="W949">
        <v>1.2913174603174602E-2</v>
      </c>
      <c r="X949">
        <v>1.724714285714286E-2</v>
      </c>
      <c r="Y949">
        <v>5.9711111111111119E-3</v>
      </c>
      <c r="Z949">
        <v>2.8923809523809523E-3</v>
      </c>
      <c r="AA949">
        <f t="shared" si="141"/>
        <v>0.18483714285714287</v>
      </c>
      <c r="AB949">
        <f t="shared" si="142"/>
        <v>7.1491428571428539E-2</v>
      </c>
      <c r="AC949">
        <f t="shared" si="143"/>
        <v>0.1516242857142856</v>
      </c>
      <c r="AF949">
        <f t="shared" si="144"/>
        <v>6.7138571428571436E-2</v>
      </c>
      <c r="AG949">
        <f t="shared" si="145"/>
        <v>0.15311142857142856</v>
      </c>
      <c r="AH949">
        <f t="shared" si="146"/>
        <v>0.11621857142857142</v>
      </c>
      <c r="AI949">
        <f t="shared" si="147"/>
        <v>0.15522428571428573</v>
      </c>
      <c r="AJ949">
        <f t="shared" si="148"/>
        <v>5.374000000000001E-2</v>
      </c>
      <c r="AK949">
        <f t="shared" si="149"/>
        <v>2.603142857142857E-2</v>
      </c>
    </row>
    <row r="950" spans="1:37" x14ac:dyDescent="0.2">
      <c r="A950">
        <v>105</v>
      </c>
      <c r="B950">
        <v>116</v>
      </c>
      <c r="D950">
        <v>1247.6412</v>
      </c>
      <c r="E950">
        <v>11</v>
      </c>
      <c r="F950" t="s">
        <v>40</v>
      </c>
      <c r="G950">
        <v>0.16481012987012988</v>
      </c>
      <c r="H950">
        <v>0.21066714285714286</v>
      </c>
      <c r="I950">
        <v>0.29438999999999999</v>
      </c>
      <c r="K950">
        <v>0.17301246753246755</v>
      </c>
      <c r="L950">
        <v>0.19515246753246754</v>
      </c>
      <c r="M950">
        <v>0.27241116883116884</v>
      </c>
      <c r="N950">
        <v>105</v>
      </c>
      <c r="O950">
        <v>116</v>
      </c>
      <c r="P950">
        <v>-8.2023376623376401E-3</v>
      </c>
      <c r="Q950">
        <v>1.5514675324675311E-2</v>
      </c>
      <c r="R950">
        <v>2.1978831168831151E-2</v>
      </c>
      <c r="S950">
        <v>105</v>
      </c>
      <c r="T950">
        <v>116</v>
      </c>
      <c r="U950">
        <v>2.0880000000000003E-2</v>
      </c>
      <c r="V950">
        <v>1.7543766233766238E-2</v>
      </c>
      <c r="W950">
        <v>1.2535714285714285E-2</v>
      </c>
      <c r="X950">
        <v>1.0301168831168833E-2</v>
      </c>
      <c r="Y950">
        <v>2.2636363636363642E-2</v>
      </c>
      <c r="Z950">
        <v>2.5681038961038963E-2</v>
      </c>
      <c r="AA950">
        <f t="shared" si="141"/>
        <v>-9.0225714285714048E-2</v>
      </c>
      <c r="AB950">
        <f t="shared" si="142"/>
        <v>0.17066142857142844</v>
      </c>
      <c r="AC950">
        <f t="shared" si="143"/>
        <v>0.24176714285714265</v>
      </c>
      <c r="AF950">
        <f t="shared" si="144"/>
        <v>0.22968000000000002</v>
      </c>
      <c r="AG950">
        <f t="shared" si="145"/>
        <v>0.19298142857142861</v>
      </c>
      <c r="AH950">
        <f t="shared" si="146"/>
        <v>0.13789285714285715</v>
      </c>
      <c r="AI950">
        <f t="shared" si="147"/>
        <v>0.11331285714285716</v>
      </c>
      <c r="AJ950">
        <f t="shared" si="148"/>
        <v>0.24900000000000005</v>
      </c>
      <c r="AK950">
        <f t="shared" si="149"/>
        <v>0.28249142857142862</v>
      </c>
    </row>
    <row r="951" spans="1:37" x14ac:dyDescent="0.2">
      <c r="A951">
        <v>124</v>
      </c>
      <c r="B951">
        <v>134</v>
      </c>
      <c r="D951">
        <v>1260.6041</v>
      </c>
      <c r="E951">
        <v>9</v>
      </c>
      <c r="F951" t="s">
        <v>133</v>
      </c>
      <c r="G951">
        <v>0.11955396825396826</v>
      </c>
      <c r="H951">
        <v>0.10305079365079367</v>
      </c>
      <c r="I951">
        <v>0.16035396825396828</v>
      </c>
      <c r="K951">
        <v>0.10348333333333333</v>
      </c>
      <c r="L951">
        <v>0.10105111111111113</v>
      </c>
      <c r="M951">
        <v>0.14132587301587302</v>
      </c>
      <c r="N951">
        <v>124</v>
      </c>
      <c r="O951">
        <v>134</v>
      </c>
      <c r="P951">
        <v>1.6070634920634926E-2</v>
      </c>
      <c r="Q951">
        <v>1.9996825396825396E-3</v>
      </c>
      <c r="R951">
        <v>1.902809523809524E-2</v>
      </c>
      <c r="S951">
        <v>124</v>
      </c>
      <c r="T951">
        <v>134</v>
      </c>
      <c r="U951">
        <v>0</v>
      </c>
      <c r="V951">
        <v>6.7073015873015882E-3</v>
      </c>
      <c r="W951">
        <v>8.5301587301587318E-4</v>
      </c>
      <c r="X951">
        <v>0</v>
      </c>
      <c r="Y951">
        <v>1.0022222222222224E-2</v>
      </c>
      <c r="Z951">
        <v>1.0164761904761906E-2</v>
      </c>
      <c r="AA951">
        <f t="shared" si="141"/>
        <v>0.14463571428571434</v>
      </c>
      <c r="AB951">
        <f t="shared" si="142"/>
        <v>1.7997142857142857E-2</v>
      </c>
      <c r="AC951">
        <f t="shared" si="143"/>
        <v>0.17125285714285715</v>
      </c>
      <c r="AF951">
        <f t="shared" si="144"/>
        <v>0</v>
      </c>
      <c r="AG951">
        <f t="shared" si="145"/>
        <v>6.0365714285714293E-2</v>
      </c>
      <c r="AH951">
        <f t="shared" si="146"/>
        <v>7.6771428571428589E-3</v>
      </c>
      <c r="AI951">
        <f t="shared" si="147"/>
        <v>0</v>
      </c>
      <c r="AJ951">
        <f t="shared" si="148"/>
        <v>9.0200000000000016E-2</v>
      </c>
      <c r="AK951">
        <f t="shared" si="149"/>
        <v>9.1482857142857144E-2</v>
      </c>
    </row>
    <row r="952" spans="1:37" x14ac:dyDescent="0.2">
      <c r="A952">
        <v>125</v>
      </c>
      <c r="B952">
        <v>140</v>
      </c>
      <c r="D952">
        <v>1644.8163</v>
      </c>
      <c r="E952">
        <v>14</v>
      </c>
      <c r="F952" t="s">
        <v>587</v>
      </c>
      <c r="G952">
        <v>0.48638377551020417</v>
      </c>
      <c r="H952">
        <v>0.57215979591836741</v>
      </c>
      <c r="I952">
        <v>0.62441397959183687</v>
      </c>
      <c r="K952">
        <v>0.48978142857142865</v>
      </c>
      <c r="L952">
        <v>0.55057132653061225</v>
      </c>
      <c r="M952">
        <v>0.61456877551020417</v>
      </c>
      <c r="N952">
        <v>125</v>
      </c>
      <c r="O952">
        <v>140</v>
      </c>
      <c r="P952">
        <v>-3.3976530612245034E-3</v>
      </c>
      <c r="Q952">
        <v>2.1588469387755157E-2</v>
      </c>
      <c r="R952">
        <v>9.8452040816326639E-3</v>
      </c>
      <c r="S952">
        <v>125</v>
      </c>
      <c r="T952">
        <v>140</v>
      </c>
      <c r="U952">
        <v>1.1889795918367347E-2</v>
      </c>
      <c r="V952">
        <v>6.9727551020408174E-3</v>
      </c>
      <c r="W952">
        <v>8.0210204081632656E-3</v>
      </c>
      <c r="X952">
        <v>1.0383265306122449E-2</v>
      </c>
      <c r="Y952">
        <v>9.0653061224489802E-3</v>
      </c>
      <c r="Z952">
        <v>4.5156122448979591E-3</v>
      </c>
      <c r="AA952">
        <f t="shared" si="141"/>
        <v>-4.7567142857143044E-2</v>
      </c>
      <c r="AB952">
        <f t="shared" si="142"/>
        <v>0.30223857142857219</v>
      </c>
      <c r="AC952">
        <f t="shared" si="143"/>
        <v>0.13783285714285728</v>
      </c>
      <c r="AF952">
        <f t="shared" si="144"/>
        <v>0.16645714285714286</v>
      </c>
      <c r="AG952">
        <f t="shared" si="145"/>
        <v>9.7618571428571443E-2</v>
      </c>
      <c r="AH952">
        <f t="shared" si="146"/>
        <v>0.11229428571428572</v>
      </c>
      <c r="AI952">
        <f t="shared" si="147"/>
        <v>0.14536571428571429</v>
      </c>
      <c r="AJ952">
        <f t="shared" si="148"/>
        <v>0.12691428571428573</v>
      </c>
      <c r="AK952">
        <f t="shared" si="149"/>
        <v>6.321857142857143E-2</v>
      </c>
    </row>
    <row r="953" spans="1:37" x14ac:dyDescent="0.2">
      <c r="A953">
        <v>1</v>
      </c>
      <c r="B953">
        <v>10</v>
      </c>
      <c r="C953" t="s">
        <v>76</v>
      </c>
      <c r="D953">
        <v>1352.7344000000001</v>
      </c>
      <c r="E953">
        <v>8</v>
      </c>
      <c r="F953" t="s">
        <v>142</v>
      </c>
      <c r="G953">
        <v>0.48288500000000001</v>
      </c>
      <c r="H953">
        <v>0.66430589285714292</v>
      </c>
      <c r="I953">
        <v>0.8622982142857144</v>
      </c>
      <c r="K953">
        <v>0.46953303571428578</v>
      </c>
      <c r="L953">
        <v>0.64538250000000008</v>
      </c>
      <c r="M953">
        <v>0.85583410714285724</v>
      </c>
      <c r="N953">
        <v>1</v>
      </c>
      <c r="O953">
        <v>10</v>
      </c>
      <c r="P953">
        <v>1.3351964285714233E-2</v>
      </c>
      <c r="Q953">
        <v>1.8923392857142826E-2</v>
      </c>
      <c r="R953">
        <v>6.4641071428571204E-3</v>
      </c>
      <c r="S953">
        <v>1</v>
      </c>
      <c r="T953">
        <v>10</v>
      </c>
      <c r="U953">
        <v>1.9389285714285715E-3</v>
      </c>
      <c r="V953">
        <v>8.1878571428571426E-3</v>
      </c>
      <c r="W953">
        <v>5.5458928571428577E-3</v>
      </c>
      <c r="X953">
        <v>1.1243928571428571E-2</v>
      </c>
      <c r="Y953">
        <v>1.526732142857143E-2</v>
      </c>
      <c r="Z953">
        <v>6.5546428571428578E-3</v>
      </c>
      <c r="AA953">
        <f t="shared" si="141"/>
        <v>0.10681571428571386</v>
      </c>
      <c r="AB953">
        <f t="shared" si="142"/>
        <v>0.15138714285714261</v>
      </c>
      <c r="AC953">
        <f t="shared" si="143"/>
        <v>5.1712857142856963E-2</v>
      </c>
      <c r="AF953">
        <f t="shared" si="144"/>
        <v>1.5511428571428572E-2</v>
      </c>
      <c r="AG953">
        <f t="shared" si="145"/>
        <v>6.550285714285714E-2</v>
      </c>
      <c r="AH953">
        <f t="shared" si="146"/>
        <v>4.4367142857142862E-2</v>
      </c>
      <c r="AI953">
        <f t="shared" si="147"/>
        <v>8.9951428571428571E-2</v>
      </c>
      <c r="AJ953">
        <f t="shared" si="148"/>
        <v>0.12213857142857144</v>
      </c>
      <c r="AK953">
        <f t="shared" si="149"/>
        <v>5.2437142857142863E-2</v>
      </c>
    </row>
    <row r="954" spans="1:37" x14ac:dyDescent="0.2">
      <c r="A954">
        <v>5</v>
      </c>
      <c r="B954">
        <v>20</v>
      </c>
      <c r="C954" t="s">
        <v>70</v>
      </c>
      <c r="D954">
        <v>1919.0347999999999</v>
      </c>
      <c r="E954">
        <v>15</v>
      </c>
      <c r="F954" t="s">
        <v>302</v>
      </c>
      <c r="G954">
        <v>0.23083933333333337</v>
      </c>
      <c r="H954">
        <v>0.2627666666666667</v>
      </c>
      <c r="I954">
        <v>0.30283600000000005</v>
      </c>
      <c r="K954">
        <v>0.22970619047619051</v>
      </c>
      <c r="L954">
        <v>0.25245952380952386</v>
      </c>
      <c r="M954">
        <v>0.29684133333333335</v>
      </c>
      <c r="N954">
        <v>5</v>
      </c>
      <c r="O954">
        <v>20</v>
      </c>
      <c r="P954">
        <v>1.1331428571428538E-3</v>
      </c>
      <c r="Q954">
        <v>1.0307142857142817E-2</v>
      </c>
      <c r="R954">
        <v>5.9946666666666985E-3</v>
      </c>
      <c r="S954">
        <v>5</v>
      </c>
      <c r="T954">
        <v>20</v>
      </c>
      <c r="U954">
        <v>8.8511428571428578E-3</v>
      </c>
      <c r="V954">
        <v>1.9504476190476194E-2</v>
      </c>
      <c r="W954">
        <v>3.3941142857142857E-2</v>
      </c>
      <c r="X954">
        <v>1.5372380952380953E-2</v>
      </c>
      <c r="Y954">
        <v>2.2704952380952385E-2</v>
      </c>
      <c r="Z954">
        <v>1.1056476190476191E-2</v>
      </c>
      <c r="AA954">
        <f t="shared" si="141"/>
        <v>1.6997142857142808E-2</v>
      </c>
      <c r="AB954">
        <f t="shared" si="142"/>
        <v>0.15460714285714225</v>
      </c>
      <c r="AC954">
        <f t="shared" si="143"/>
        <v>8.9920000000000472E-2</v>
      </c>
      <c r="AF954">
        <f t="shared" si="144"/>
        <v>0.13276714285714286</v>
      </c>
      <c r="AG954">
        <f t="shared" si="145"/>
        <v>0.29256714285714291</v>
      </c>
      <c r="AH954">
        <f t="shared" si="146"/>
        <v>0.50911714285714282</v>
      </c>
      <c r="AI954">
        <f t="shared" si="147"/>
        <v>0.23058571428571431</v>
      </c>
      <c r="AJ954">
        <f t="shared" si="148"/>
        <v>0.34057428571428577</v>
      </c>
      <c r="AK954">
        <f t="shared" si="149"/>
        <v>0.16584714285714286</v>
      </c>
    </row>
    <row r="955" spans="1:37" x14ac:dyDescent="0.2">
      <c r="A955">
        <v>7</v>
      </c>
      <c r="B955">
        <v>16</v>
      </c>
      <c r="D955">
        <v>1181.7225000000001</v>
      </c>
      <c r="E955">
        <v>9</v>
      </c>
      <c r="F955" t="s">
        <v>589</v>
      </c>
      <c r="G955">
        <v>7.9775873015873022E-2</v>
      </c>
      <c r="H955">
        <v>0.13922380952380953</v>
      </c>
      <c r="I955">
        <v>0.15336428571428573</v>
      </c>
      <c r="K955">
        <v>8.2876190476190478E-2</v>
      </c>
      <c r="L955">
        <v>0.13486666666666666</v>
      </c>
      <c r="M955">
        <v>0.14417682539682541</v>
      </c>
      <c r="N955">
        <v>7</v>
      </c>
      <c r="O955">
        <v>16</v>
      </c>
      <c r="P955">
        <v>-3.1003174603174595E-3</v>
      </c>
      <c r="Q955">
        <v>4.3571428571428537E-3</v>
      </c>
      <c r="R955">
        <v>9.1874603174603303E-3</v>
      </c>
      <c r="S955">
        <v>7</v>
      </c>
      <c r="T955">
        <v>16</v>
      </c>
      <c r="U955">
        <v>1.9133492063492064E-2</v>
      </c>
      <c r="V955">
        <v>1.3615714285714287E-2</v>
      </c>
      <c r="W955">
        <v>1.3606507936507939E-2</v>
      </c>
      <c r="X955">
        <v>1.648888888888889E-2</v>
      </c>
      <c r="Y955">
        <v>1.0475238095238095E-2</v>
      </c>
      <c r="Z955">
        <v>2.3009365079365081E-2</v>
      </c>
      <c r="AA955">
        <f t="shared" si="141"/>
        <v>-2.7902857142857136E-2</v>
      </c>
      <c r="AB955">
        <f t="shared" si="142"/>
        <v>3.9214285714285681E-2</v>
      </c>
      <c r="AC955">
        <f t="shared" si="143"/>
        <v>8.2687142857142973E-2</v>
      </c>
      <c r="AF955">
        <f t="shared" si="144"/>
        <v>0.17220142857142859</v>
      </c>
      <c r="AG955">
        <f t="shared" si="145"/>
        <v>0.12254142857142858</v>
      </c>
      <c r="AH955">
        <f t="shared" si="146"/>
        <v>0.12245857142857146</v>
      </c>
      <c r="AI955">
        <f t="shared" si="147"/>
        <v>0.1484</v>
      </c>
      <c r="AJ955">
        <f t="shared" si="148"/>
        <v>9.4277142857142851E-2</v>
      </c>
      <c r="AK955">
        <f t="shared" si="149"/>
        <v>0.20708428571428572</v>
      </c>
    </row>
    <row r="956" spans="1:37" x14ac:dyDescent="0.2">
      <c r="A956">
        <v>11</v>
      </c>
      <c r="B956">
        <v>26</v>
      </c>
      <c r="D956">
        <v>1804.0062</v>
      </c>
      <c r="E956">
        <v>15</v>
      </c>
      <c r="F956" t="s">
        <v>590</v>
      </c>
      <c r="G956">
        <v>9.1601619047619043E-2</v>
      </c>
      <c r="H956">
        <v>0.10330209523809525</v>
      </c>
      <c r="I956">
        <v>0.14831180952380954</v>
      </c>
      <c r="K956">
        <v>9.1123619047619064E-2</v>
      </c>
      <c r="L956">
        <v>9.7037238095238093E-2</v>
      </c>
      <c r="M956">
        <v>0.15022476190476192</v>
      </c>
      <c r="N956">
        <v>11</v>
      </c>
      <c r="O956">
        <v>26</v>
      </c>
      <c r="P956">
        <v>4.7799999999999964E-4</v>
      </c>
      <c r="Q956">
        <v>6.2648571428571519E-3</v>
      </c>
      <c r="R956">
        <v>-1.9129523809523856E-3</v>
      </c>
      <c r="S956">
        <v>11</v>
      </c>
      <c r="T956">
        <v>26</v>
      </c>
      <c r="U956">
        <v>4.4654285714285716E-3</v>
      </c>
      <c r="V956">
        <v>6.4980000000000003E-3</v>
      </c>
      <c r="W956">
        <v>6.9987619047619052E-3</v>
      </c>
      <c r="X956">
        <v>5.9080952380952383E-3</v>
      </c>
      <c r="Y956">
        <v>4.0749523809523805E-3</v>
      </c>
      <c r="Z956">
        <v>3.7824761904761907E-3</v>
      </c>
      <c r="AA956">
        <f t="shared" si="141"/>
        <v>7.169999999999995E-3</v>
      </c>
      <c r="AB956">
        <f t="shared" si="142"/>
        <v>9.3972857142857275E-2</v>
      </c>
      <c r="AC956">
        <f t="shared" si="143"/>
        <v>-2.8694285714285783E-2</v>
      </c>
      <c r="AF956">
        <f t="shared" si="144"/>
        <v>6.6981428571428581E-2</v>
      </c>
      <c r="AG956">
        <f t="shared" si="145"/>
        <v>9.7470000000000001E-2</v>
      </c>
      <c r="AH956">
        <f t="shared" si="146"/>
        <v>0.10498142857142857</v>
      </c>
      <c r="AI956">
        <f t="shared" si="147"/>
        <v>8.8621428571428573E-2</v>
      </c>
      <c r="AJ956">
        <f t="shared" si="148"/>
        <v>6.1124285714285707E-2</v>
      </c>
      <c r="AK956">
        <f t="shared" si="149"/>
        <v>5.6737142857142861E-2</v>
      </c>
    </row>
    <row r="957" spans="1:37" x14ac:dyDescent="0.2">
      <c r="A957">
        <v>26</v>
      </c>
      <c r="B957">
        <v>35</v>
      </c>
      <c r="D957">
        <v>1049.5710999999999</v>
      </c>
      <c r="E957">
        <v>8</v>
      </c>
      <c r="F957" t="s">
        <v>181</v>
      </c>
      <c r="G957">
        <v>0.42161375000000001</v>
      </c>
      <c r="H957">
        <v>0.46773267857142858</v>
      </c>
      <c r="I957">
        <v>0.47226375000000004</v>
      </c>
      <c r="K957">
        <v>0.40794875000000003</v>
      </c>
      <c r="L957">
        <v>0.45319125000000005</v>
      </c>
      <c r="M957">
        <v>0.46274178571428576</v>
      </c>
      <c r="N957">
        <v>26</v>
      </c>
      <c r="O957">
        <v>35</v>
      </c>
      <c r="P957">
        <v>1.3665000000000007E-2</v>
      </c>
      <c r="Q957">
        <v>1.4541428571428563E-2</v>
      </c>
      <c r="R957">
        <v>9.521964285714328E-3</v>
      </c>
      <c r="S957">
        <v>26</v>
      </c>
      <c r="T957">
        <v>35</v>
      </c>
      <c r="U957">
        <v>6.2664285714285712E-3</v>
      </c>
      <c r="V957">
        <v>9.6182142857142855E-3</v>
      </c>
      <c r="W957">
        <v>2.2798214285714288E-3</v>
      </c>
      <c r="X957">
        <v>4.4132142857142859E-3</v>
      </c>
      <c r="Y957">
        <v>4.835357142857143E-3</v>
      </c>
      <c r="Z957">
        <v>8.5396428571428585E-3</v>
      </c>
      <c r="AA957">
        <f t="shared" si="141"/>
        <v>0.10932000000000006</v>
      </c>
      <c r="AB957">
        <f t="shared" si="142"/>
        <v>0.1163314285714285</v>
      </c>
      <c r="AC957">
        <f t="shared" si="143"/>
        <v>7.6175714285714624E-2</v>
      </c>
      <c r="AF957">
        <f t="shared" si="144"/>
        <v>5.013142857142857E-2</v>
      </c>
      <c r="AG957">
        <f t="shared" si="145"/>
        <v>7.6945714285714284E-2</v>
      </c>
      <c r="AH957">
        <f t="shared" si="146"/>
        <v>1.823857142857143E-2</v>
      </c>
      <c r="AI957">
        <f t="shared" si="147"/>
        <v>3.5305714285714287E-2</v>
      </c>
      <c r="AJ957">
        <f t="shared" si="148"/>
        <v>3.8682857142857144E-2</v>
      </c>
      <c r="AK957">
        <f t="shared" si="149"/>
        <v>6.8317142857142868E-2</v>
      </c>
    </row>
    <row r="958" spans="1:37" x14ac:dyDescent="0.2">
      <c r="A958">
        <v>53</v>
      </c>
      <c r="B958">
        <v>60</v>
      </c>
      <c r="D958">
        <v>931.49310000000003</v>
      </c>
      <c r="E958">
        <v>7</v>
      </c>
      <c r="F958" t="s">
        <v>360</v>
      </c>
      <c r="G958">
        <v>0.78588918367346938</v>
      </c>
      <c r="H958">
        <v>0.92608959183673467</v>
      </c>
      <c r="I958">
        <v>0.91614204081632655</v>
      </c>
      <c r="K958">
        <v>0.79575387755102045</v>
      </c>
      <c r="L958">
        <v>0.91523367346938789</v>
      </c>
      <c r="M958">
        <v>0.91015408163265321</v>
      </c>
      <c r="N958">
        <v>53</v>
      </c>
      <c r="O958">
        <v>60</v>
      </c>
      <c r="P958">
        <v>-9.8646938775510361E-3</v>
      </c>
      <c r="Q958">
        <v>1.0855918367346841E-2</v>
      </c>
      <c r="R958">
        <v>5.9879591836733909E-3</v>
      </c>
      <c r="S958">
        <v>53</v>
      </c>
      <c r="T958">
        <v>60</v>
      </c>
      <c r="U958">
        <v>1.2539591836734695E-2</v>
      </c>
      <c r="V958">
        <v>1.4807755102040816E-2</v>
      </c>
      <c r="W958">
        <v>2.3491224489795917E-2</v>
      </c>
      <c r="X958">
        <v>1.4920612244897961E-2</v>
      </c>
      <c r="Y958">
        <v>1.6603673469387757E-2</v>
      </c>
      <c r="Z958">
        <v>7.3138775510204089E-3</v>
      </c>
      <c r="AA958">
        <f t="shared" si="141"/>
        <v>-6.9052857142857249E-2</v>
      </c>
      <c r="AB958">
        <f t="shared" si="142"/>
        <v>7.5991428571427891E-2</v>
      </c>
      <c r="AC958">
        <f t="shared" si="143"/>
        <v>4.1915714285713737E-2</v>
      </c>
      <c r="AF958">
        <f t="shared" si="144"/>
        <v>8.7777142857142859E-2</v>
      </c>
      <c r="AG958">
        <f t="shared" si="145"/>
        <v>0.10365428571428571</v>
      </c>
      <c r="AH958">
        <f t="shared" si="146"/>
        <v>0.16443857142857143</v>
      </c>
      <c r="AI958">
        <f t="shared" si="147"/>
        <v>0.10444428571428573</v>
      </c>
      <c r="AJ958">
        <f t="shared" si="148"/>
        <v>0.11622571428571429</v>
      </c>
      <c r="AK958">
        <f t="shared" si="149"/>
        <v>5.1197142857142865E-2</v>
      </c>
    </row>
    <row r="959" spans="1:37" x14ac:dyDescent="0.2">
      <c r="A959">
        <v>62</v>
      </c>
      <c r="B959">
        <v>77</v>
      </c>
      <c r="D959">
        <v>1899.9857999999999</v>
      </c>
      <c r="E959">
        <v>14</v>
      </c>
      <c r="F959" t="s">
        <v>354</v>
      </c>
      <c r="G959">
        <v>0.14491448979591837</v>
      </c>
      <c r="H959">
        <v>0.17901653061224493</v>
      </c>
      <c r="I959">
        <v>0.19006571428571428</v>
      </c>
      <c r="K959">
        <v>0.15325316326530614</v>
      </c>
      <c r="L959">
        <v>0.1862987755102041</v>
      </c>
      <c r="M959">
        <v>0.18106234693877551</v>
      </c>
      <c r="N959">
        <v>62</v>
      </c>
      <c r="O959">
        <v>77</v>
      </c>
      <c r="P959">
        <v>-8.3386734693877661E-3</v>
      </c>
      <c r="Q959">
        <v>-7.2822448979591881E-3</v>
      </c>
      <c r="R959">
        <v>9.0033673469387763E-3</v>
      </c>
      <c r="S959">
        <v>62</v>
      </c>
      <c r="T959">
        <v>77</v>
      </c>
      <c r="U959">
        <v>8.3004081632653062E-3</v>
      </c>
      <c r="V959">
        <v>8.1967346938775516E-3</v>
      </c>
      <c r="W959">
        <v>1.0328775510204084E-2</v>
      </c>
      <c r="X959">
        <v>8.9147959183673471E-3</v>
      </c>
      <c r="Y959">
        <v>4.7088775510204083E-3</v>
      </c>
      <c r="Z959">
        <v>7.3112244897959198E-3</v>
      </c>
      <c r="AA959">
        <f t="shared" si="141"/>
        <v>-0.11674142857142872</v>
      </c>
      <c r="AB959">
        <f t="shared" si="142"/>
        <v>-0.10195142857142864</v>
      </c>
      <c r="AC959">
        <f t="shared" si="143"/>
        <v>0.12604714285714286</v>
      </c>
      <c r="AF959">
        <f t="shared" si="144"/>
        <v>0.11620571428571429</v>
      </c>
      <c r="AG959">
        <f t="shared" si="145"/>
        <v>0.11475428571428573</v>
      </c>
      <c r="AH959">
        <f t="shared" si="146"/>
        <v>0.14460285714285717</v>
      </c>
      <c r="AI959">
        <f t="shared" si="147"/>
        <v>0.12480714285714287</v>
      </c>
      <c r="AJ959">
        <f t="shared" si="148"/>
        <v>6.5924285714285713E-2</v>
      </c>
      <c r="AK959">
        <f t="shared" si="149"/>
        <v>0.10235714285714288</v>
      </c>
    </row>
    <row r="960" spans="1:37" x14ac:dyDescent="0.2">
      <c r="A960">
        <v>82</v>
      </c>
      <c r="B960">
        <v>102</v>
      </c>
      <c r="D960">
        <v>2183.1779000000001</v>
      </c>
      <c r="E960">
        <v>19</v>
      </c>
      <c r="F960" t="s">
        <v>591</v>
      </c>
      <c r="G960">
        <v>0.61442436090225561</v>
      </c>
      <c r="H960">
        <v>0.64298330827067685</v>
      </c>
      <c r="I960">
        <v>0.66406639097744369</v>
      </c>
      <c r="K960">
        <v>0.61101195488721805</v>
      </c>
      <c r="L960">
        <v>0.63046360902255638</v>
      </c>
      <c r="M960">
        <v>0.65668187969924818</v>
      </c>
      <c r="N960">
        <v>82</v>
      </c>
      <c r="O960">
        <v>102</v>
      </c>
      <c r="P960">
        <v>3.4124060150375612E-3</v>
      </c>
      <c r="Q960">
        <v>1.2519699248120368E-2</v>
      </c>
      <c r="R960">
        <v>7.3845112781955246E-3</v>
      </c>
      <c r="S960">
        <v>82</v>
      </c>
      <c r="T960">
        <v>102</v>
      </c>
      <c r="U960">
        <v>8.134436090225565E-3</v>
      </c>
      <c r="V960">
        <v>5.254887218045113E-3</v>
      </c>
      <c r="W960">
        <v>3.1639097744360907E-3</v>
      </c>
      <c r="X960">
        <v>6.8045864661654132E-3</v>
      </c>
      <c r="Y960">
        <v>8.0036090225563909E-3</v>
      </c>
      <c r="Z960">
        <v>4.5007518796992482E-3</v>
      </c>
      <c r="AA960">
        <f t="shared" si="141"/>
        <v>6.4835714285713664E-2</v>
      </c>
      <c r="AB960">
        <f t="shared" si="142"/>
        <v>0.23787428571428701</v>
      </c>
      <c r="AC960">
        <f t="shared" si="143"/>
        <v>0.14030571428571498</v>
      </c>
      <c r="AF960">
        <f t="shared" si="144"/>
        <v>0.15455428571428573</v>
      </c>
      <c r="AG960">
        <f t="shared" si="145"/>
        <v>9.984285714285715E-2</v>
      </c>
      <c r="AH960">
        <f t="shared" si="146"/>
        <v>6.0114285714285724E-2</v>
      </c>
      <c r="AI960">
        <f t="shared" si="147"/>
        <v>0.12928714285714285</v>
      </c>
      <c r="AJ960">
        <f t="shared" si="148"/>
        <v>0.15206857142857141</v>
      </c>
      <c r="AK960">
        <f t="shared" si="149"/>
        <v>8.5514285714285709E-2</v>
      </c>
    </row>
    <row r="961" spans="1:37" x14ac:dyDescent="0.2">
      <c r="A961">
        <v>92</v>
      </c>
      <c r="B961">
        <v>98</v>
      </c>
      <c r="D961">
        <v>689.39409999999998</v>
      </c>
      <c r="E961">
        <v>6</v>
      </c>
      <c r="F961" t="s">
        <v>592</v>
      </c>
      <c r="G961">
        <v>8.5949285714285728E-2</v>
      </c>
      <c r="H961">
        <v>9.9730476190476203E-2</v>
      </c>
      <c r="I961">
        <v>0.13344761904761906</v>
      </c>
      <c r="K961">
        <v>9.3445E-2</v>
      </c>
      <c r="L961">
        <v>0.10268166666666668</v>
      </c>
      <c r="M961">
        <v>0.13363642857142857</v>
      </c>
      <c r="N961">
        <v>92</v>
      </c>
      <c r="O961">
        <v>98</v>
      </c>
      <c r="P961">
        <v>-7.4957142857142887E-3</v>
      </c>
      <c r="Q961">
        <v>-2.9511904761904736E-3</v>
      </c>
      <c r="R961">
        <v>-1.8880952380953423E-4</v>
      </c>
      <c r="S961">
        <v>92</v>
      </c>
      <c r="T961">
        <v>98</v>
      </c>
      <c r="U961">
        <v>1.257714285714286E-2</v>
      </c>
      <c r="V961">
        <v>1.459261904761905E-2</v>
      </c>
      <c r="W961">
        <v>1.4341666666666667E-2</v>
      </c>
      <c r="X961">
        <v>1.6161190476190478E-2</v>
      </c>
      <c r="Y961">
        <v>1.4358571428571429E-2</v>
      </c>
      <c r="Z961">
        <v>1.4704523809523811E-2</v>
      </c>
      <c r="AA961">
        <f t="shared" si="141"/>
        <v>-4.4974285714285731E-2</v>
      </c>
      <c r="AB961">
        <f t="shared" si="142"/>
        <v>-1.7707142857142841E-2</v>
      </c>
      <c r="AC961">
        <f t="shared" si="143"/>
        <v>-1.1328571428572054E-3</v>
      </c>
      <c r="AF961">
        <f t="shared" si="144"/>
        <v>7.5462857142857165E-2</v>
      </c>
      <c r="AG961">
        <f t="shared" si="145"/>
        <v>8.7555714285714306E-2</v>
      </c>
      <c r="AH961">
        <f t="shared" si="146"/>
        <v>8.6050000000000001E-2</v>
      </c>
      <c r="AI961">
        <f t="shared" si="147"/>
        <v>9.6967142857142863E-2</v>
      </c>
      <c r="AJ961">
        <f t="shared" si="148"/>
        <v>8.6151428571428573E-2</v>
      </c>
      <c r="AK961">
        <f t="shared" si="149"/>
        <v>8.8227142857142865E-2</v>
      </c>
    </row>
    <row r="962" spans="1:37" x14ac:dyDescent="0.2">
      <c r="A962">
        <v>93</v>
      </c>
      <c r="B962">
        <v>106</v>
      </c>
      <c r="D962">
        <v>1440.8169</v>
      </c>
      <c r="E962">
        <v>12</v>
      </c>
      <c r="F962" t="s">
        <v>578</v>
      </c>
      <c r="G962">
        <v>0.27033345238095241</v>
      </c>
      <c r="H962">
        <v>0.42528488095238098</v>
      </c>
      <c r="I962">
        <v>0.47475511904761908</v>
      </c>
      <c r="K962">
        <v>0.25849476190476189</v>
      </c>
      <c r="L962">
        <v>0.4336039285714286</v>
      </c>
      <c r="M962">
        <v>0.47172833333333342</v>
      </c>
      <c r="N962">
        <v>93</v>
      </c>
      <c r="O962">
        <v>106</v>
      </c>
      <c r="P962">
        <v>1.1838690476190504E-2</v>
      </c>
      <c r="Q962">
        <v>-8.3190476190476131E-3</v>
      </c>
      <c r="R962">
        <v>3.0267857142856915E-3</v>
      </c>
      <c r="S962">
        <v>93</v>
      </c>
      <c r="T962">
        <v>106</v>
      </c>
      <c r="U962">
        <v>7.6297619047619055E-4</v>
      </c>
      <c r="V962">
        <v>2.8277500000000001E-2</v>
      </c>
      <c r="W962">
        <v>0</v>
      </c>
      <c r="X962">
        <v>1.6846428571428572E-3</v>
      </c>
      <c r="Y962">
        <v>1.7073333333333333E-2</v>
      </c>
      <c r="Z962">
        <v>2.1339285714285718E-3</v>
      </c>
      <c r="AA962">
        <f t="shared" si="141"/>
        <v>0.14206428571428606</v>
      </c>
      <c r="AB962">
        <f t="shared" si="142"/>
        <v>-9.982857142857135E-2</v>
      </c>
      <c r="AC962">
        <f t="shared" si="143"/>
        <v>3.6321428571428296E-2</v>
      </c>
      <c r="AF962">
        <f t="shared" si="144"/>
        <v>9.1557142857142861E-3</v>
      </c>
      <c r="AG962">
        <f t="shared" si="145"/>
        <v>0.33933000000000002</v>
      </c>
      <c r="AH962">
        <f t="shared" si="146"/>
        <v>0</v>
      </c>
      <c r="AI962">
        <f t="shared" si="147"/>
        <v>2.0215714285714288E-2</v>
      </c>
      <c r="AJ962">
        <f t="shared" si="148"/>
        <v>0.20488000000000001</v>
      </c>
      <c r="AK962">
        <f t="shared" si="149"/>
        <v>2.5607142857142863E-2</v>
      </c>
    </row>
    <row r="963" spans="1:37" x14ac:dyDescent="0.2">
      <c r="A963">
        <v>95</v>
      </c>
      <c r="B963">
        <v>112</v>
      </c>
      <c r="C963" t="s">
        <v>593</v>
      </c>
      <c r="D963">
        <v>2082.0072</v>
      </c>
      <c r="E963">
        <v>16</v>
      </c>
      <c r="F963" t="s">
        <v>594</v>
      </c>
      <c r="G963">
        <v>0.14630098214285714</v>
      </c>
      <c r="H963">
        <v>0.18246875000000001</v>
      </c>
      <c r="I963">
        <v>0.22338035714285717</v>
      </c>
      <c r="K963">
        <v>0.14327598214285717</v>
      </c>
      <c r="L963">
        <v>0.17860258928571429</v>
      </c>
      <c r="M963">
        <v>0.22005017857142858</v>
      </c>
      <c r="N963">
        <v>95</v>
      </c>
      <c r="O963">
        <v>112</v>
      </c>
      <c r="P963">
        <v>3.0249999999999921E-3</v>
      </c>
      <c r="Q963">
        <v>3.8661607142857174E-3</v>
      </c>
      <c r="R963">
        <v>3.3301785714285963E-3</v>
      </c>
      <c r="S963">
        <v>95</v>
      </c>
      <c r="T963">
        <v>112</v>
      </c>
      <c r="U963">
        <v>3.7004464285714292E-3</v>
      </c>
      <c r="V963">
        <v>8.9668750000000009E-3</v>
      </c>
      <c r="W963">
        <v>6.3079464285714293E-3</v>
      </c>
      <c r="X963">
        <v>5.3300000000000005E-3</v>
      </c>
      <c r="Y963">
        <v>6.962857142857143E-3</v>
      </c>
      <c r="Z963">
        <v>1.0684464285714287E-2</v>
      </c>
      <c r="AA963">
        <f t="shared" si="141"/>
        <v>4.8399999999999874E-2</v>
      </c>
      <c r="AB963">
        <f t="shared" si="142"/>
        <v>6.1858571428571478E-2</v>
      </c>
      <c r="AC963">
        <f t="shared" si="143"/>
        <v>5.3282857142857541E-2</v>
      </c>
      <c r="AF963">
        <f t="shared" si="144"/>
        <v>5.9207142857142868E-2</v>
      </c>
      <c r="AG963">
        <f t="shared" si="145"/>
        <v>0.14347000000000001</v>
      </c>
      <c r="AH963">
        <f t="shared" si="146"/>
        <v>0.10092714285714287</v>
      </c>
      <c r="AI963">
        <f t="shared" si="147"/>
        <v>8.5280000000000009E-2</v>
      </c>
      <c r="AJ963">
        <f t="shared" si="148"/>
        <v>0.11140571428571429</v>
      </c>
      <c r="AK963">
        <f t="shared" si="149"/>
        <v>0.17095142857142859</v>
      </c>
    </row>
    <row r="964" spans="1:37" x14ac:dyDescent="0.2">
      <c r="A964">
        <v>101</v>
      </c>
      <c r="B964">
        <v>113</v>
      </c>
      <c r="C964" t="s">
        <v>76</v>
      </c>
      <c r="D964">
        <v>1548.7820999999999</v>
      </c>
      <c r="E964">
        <v>12</v>
      </c>
      <c r="F964" t="s">
        <v>595</v>
      </c>
      <c r="G964">
        <v>0.12275380952380953</v>
      </c>
      <c r="H964">
        <v>0.15938404761904765</v>
      </c>
      <c r="I964">
        <v>0.22341714285714287</v>
      </c>
      <c r="K964">
        <v>0.11387119047619047</v>
      </c>
      <c r="L964">
        <v>0.15436535714285715</v>
      </c>
      <c r="M964">
        <v>0.23270535714285717</v>
      </c>
      <c r="N964">
        <v>101</v>
      </c>
      <c r="O964">
        <v>113</v>
      </c>
      <c r="P964">
        <v>8.882619047619042E-3</v>
      </c>
      <c r="Q964">
        <v>5.0186904761904769E-3</v>
      </c>
      <c r="R964">
        <v>-9.2882142857143007E-3</v>
      </c>
      <c r="S964">
        <v>101</v>
      </c>
      <c r="T964">
        <v>113</v>
      </c>
      <c r="U964">
        <v>3.1540952380952385E-2</v>
      </c>
      <c r="V964">
        <v>2.2509761904761907E-2</v>
      </c>
      <c r="W964">
        <v>1.8482023809523809E-2</v>
      </c>
      <c r="X964">
        <v>3.3561904761904765E-2</v>
      </c>
      <c r="Y964">
        <v>3.5002023809523809E-2</v>
      </c>
      <c r="Z964">
        <v>2.2798690476190479E-2</v>
      </c>
      <c r="AA964">
        <f t="shared" si="141"/>
        <v>0.1065914285714285</v>
      </c>
      <c r="AB964">
        <f t="shared" si="142"/>
        <v>6.0224285714285723E-2</v>
      </c>
      <c r="AC964">
        <f t="shared" si="143"/>
        <v>-0.1114585714285716</v>
      </c>
      <c r="AF964">
        <f t="shared" si="144"/>
        <v>0.37849142857142859</v>
      </c>
      <c r="AG964">
        <f t="shared" si="145"/>
        <v>0.27011714285714289</v>
      </c>
      <c r="AH964">
        <f t="shared" si="146"/>
        <v>0.22178428571428571</v>
      </c>
      <c r="AI964">
        <f t="shared" si="147"/>
        <v>0.40274285714285718</v>
      </c>
      <c r="AJ964">
        <f t="shared" si="148"/>
        <v>0.42002428571428574</v>
      </c>
      <c r="AK964">
        <f t="shared" si="149"/>
        <v>0.27358428571428572</v>
      </c>
    </row>
    <row r="965" spans="1:37" x14ac:dyDescent="0.2">
      <c r="A965">
        <v>109</v>
      </c>
      <c r="B965">
        <v>128</v>
      </c>
      <c r="D965">
        <v>2241.4209000000001</v>
      </c>
      <c r="E965">
        <v>17</v>
      </c>
      <c r="F965" t="s">
        <v>270</v>
      </c>
      <c r="G965">
        <v>0.19747873949579836</v>
      </c>
      <c r="H965">
        <v>0.2108190756302521</v>
      </c>
      <c r="I965">
        <v>0.23591915966386554</v>
      </c>
      <c r="K965">
        <v>0.19203411764705883</v>
      </c>
      <c r="L965">
        <v>0.20124411764705885</v>
      </c>
      <c r="M965">
        <v>0.2292635294117647</v>
      </c>
      <c r="N965">
        <v>109</v>
      </c>
      <c r="O965">
        <v>128</v>
      </c>
      <c r="P965">
        <v>5.4446218487394999E-3</v>
      </c>
      <c r="Q965">
        <v>9.5749579831932944E-3</v>
      </c>
      <c r="R965">
        <v>6.6556302521008403E-3</v>
      </c>
      <c r="S965">
        <v>109</v>
      </c>
      <c r="T965">
        <v>128</v>
      </c>
      <c r="U965">
        <v>7.2945378151260502E-3</v>
      </c>
      <c r="V965">
        <v>1.4538739495798319E-2</v>
      </c>
      <c r="W965">
        <v>9.3964705882352943E-3</v>
      </c>
      <c r="X965">
        <v>6.6234453781512607E-3</v>
      </c>
      <c r="Y965">
        <v>6.3247899159663869E-3</v>
      </c>
      <c r="Z965">
        <v>1.6748823529411764E-2</v>
      </c>
      <c r="AA965">
        <f t="shared" si="141"/>
        <v>9.2558571428571504E-2</v>
      </c>
      <c r="AB965">
        <f t="shared" si="142"/>
        <v>0.16277428571428601</v>
      </c>
      <c r="AC965">
        <f t="shared" si="143"/>
        <v>0.11314571428571428</v>
      </c>
      <c r="AF965">
        <f t="shared" si="144"/>
        <v>0.12400714285714286</v>
      </c>
      <c r="AG965">
        <f t="shared" si="145"/>
        <v>0.24715857142857142</v>
      </c>
      <c r="AH965">
        <f t="shared" si="146"/>
        <v>0.15973999999999999</v>
      </c>
      <c r="AI965">
        <f t="shared" si="147"/>
        <v>0.11259857142857144</v>
      </c>
      <c r="AJ965">
        <f t="shared" si="148"/>
        <v>0.10752142857142857</v>
      </c>
      <c r="AK965">
        <f t="shared" si="149"/>
        <v>0.28472999999999998</v>
      </c>
    </row>
    <row r="966" spans="1:37" x14ac:dyDescent="0.2">
      <c r="A966">
        <v>133</v>
      </c>
      <c r="B966">
        <v>139</v>
      </c>
      <c r="D966">
        <v>774.43560000000002</v>
      </c>
      <c r="E966">
        <v>6</v>
      </c>
      <c r="F966" t="s">
        <v>596</v>
      </c>
      <c r="G966">
        <v>0.35522309523809525</v>
      </c>
      <c r="H966">
        <v>0.49606642857142863</v>
      </c>
      <c r="I966">
        <v>0.59008380952380957</v>
      </c>
      <c r="K966">
        <v>0.3671788095238096</v>
      </c>
      <c r="L966">
        <v>0.50071428571428578</v>
      </c>
      <c r="M966">
        <v>0.57482285714285719</v>
      </c>
      <c r="N966">
        <v>133</v>
      </c>
      <c r="O966">
        <v>139</v>
      </c>
      <c r="P966">
        <v>-1.1955714285714281E-2</v>
      </c>
      <c r="Q966">
        <v>-4.6478571428571723E-3</v>
      </c>
      <c r="R966">
        <v>1.5260952380952418E-2</v>
      </c>
      <c r="S966">
        <v>133</v>
      </c>
      <c r="T966">
        <v>139</v>
      </c>
      <c r="U966">
        <v>1.4883333333333333E-2</v>
      </c>
      <c r="V966">
        <v>1.6445000000000001E-2</v>
      </c>
      <c r="W966">
        <v>2.9691666666666668E-2</v>
      </c>
      <c r="X966">
        <v>1.6854523809523812E-2</v>
      </c>
      <c r="Y966">
        <v>6.1620000000000001E-2</v>
      </c>
      <c r="Z966">
        <v>2.4887619047619051E-2</v>
      </c>
      <c r="AA966">
        <f t="shared" si="141"/>
        <v>-7.1734285714285695E-2</v>
      </c>
      <c r="AB966">
        <f t="shared" si="142"/>
        <v>-2.7887142857143034E-2</v>
      </c>
      <c r="AC966">
        <f t="shared" si="143"/>
        <v>9.1565714285714514E-2</v>
      </c>
      <c r="AF966">
        <f t="shared" si="144"/>
        <v>8.9300000000000004E-2</v>
      </c>
      <c r="AG966">
        <f t="shared" si="145"/>
        <v>9.8670000000000008E-2</v>
      </c>
      <c r="AH966">
        <f t="shared" si="146"/>
        <v>0.17815</v>
      </c>
      <c r="AI966">
        <f t="shared" si="147"/>
        <v>0.10112714285714287</v>
      </c>
      <c r="AJ966">
        <f t="shared" si="148"/>
        <v>0.36971999999999999</v>
      </c>
      <c r="AK966">
        <f t="shared" si="149"/>
        <v>0.14932571428571431</v>
      </c>
    </row>
    <row r="967" spans="1:37" x14ac:dyDescent="0.2">
      <c r="A967">
        <v>2</v>
      </c>
      <c r="B967">
        <v>8</v>
      </c>
      <c r="D967">
        <v>815.44169999999997</v>
      </c>
      <c r="E967">
        <v>5</v>
      </c>
      <c r="F967" t="s">
        <v>598</v>
      </c>
      <c r="G967">
        <v>0.47232000000000002</v>
      </c>
      <c r="H967">
        <v>0.55468771428571428</v>
      </c>
      <c r="I967">
        <v>0.58876314285714293</v>
      </c>
      <c r="K967">
        <v>0.49188485714285718</v>
      </c>
      <c r="L967">
        <v>0.57208685714285723</v>
      </c>
      <c r="M967">
        <v>0.61105428571428577</v>
      </c>
      <c r="N967">
        <v>2</v>
      </c>
      <c r="O967">
        <v>8</v>
      </c>
      <c r="P967">
        <v>-1.9564857142857179E-2</v>
      </c>
      <c r="Q967">
        <v>-1.7399142857142853E-2</v>
      </c>
      <c r="R967">
        <v>-2.2291142857142811E-2</v>
      </c>
      <c r="S967">
        <v>2</v>
      </c>
      <c r="T967">
        <v>8</v>
      </c>
      <c r="U967">
        <v>5.5117142857142865E-3</v>
      </c>
      <c r="V967">
        <v>8.3194285714285714E-3</v>
      </c>
      <c r="W967">
        <v>2.5905714285714291E-3</v>
      </c>
      <c r="X967">
        <v>9.9645714285714285E-3</v>
      </c>
      <c r="Y967">
        <v>1.2523142857142858E-2</v>
      </c>
      <c r="Z967">
        <v>1.0519714285714285E-2</v>
      </c>
      <c r="AA967">
        <f t="shared" ref="AA967:AA1030" si="150">P967*$E967</f>
        <v>-9.7824285714285891E-2</v>
      </c>
      <c r="AB967">
        <f t="shared" si="142"/>
        <v>-8.699571428571426E-2</v>
      </c>
      <c r="AC967">
        <f t="shared" si="143"/>
        <v>-0.11145571428571406</v>
      </c>
      <c r="AF967">
        <f t="shared" si="144"/>
        <v>2.7558571428571432E-2</v>
      </c>
      <c r="AG967">
        <f t="shared" si="145"/>
        <v>4.159714285714286E-2</v>
      </c>
      <c r="AH967">
        <f t="shared" si="146"/>
        <v>1.2952857142857144E-2</v>
      </c>
      <c r="AI967">
        <f t="shared" si="147"/>
        <v>4.9822857142857141E-2</v>
      </c>
      <c r="AJ967">
        <f t="shared" si="148"/>
        <v>6.2615714285714288E-2</v>
      </c>
      <c r="AK967">
        <f t="shared" si="149"/>
        <v>5.2598571428571425E-2</v>
      </c>
    </row>
    <row r="968" spans="1:37" x14ac:dyDescent="0.2">
      <c r="A968">
        <v>13</v>
      </c>
      <c r="B968">
        <v>30</v>
      </c>
      <c r="C968" t="s">
        <v>83</v>
      </c>
      <c r="D968">
        <v>2171.0943000000002</v>
      </c>
      <c r="E968">
        <v>14</v>
      </c>
      <c r="F968" t="s">
        <v>599</v>
      </c>
      <c r="G968">
        <v>0.25404081632653064</v>
      </c>
      <c r="H968">
        <v>0.35739132653061223</v>
      </c>
      <c r="I968">
        <v>0.47659316326530621</v>
      </c>
      <c r="K968">
        <v>0.25721602040816327</v>
      </c>
      <c r="L968">
        <v>0.3543987755102041</v>
      </c>
      <c r="M968">
        <v>0.47233734693877549</v>
      </c>
      <c r="N968">
        <v>13</v>
      </c>
      <c r="O968">
        <v>30</v>
      </c>
      <c r="P968">
        <v>-3.1752040816326594E-3</v>
      </c>
      <c r="Q968">
        <v>2.9925510204081964E-3</v>
      </c>
      <c r="R968">
        <v>4.2558163265306748E-3</v>
      </c>
      <c r="S968">
        <v>13</v>
      </c>
      <c r="T968">
        <v>30</v>
      </c>
      <c r="U968">
        <v>1.9197857142857145E-2</v>
      </c>
      <c r="V968">
        <v>1.5153061224489795E-2</v>
      </c>
      <c r="W968">
        <v>1.8186326530612244E-2</v>
      </c>
      <c r="X968">
        <v>1.6312040816326531E-2</v>
      </c>
      <c r="Y968">
        <v>1.648081632653061E-2</v>
      </c>
      <c r="Z968">
        <v>1.8144693877551021E-2</v>
      </c>
      <c r="AA968">
        <f t="shared" si="150"/>
        <v>-4.4452857142857231E-2</v>
      </c>
      <c r="AB968">
        <f t="shared" ref="AB968:AB1031" si="151">Q968*$E968</f>
        <v>4.1895714285714751E-2</v>
      </c>
      <c r="AC968">
        <f t="shared" ref="AC968:AC1031" si="152">R968*$E968</f>
        <v>5.9581428571429451E-2</v>
      </c>
      <c r="AF968">
        <f t="shared" ref="AF968:AF1031" si="153">U968*$E968</f>
        <v>0.26877000000000001</v>
      </c>
      <c r="AG968">
        <f t="shared" ref="AG968:AG1031" si="154">V968*$E968</f>
        <v>0.21214285714285713</v>
      </c>
      <c r="AH968">
        <f t="shared" ref="AH968:AH1031" si="155">W968*$E968</f>
        <v>0.25460857142857141</v>
      </c>
      <c r="AI968">
        <f t="shared" ref="AI968:AI1031" si="156">X968*$E968</f>
        <v>0.22836857142857142</v>
      </c>
      <c r="AJ968">
        <f t="shared" ref="AJ968:AJ1031" si="157">Y968*$E968</f>
        <v>0.23073142857142853</v>
      </c>
      <c r="AK968">
        <f t="shared" ref="AK968:AK1031" si="158">Z968*$E968</f>
        <v>0.2540257142857143</v>
      </c>
    </row>
    <row r="969" spans="1:37" x14ac:dyDescent="0.2">
      <c r="A969">
        <v>31</v>
      </c>
      <c r="B969">
        <v>37</v>
      </c>
      <c r="D969">
        <v>833.48800000000006</v>
      </c>
      <c r="E969">
        <v>6</v>
      </c>
      <c r="F969" t="s">
        <v>547</v>
      </c>
      <c r="G969">
        <v>0.30686285714285716</v>
      </c>
      <c r="H969">
        <v>0.37150952380952385</v>
      </c>
      <c r="I969">
        <v>0.37013095238095239</v>
      </c>
      <c r="K969">
        <v>0.29662809523809525</v>
      </c>
      <c r="L969">
        <v>0.36223833333333338</v>
      </c>
      <c r="M969">
        <v>0.3679216666666667</v>
      </c>
      <c r="N969">
        <v>31</v>
      </c>
      <c r="O969">
        <v>37</v>
      </c>
      <c r="P969">
        <v>1.0234761904761898E-2</v>
      </c>
      <c r="Q969">
        <v>9.2711904761904902E-3</v>
      </c>
      <c r="R969">
        <v>2.2092857142857231E-3</v>
      </c>
      <c r="S969">
        <v>31</v>
      </c>
      <c r="T969">
        <v>37</v>
      </c>
      <c r="U969">
        <v>3.7195238095238102E-3</v>
      </c>
      <c r="V969">
        <v>3.9911904761904763E-3</v>
      </c>
      <c r="W969">
        <v>5.0259523809523809E-3</v>
      </c>
      <c r="X969">
        <v>1.0626190476190478E-2</v>
      </c>
      <c r="Y969">
        <v>1.2325476190476191E-2</v>
      </c>
      <c r="Z969">
        <v>1.3231190476190478E-2</v>
      </c>
      <c r="AA969">
        <f t="shared" si="150"/>
        <v>6.1408571428571382E-2</v>
      </c>
      <c r="AB969">
        <f t="shared" si="151"/>
        <v>5.5627142857142944E-2</v>
      </c>
      <c r="AC969">
        <f t="shared" si="152"/>
        <v>1.3255714285714339E-2</v>
      </c>
      <c r="AF969">
        <f t="shared" si="153"/>
        <v>2.2317142857142862E-2</v>
      </c>
      <c r="AG969">
        <f t="shared" si="154"/>
        <v>2.3947142857142858E-2</v>
      </c>
      <c r="AH969">
        <f t="shared" si="155"/>
        <v>3.0155714285714286E-2</v>
      </c>
      <c r="AI969">
        <f t="shared" si="156"/>
        <v>6.3757142857142873E-2</v>
      </c>
      <c r="AJ969">
        <f t="shared" si="157"/>
        <v>7.395285714285714E-2</v>
      </c>
      <c r="AK969">
        <f t="shared" si="158"/>
        <v>7.9387142857142864E-2</v>
      </c>
    </row>
    <row r="970" spans="1:37" x14ac:dyDescent="0.2">
      <c r="A970">
        <v>64</v>
      </c>
      <c r="B970">
        <v>73</v>
      </c>
      <c r="D970">
        <v>1031.5301999999999</v>
      </c>
      <c r="E970">
        <v>9</v>
      </c>
      <c r="F970" t="s">
        <v>600</v>
      </c>
      <c r="G970">
        <v>0.28184936507936509</v>
      </c>
      <c r="H970">
        <v>0.33178761904761905</v>
      </c>
      <c r="I970">
        <v>0.41056476190476193</v>
      </c>
      <c r="K970">
        <v>0.28427555555555556</v>
      </c>
      <c r="L970">
        <v>0.33713841269841277</v>
      </c>
      <c r="M970">
        <v>0.40838682539682536</v>
      </c>
      <c r="N970">
        <v>64</v>
      </c>
      <c r="O970">
        <v>73</v>
      </c>
      <c r="P970">
        <v>-2.426190476190475E-3</v>
      </c>
      <c r="Q970">
        <v>-5.3507936507936711E-3</v>
      </c>
      <c r="R970">
        <v>2.1779365079365579E-3</v>
      </c>
      <c r="S970">
        <v>64</v>
      </c>
      <c r="T970">
        <v>73</v>
      </c>
      <c r="U970">
        <v>1.4950317460317462E-2</v>
      </c>
      <c r="V970">
        <v>4.1114285714285723E-3</v>
      </c>
      <c r="W970">
        <v>1.2054444444444446E-2</v>
      </c>
      <c r="X970">
        <v>1.7171428571428572E-3</v>
      </c>
      <c r="Y970">
        <v>0</v>
      </c>
      <c r="Z970">
        <v>0</v>
      </c>
      <c r="AA970">
        <f t="shared" si="150"/>
        <v>-2.1835714285714274E-2</v>
      </c>
      <c r="AB970">
        <f t="shared" si="151"/>
        <v>-4.8157142857143037E-2</v>
      </c>
      <c r="AC970">
        <f t="shared" si="152"/>
        <v>1.9601428571429023E-2</v>
      </c>
      <c r="AF970">
        <f t="shared" si="153"/>
        <v>0.13455285714285717</v>
      </c>
      <c r="AG970">
        <f t="shared" si="154"/>
        <v>3.700285714285715E-2</v>
      </c>
      <c r="AH970">
        <f t="shared" si="155"/>
        <v>0.10849000000000002</v>
      </c>
      <c r="AI970">
        <f t="shared" si="156"/>
        <v>1.5454285714285716E-2</v>
      </c>
      <c r="AJ970">
        <f t="shared" si="157"/>
        <v>0</v>
      </c>
      <c r="AK970">
        <f t="shared" si="158"/>
        <v>0</v>
      </c>
    </row>
    <row r="971" spans="1:37" x14ac:dyDescent="0.2">
      <c r="A971">
        <v>76</v>
      </c>
      <c r="B971">
        <v>87</v>
      </c>
      <c r="D971">
        <v>1321.6391000000001</v>
      </c>
      <c r="E971">
        <v>11</v>
      </c>
      <c r="F971" t="s">
        <v>601</v>
      </c>
      <c r="G971">
        <v>0.31117064935064942</v>
      </c>
      <c r="H971">
        <v>0.34362441558441559</v>
      </c>
      <c r="I971">
        <v>0.35936064935064937</v>
      </c>
      <c r="K971">
        <v>0.31195922077922084</v>
      </c>
      <c r="L971">
        <v>0.33286155844155846</v>
      </c>
      <c r="M971">
        <v>0.34695467532467539</v>
      </c>
      <c r="N971">
        <v>76</v>
      </c>
      <c r="O971">
        <v>87</v>
      </c>
      <c r="P971">
        <v>-7.885714285714386E-4</v>
      </c>
      <c r="Q971">
        <v>1.076285714285713E-2</v>
      </c>
      <c r="R971">
        <v>1.2405974025974027E-2</v>
      </c>
      <c r="S971">
        <v>76</v>
      </c>
      <c r="T971">
        <v>87</v>
      </c>
      <c r="U971">
        <v>1.1795454545454548E-2</v>
      </c>
      <c r="V971">
        <v>3.138831168831169E-3</v>
      </c>
      <c r="W971">
        <v>2.3455844155844158E-3</v>
      </c>
      <c r="X971">
        <v>8.6789610389610382E-3</v>
      </c>
      <c r="Y971">
        <v>3.3446753246753245E-3</v>
      </c>
      <c r="Z971">
        <v>5.1483116883116881E-3</v>
      </c>
      <c r="AA971">
        <f t="shared" si="150"/>
        <v>-8.6742857142858253E-3</v>
      </c>
      <c r="AB971">
        <f t="shared" si="151"/>
        <v>0.11839142857142843</v>
      </c>
      <c r="AC971">
        <f t="shared" si="152"/>
        <v>0.1364657142857143</v>
      </c>
      <c r="AF971">
        <f t="shared" si="153"/>
        <v>0.12975000000000003</v>
      </c>
      <c r="AG971">
        <f t="shared" si="154"/>
        <v>3.452714285714286E-2</v>
      </c>
      <c r="AH971">
        <f t="shared" si="155"/>
        <v>2.5801428571428572E-2</v>
      </c>
      <c r="AI971">
        <f t="shared" si="156"/>
        <v>9.5468571428571417E-2</v>
      </c>
      <c r="AJ971">
        <f t="shared" si="157"/>
        <v>3.6791428571428572E-2</v>
      </c>
      <c r="AK971">
        <f t="shared" si="158"/>
        <v>5.6631428571428569E-2</v>
      </c>
    </row>
    <row r="972" spans="1:37" x14ac:dyDescent="0.2">
      <c r="A972">
        <v>77</v>
      </c>
      <c r="B972">
        <v>88</v>
      </c>
      <c r="D972">
        <v>1346.6998000000001</v>
      </c>
      <c r="E972">
        <v>11</v>
      </c>
      <c r="F972" t="s">
        <v>602</v>
      </c>
      <c r="G972">
        <v>0.16147909090909093</v>
      </c>
      <c r="H972">
        <v>0.26899818181818186</v>
      </c>
      <c r="I972">
        <v>0.35935415584415592</v>
      </c>
      <c r="K972">
        <v>0.1589407792207792</v>
      </c>
      <c r="L972">
        <v>0.26393766233766236</v>
      </c>
      <c r="M972">
        <v>0.35706038961038966</v>
      </c>
      <c r="N972">
        <v>77</v>
      </c>
      <c r="O972">
        <v>88</v>
      </c>
      <c r="P972">
        <v>2.5383116883117077E-3</v>
      </c>
      <c r="Q972">
        <v>5.0605194805195168E-3</v>
      </c>
      <c r="R972">
        <v>2.2937662337662425E-3</v>
      </c>
      <c r="S972">
        <v>77</v>
      </c>
      <c r="T972">
        <v>88</v>
      </c>
      <c r="U972">
        <v>9.8605194805194817E-3</v>
      </c>
      <c r="V972">
        <v>8.1658441558441573E-3</v>
      </c>
      <c r="W972">
        <v>4.9137662337662346E-3</v>
      </c>
      <c r="X972">
        <v>7.3485714285714291E-3</v>
      </c>
      <c r="Y972">
        <v>1.0174415584415585E-2</v>
      </c>
      <c r="Z972">
        <v>1.7545454545454546E-3</v>
      </c>
      <c r="AA972">
        <f t="shared" si="150"/>
        <v>2.7921428571428784E-2</v>
      </c>
      <c r="AB972">
        <f t="shared" si="151"/>
        <v>5.5665714285714686E-2</v>
      </c>
      <c r="AC972">
        <f t="shared" si="152"/>
        <v>2.5231428571428668E-2</v>
      </c>
      <c r="AF972">
        <f t="shared" si="153"/>
        <v>0.1084657142857143</v>
      </c>
      <c r="AG972">
        <f t="shared" si="154"/>
        <v>8.9824285714285731E-2</v>
      </c>
      <c r="AH972">
        <f t="shared" si="155"/>
        <v>5.4051428571428584E-2</v>
      </c>
      <c r="AI972">
        <f t="shared" si="156"/>
        <v>8.083428571428572E-2</v>
      </c>
      <c r="AJ972">
        <f t="shared" si="157"/>
        <v>0.11191857142857142</v>
      </c>
      <c r="AK972">
        <f t="shared" si="158"/>
        <v>1.9300000000000001E-2</v>
      </c>
    </row>
    <row r="973" spans="1:37" x14ac:dyDescent="0.2">
      <c r="A973">
        <v>122</v>
      </c>
      <c r="B973">
        <v>132</v>
      </c>
      <c r="D973">
        <v>1134.6378</v>
      </c>
      <c r="E973">
        <v>9</v>
      </c>
      <c r="F973" t="s">
        <v>217</v>
      </c>
      <c r="G973">
        <v>0.25528492063492064</v>
      </c>
      <c r="H973">
        <v>0.35551238095238097</v>
      </c>
      <c r="I973">
        <v>0.34797444444444442</v>
      </c>
      <c r="K973">
        <v>0.26379555555555556</v>
      </c>
      <c r="L973">
        <v>0.35543460317460318</v>
      </c>
      <c r="M973">
        <v>0.34143317460317457</v>
      </c>
      <c r="N973">
        <v>122</v>
      </c>
      <c r="O973">
        <v>132</v>
      </c>
      <c r="P973">
        <v>-8.5106349206349255E-3</v>
      </c>
      <c r="Q973">
        <v>7.7777777777793895E-5</v>
      </c>
      <c r="R973">
        <v>6.5412698412698374E-3</v>
      </c>
      <c r="S973">
        <v>122</v>
      </c>
      <c r="T973">
        <v>132</v>
      </c>
      <c r="U973">
        <v>1.6762063492063491E-2</v>
      </c>
      <c r="V973">
        <v>3.6091063492063493E-14</v>
      </c>
      <c r="W973">
        <v>4.1053968253968263E-3</v>
      </c>
      <c r="X973">
        <v>1.1793492063492065E-2</v>
      </c>
      <c r="Y973">
        <v>1.8730158730158729E-3</v>
      </c>
      <c r="Z973">
        <v>0</v>
      </c>
      <c r="AA973">
        <f t="shared" si="150"/>
        <v>-7.6595714285714323E-2</v>
      </c>
      <c r="AB973">
        <f t="shared" si="151"/>
        <v>7.0000000000014506E-4</v>
      </c>
      <c r="AC973">
        <f t="shared" si="152"/>
        <v>5.8871428571428533E-2</v>
      </c>
      <c r="AF973">
        <f t="shared" si="153"/>
        <v>0.15085857142857143</v>
      </c>
      <c r="AG973">
        <f t="shared" si="154"/>
        <v>3.2481957142857145E-13</v>
      </c>
      <c r="AH973">
        <f t="shared" si="155"/>
        <v>3.6948571428571435E-2</v>
      </c>
      <c r="AI973">
        <f t="shared" si="156"/>
        <v>0.10614142857142858</v>
      </c>
      <c r="AJ973">
        <f t="shared" si="157"/>
        <v>1.6857142857142855E-2</v>
      </c>
      <c r="AK973">
        <f t="shared" si="158"/>
        <v>0</v>
      </c>
    </row>
    <row r="974" spans="1:37" x14ac:dyDescent="0.2">
      <c r="A974">
        <v>126</v>
      </c>
      <c r="B974">
        <v>143</v>
      </c>
      <c r="D974">
        <v>2049.2114000000001</v>
      </c>
      <c r="E974">
        <v>17</v>
      </c>
      <c r="F974" t="s">
        <v>139</v>
      </c>
      <c r="G974">
        <v>0.5621024369747899</v>
      </c>
      <c r="H974">
        <v>0.62516142857142865</v>
      </c>
      <c r="I974">
        <v>0.67253504201680669</v>
      </c>
      <c r="K974">
        <v>0.56557042016806724</v>
      </c>
      <c r="L974">
        <v>0.62570016806722695</v>
      </c>
      <c r="M974">
        <v>0.66661327731092446</v>
      </c>
      <c r="N974">
        <v>126</v>
      </c>
      <c r="O974">
        <v>143</v>
      </c>
      <c r="P974">
        <v>-3.4679831932772926E-3</v>
      </c>
      <c r="Q974">
        <v>-5.3873949579831472E-4</v>
      </c>
      <c r="R974">
        <v>5.9217647058822879E-3</v>
      </c>
      <c r="S974">
        <v>126</v>
      </c>
      <c r="T974">
        <v>143</v>
      </c>
      <c r="U974">
        <v>5.9346218487394964E-3</v>
      </c>
      <c r="V974">
        <v>7.5215966386554629E-3</v>
      </c>
      <c r="W974">
        <v>3.1291596638655461E-3</v>
      </c>
      <c r="X974">
        <v>2.0068907563025214E-3</v>
      </c>
      <c r="Y974">
        <v>6.7277310924369763E-3</v>
      </c>
      <c r="Z974">
        <v>6.9113445378151265E-3</v>
      </c>
      <c r="AA974">
        <f t="shared" si="150"/>
        <v>-5.8955714285713973E-2</v>
      </c>
      <c r="AB974">
        <f t="shared" si="151"/>
        <v>-9.1585714285713511E-3</v>
      </c>
      <c r="AC974">
        <f t="shared" si="152"/>
        <v>0.1006699999999989</v>
      </c>
      <c r="AF974">
        <f t="shared" si="153"/>
        <v>0.10088857142857144</v>
      </c>
      <c r="AG974">
        <f t="shared" si="154"/>
        <v>0.12786714285714287</v>
      </c>
      <c r="AH974">
        <f t="shared" si="155"/>
        <v>5.3195714285714284E-2</v>
      </c>
      <c r="AI974">
        <f t="shared" si="156"/>
        <v>3.411714285714286E-2</v>
      </c>
      <c r="AJ974">
        <f t="shared" si="157"/>
        <v>0.1143714285714286</v>
      </c>
      <c r="AK974">
        <f t="shared" si="158"/>
        <v>0.11749285714285715</v>
      </c>
    </row>
    <row r="975" spans="1:37" x14ac:dyDescent="0.2">
      <c r="A975">
        <v>131</v>
      </c>
      <c r="B975">
        <v>145</v>
      </c>
      <c r="D975">
        <v>1729.0153</v>
      </c>
      <c r="E975">
        <v>14</v>
      </c>
      <c r="F975" t="s">
        <v>603</v>
      </c>
      <c r="G975">
        <v>0.54147428571428569</v>
      </c>
      <c r="H975">
        <v>0.55210959183673469</v>
      </c>
      <c r="I975">
        <v>0.60619704081632664</v>
      </c>
      <c r="K975">
        <v>0.53208734693877557</v>
      </c>
      <c r="L975">
        <v>0.54920663265306124</v>
      </c>
      <c r="M975">
        <v>0.60421306122448981</v>
      </c>
      <c r="N975">
        <v>131</v>
      </c>
      <c r="O975">
        <v>145</v>
      </c>
      <c r="P975">
        <v>9.3869387755101449E-3</v>
      </c>
      <c r="Q975">
        <v>2.9029591836734871E-3</v>
      </c>
      <c r="R975">
        <v>1.9839795918368129E-3</v>
      </c>
      <c r="S975">
        <v>131</v>
      </c>
      <c r="T975">
        <v>145</v>
      </c>
      <c r="U975">
        <v>2.0387755102040822E-3</v>
      </c>
      <c r="V975">
        <v>2.7190816326530614E-3</v>
      </c>
      <c r="W975">
        <v>6.0033673469387762E-3</v>
      </c>
      <c r="X975">
        <v>3.8627551020408166E-3</v>
      </c>
      <c r="Y975">
        <v>6.0263265306122454E-3</v>
      </c>
      <c r="Z975">
        <v>3.0720408163265305E-3</v>
      </c>
      <c r="AA975">
        <f t="shared" si="150"/>
        <v>0.13141714285714204</v>
      </c>
      <c r="AB975">
        <f t="shared" si="151"/>
        <v>4.0641428571428821E-2</v>
      </c>
      <c r="AC975">
        <f t="shared" si="152"/>
        <v>2.7775714285715382E-2</v>
      </c>
      <c r="AF975">
        <f t="shared" si="153"/>
        <v>2.8542857142857151E-2</v>
      </c>
      <c r="AG975">
        <f t="shared" si="154"/>
        <v>3.8067142857142862E-2</v>
      </c>
      <c r="AH975">
        <f t="shared" si="155"/>
        <v>8.4047142857142862E-2</v>
      </c>
      <c r="AI975">
        <f t="shared" si="156"/>
        <v>5.4078571428571434E-2</v>
      </c>
      <c r="AJ975">
        <f t="shared" si="157"/>
        <v>8.4368571428571432E-2</v>
      </c>
      <c r="AK975">
        <f t="shared" si="158"/>
        <v>4.3008571428571424E-2</v>
      </c>
    </row>
    <row r="976" spans="1:37" x14ac:dyDescent="0.2">
      <c r="A976">
        <v>137</v>
      </c>
      <c r="B976">
        <v>151</v>
      </c>
      <c r="D976">
        <v>1751.9763</v>
      </c>
      <c r="E976">
        <v>14</v>
      </c>
      <c r="F976" t="s">
        <v>604</v>
      </c>
      <c r="G976">
        <v>0.36347887755102049</v>
      </c>
      <c r="H976">
        <v>0.40280275510204089</v>
      </c>
      <c r="I976">
        <v>0.43323173469387755</v>
      </c>
      <c r="K976">
        <v>0.36229234693877554</v>
      </c>
      <c r="L976">
        <v>0.39802642857142856</v>
      </c>
      <c r="M976">
        <v>0.42343989795918369</v>
      </c>
      <c r="N976">
        <v>137</v>
      </c>
      <c r="O976">
        <v>151</v>
      </c>
      <c r="P976">
        <v>1.1865306122448951E-3</v>
      </c>
      <c r="Q976">
        <v>4.7763265306122417E-3</v>
      </c>
      <c r="R976">
        <v>9.7918367346938595E-3</v>
      </c>
      <c r="S976">
        <v>137</v>
      </c>
      <c r="T976">
        <v>151</v>
      </c>
      <c r="U976">
        <v>8.3454081632653061E-3</v>
      </c>
      <c r="V976">
        <v>6.1095918367346938E-3</v>
      </c>
      <c r="W976">
        <v>1.9811224489795919E-3</v>
      </c>
      <c r="X976">
        <v>1.1402551020408163E-2</v>
      </c>
      <c r="Y976">
        <v>7.4475510204081632E-3</v>
      </c>
      <c r="Z976">
        <v>2.3081632653061229E-4</v>
      </c>
      <c r="AA976">
        <f t="shared" si="150"/>
        <v>1.661142857142853E-2</v>
      </c>
      <c r="AB976">
        <f t="shared" si="151"/>
        <v>6.6868571428571388E-2</v>
      </c>
      <c r="AC976">
        <f t="shared" si="152"/>
        <v>0.13708571428571403</v>
      </c>
      <c r="AF976">
        <f t="shared" si="153"/>
        <v>0.11683571428571429</v>
      </c>
      <c r="AG976">
        <f t="shared" si="154"/>
        <v>8.5534285714285715E-2</v>
      </c>
      <c r="AH976">
        <f t="shared" si="155"/>
        <v>2.7735714285714287E-2</v>
      </c>
      <c r="AI976">
        <f t="shared" si="156"/>
        <v>0.1596357142857143</v>
      </c>
      <c r="AJ976">
        <f t="shared" si="157"/>
        <v>0.10426571428571428</v>
      </c>
      <c r="AK976">
        <f t="shared" si="158"/>
        <v>3.2314285714285722E-3</v>
      </c>
    </row>
    <row r="977" spans="1:37" x14ac:dyDescent="0.2">
      <c r="A977">
        <v>138</v>
      </c>
      <c r="B977">
        <v>151</v>
      </c>
      <c r="D977">
        <v>1664.9441999999999</v>
      </c>
      <c r="E977">
        <v>13</v>
      </c>
      <c r="F977" t="s">
        <v>174</v>
      </c>
      <c r="G977">
        <v>0.27424648351648351</v>
      </c>
      <c r="H977">
        <v>0.29230989010989011</v>
      </c>
      <c r="I977">
        <v>0.31671241758241764</v>
      </c>
      <c r="K977">
        <v>0.27525956043956051</v>
      </c>
      <c r="L977">
        <v>0.29571252747252746</v>
      </c>
      <c r="M977">
        <v>0.31258142857142862</v>
      </c>
      <c r="N977">
        <v>138</v>
      </c>
      <c r="O977">
        <v>151</v>
      </c>
      <c r="P977">
        <v>-1.0130769230769572E-3</v>
      </c>
      <c r="Q977">
        <v>-3.402637362637362E-3</v>
      </c>
      <c r="R977">
        <v>4.1309890109890186E-3</v>
      </c>
      <c r="S977">
        <v>138</v>
      </c>
      <c r="T977">
        <v>151</v>
      </c>
      <c r="U977">
        <v>2.0112527472527474E-2</v>
      </c>
      <c r="V977">
        <v>1.376912087912088E-2</v>
      </c>
      <c r="W977">
        <v>1.6894395604395603E-2</v>
      </c>
      <c r="X977">
        <v>1.3417582417582419E-2</v>
      </c>
      <c r="Y977">
        <v>1.2260549450549451E-2</v>
      </c>
      <c r="Z977">
        <v>2.4775824175824177E-2</v>
      </c>
      <c r="AA977">
        <f t="shared" si="150"/>
        <v>-1.3170000000000444E-2</v>
      </c>
      <c r="AB977">
        <f t="shared" si="151"/>
        <v>-4.4234285714285705E-2</v>
      </c>
      <c r="AC977">
        <f t="shared" si="152"/>
        <v>5.370285714285724E-2</v>
      </c>
      <c r="AF977">
        <f t="shared" si="153"/>
        <v>0.26146285714285716</v>
      </c>
      <c r="AG977">
        <f t="shared" si="154"/>
        <v>0.17899857142857142</v>
      </c>
      <c r="AH977">
        <f t="shared" si="155"/>
        <v>0.21962714285714283</v>
      </c>
      <c r="AI977">
        <f t="shared" si="156"/>
        <v>0.17442857142857146</v>
      </c>
      <c r="AJ977">
        <f t="shared" si="157"/>
        <v>0.15938714285714287</v>
      </c>
      <c r="AK977">
        <f t="shared" si="158"/>
        <v>0.32208571428571431</v>
      </c>
    </row>
    <row r="978" spans="1:37" x14ac:dyDescent="0.2">
      <c r="A978">
        <v>169</v>
      </c>
      <c r="B978">
        <v>175</v>
      </c>
      <c r="D978">
        <v>894.51959999999997</v>
      </c>
      <c r="E978">
        <v>6</v>
      </c>
      <c r="F978" t="s">
        <v>605</v>
      </c>
      <c r="G978">
        <v>0.13235142857142859</v>
      </c>
      <c r="H978">
        <v>0.15573523809523809</v>
      </c>
      <c r="I978">
        <v>0.35508190476190477</v>
      </c>
      <c r="K978">
        <v>0.1302652380952381</v>
      </c>
      <c r="L978">
        <v>0.15154000000000001</v>
      </c>
      <c r="M978">
        <v>0.3630754761904762</v>
      </c>
      <c r="N978">
        <v>169</v>
      </c>
      <c r="O978">
        <v>175</v>
      </c>
      <c r="P978">
        <v>2.0861904761904876E-3</v>
      </c>
      <c r="Q978">
        <v>4.1952380952380887E-3</v>
      </c>
      <c r="R978">
        <v>-7.9935714285714471E-3</v>
      </c>
      <c r="S978">
        <v>169</v>
      </c>
      <c r="T978">
        <v>175</v>
      </c>
      <c r="U978">
        <v>9.9271428571428583E-3</v>
      </c>
      <c r="V978">
        <v>9.4309523809523801E-3</v>
      </c>
      <c r="W978">
        <v>1.8881904761904763E-2</v>
      </c>
      <c r="X978">
        <v>1.6959523809523813E-2</v>
      </c>
      <c r="Y978">
        <v>1.2615000000000001E-2</v>
      </c>
      <c r="Z978">
        <v>1.0220952380952383E-2</v>
      </c>
      <c r="AA978">
        <f t="shared" si="150"/>
        <v>1.2517142857142925E-2</v>
      </c>
      <c r="AB978">
        <f t="shared" si="151"/>
        <v>2.5171428571428532E-2</v>
      </c>
      <c r="AC978">
        <f t="shared" si="152"/>
        <v>-4.7961428571428683E-2</v>
      </c>
      <c r="AF978">
        <f t="shared" si="153"/>
        <v>5.9562857142857153E-2</v>
      </c>
      <c r="AG978">
        <f t="shared" si="154"/>
        <v>5.6585714285714281E-2</v>
      </c>
      <c r="AH978">
        <f t="shared" si="155"/>
        <v>0.11329142857142857</v>
      </c>
      <c r="AI978">
        <f t="shared" si="156"/>
        <v>0.10175714285714288</v>
      </c>
      <c r="AJ978">
        <f t="shared" si="157"/>
        <v>7.5690000000000007E-2</v>
      </c>
      <c r="AK978">
        <f t="shared" si="158"/>
        <v>6.1325714285714296E-2</v>
      </c>
    </row>
    <row r="979" spans="1:37" x14ac:dyDescent="0.2">
      <c r="A979">
        <v>6</v>
      </c>
      <c r="B979">
        <v>12</v>
      </c>
      <c r="D979">
        <v>821.48800000000006</v>
      </c>
      <c r="E979">
        <v>6</v>
      </c>
      <c r="F979" t="s">
        <v>607</v>
      </c>
      <c r="G979">
        <v>0.31323500000000004</v>
      </c>
      <c r="H979">
        <v>0.44585595238095238</v>
      </c>
      <c r="I979">
        <v>0.56622714285714282</v>
      </c>
      <c r="K979">
        <v>0.3097314285714286</v>
      </c>
      <c r="L979">
        <v>0.44259214285714288</v>
      </c>
      <c r="M979">
        <v>0.56372904761904763</v>
      </c>
      <c r="N979">
        <v>6</v>
      </c>
      <c r="O979">
        <v>12</v>
      </c>
      <c r="P979">
        <v>3.5035714285714366E-3</v>
      </c>
      <c r="Q979">
        <v>3.2638095238095369E-3</v>
      </c>
      <c r="R979">
        <v>2.4980952380951726E-3</v>
      </c>
      <c r="S979">
        <v>6</v>
      </c>
      <c r="T979">
        <v>12</v>
      </c>
      <c r="U979">
        <v>3.9737142857142853E-2</v>
      </c>
      <c r="V979">
        <v>3.4385714285714283E-2</v>
      </c>
      <c r="W979">
        <v>3.4014999999999997E-2</v>
      </c>
      <c r="X979">
        <v>4.1220000000000007E-2</v>
      </c>
      <c r="Y979">
        <v>4.156214285714286E-2</v>
      </c>
      <c r="Z979">
        <v>3.2518809523809526E-2</v>
      </c>
      <c r="AA979">
        <f t="shared" si="150"/>
        <v>2.1021428571428621E-2</v>
      </c>
      <c r="AB979">
        <f t="shared" si="151"/>
        <v>1.9582857142857221E-2</v>
      </c>
      <c r="AC979">
        <f t="shared" si="152"/>
        <v>1.4988571428571035E-2</v>
      </c>
      <c r="AF979">
        <f t="shared" si="153"/>
        <v>0.2384228571428571</v>
      </c>
      <c r="AG979">
        <f t="shared" si="154"/>
        <v>0.2063142857142857</v>
      </c>
      <c r="AH979">
        <f t="shared" si="155"/>
        <v>0.20408999999999999</v>
      </c>
      <c r="AI979">
        <f t="shared" si="156"/>
        <v>0.24732000000000004</v>
      </c>
      <c r="AJ979">
        <f t="shared" si="157"/>
        <v>0.24937285714285717</v>
      </c>
      <c r="AK979">
        <f t="shared" si="158"/>
        <v>0.19511285714285714</v>
      </c>
    </row>
    <row r="980" spans="1:37" x14ac:dyDescent="0.2">
      <c r="A980">
        <v>15</v>
      </c>
      <c r="B980">
        <v>25</v>
      </c>
      <c r="D980">
        <v>1593.9196999999999</v>
      </c>
      <c r="E980">
        <v>10</v>
      </c>
      <c r="F980" t="s">
        <v>310</v>
      </c>
      <c r="G980">
        <v>0.29463457142857141</v>
      </c>
      <c r="H980">
        <v>0.40691885714285714</v>
      </c>
      <c r="I980">
        <v>0.57635185714285719</v>
      </c>
      <c r="K980">
        <v>0.28707485714285713</v>
      </c>
      <c r="L980">
        <v>0.40331157142857149</v>
      </c>
      <c r="M980">
        <v>0.56779600000000008</v>
      </c>
      <c r="N980">
        <v>15</v>
      </c>
      <c r="O980">
        <v>25</v>
      </c>
      <c r="P980">
        <v>7.5597142857142885E-3</v>
      </c>
      <c r="Q980">
        <v>3.6072857142857018E-3</v>
      </c>
      <c r="R980">
        <v>8.5558571428570682E-3</v>
      </c>
      <c r="S980">
        <v>15</v>
      </c>
      <c r="T980">
        <v>25</v>
      </c>
      <c r="U980">
        <v>2.1576857142857144E-2</v>
      </c>
      <c r="V980">
        <v>7.8652857142857153E-3</v>
      </c>
      <c r="W980">
        <v>2.6857142857142861E-3</v>
      </c>
      <c r="X980">
        <v>2.6809571428571433E-2</v>
      </c>
      <c r="Y980">
        <v>2.1277714285714285E-2</v>
      </c>
      <c r="Z980">
        <v>1.396E-2</v>
      </c>
      <c r="AA980">
        <f t="shared" si="150"/>
        <v>7.5597142857142891E-2</v>
      </c>
      <c r="AB980">
        <f t="shared" si="151"/>
        <v>3.6072857142857018E-2</v>
      </c>
      <c r="AC980">
        <f t="shared" si="152"/>
        <v>8.5558571428570679E-2</v>
      </c>
      <c r="AF980">
        <f t="shared" si="153"/>
        <v>0.21576857142857145</v>
      </c>
      <c r="AG980">
        <f t="shared" si="154"/>
        <v>7.8652857142857149E-2</v>
      </c>
      <c r="AH980">
        <f t="shared" si="155"/>
        <v>2.6857142857142861E-2</v>
      </c>
      <c r="AI980">
        <f t="shared" si="156"/>
        <v>0.26809571428571433</v>
      </c>
      <c r="AJ980">
        <f t="shared" si="157"/>
        <v>0.21277714285714286</v>
      </c>
      <c r="AK980">
        <f t="shared" si="158"/>
        <v>0.1396</v>
      </c>
    </row>
    <row r="981" spans="1:37" x14ac:dyDescent="0.2">
      <c r="A981">
        <v>16</v>
      </c>
      <c r="B981">
        <v>26</v>
      </c>
      <c r="D981">
        <v>1494.84</v>
      </c>
      <c r="E981">
        <v>10</v>
      </c>
      <c r="F981" t="s">
        <v>242</v>
      </c>
      <c r="G981">
        <v>0.28914314285714282</v>
      </c>
      <c r="H981">
        <v>0.39443128571428576</v>
      </c>
      <c r="I981">
        <v>0.52595685714285711</v>
      </c>
      <c r="K981">
        <v>0.28466885714285717</v>
      </c>
      <c r="L981">
        <v>0.39086542857142859</v>
      </c>
      <c r="M981">
        <v>0.52176628571428574</v>
      </c>
      <c r="N981">
        <v>16</v>
      </c>
      <c r="O981">
        <v>26</v>
      </c>
      <c r="P981">
        <v>4.474285714285685E-3</v>
      </c>
      <c r="Q981">
        <v>3.5658571428571761E-3</v>
      </c>
      <c r="R981">
        <v>4.1905714285714246E-3</v>
      </c>
      <c r="S981">
        <v>16</v>
      </c>
      <c r="T981">
        <v>26</v>
      </c>
      <c r="U981">
        <v>1.3544285714285715E-2</v>
      </c>
      <c r="V981">
        <v>9.1564285714285723E-3</v>
      </c>
      <c r="W981">
        <v>1.549757142857143E-2</v>
      </c>
      <c r="X981">
        <v>2.2226714285714287E-2</v>
      </c>
      <c r="Y981">
        <v>1.3112714285714287E-2</v>
      </c>
      <c r="Z981">
        <v>1.6729714285714289E-2</v>
      </c>
      <c r="AA981">
        <f t="shared" si="150"/>
        <v>4.4742857142856848E-2</v>
      </c>
      <c r="AB981">
        <f t="shared" si="151"/>
        <v>3.5658571428571761E-2</v>
      </c>
      <c r="AC981">
        <f t="shared" si="152"/>
        <v>4.1905714285714248E-2</v>
      </c>
      <c r="AF981">
        <f t="shared" si="153"/>
        <v>0.13544285714285714</v>
      </c>
      <c r="AG981">
        <f t="shared" si="154"/>
        <v>9.1564285714285723E-2</v>
      </c>
      <c r="AH981">
        <f t="shared" si="155"/>
        <v>0.1549757142857143</v>
      </c>
      <c r="AI981">
        <f t="shared" si="156"/>
        <v>0.22226714285714289</v>
      </c>
      <c r="AJ981">
        <f t="shared" si="157"/>
        <v>0.13112714285714286</v>
      </c>
      <c r="AK981">
        <f t="shared" si="158"/>
        <v>0.16729714285714289</v>
      </c>
    </row>
    <row r="982" spans="1:37" x14ac:dyDescent="0.2">
      <c r="A982">
        <v>31</v>
      </c>
      <c r="B982">
        <v>43</v>
      </c>
      <c r="D982">
        <v>1631.9703999999999</v>
      </c>
      <c r="E982">
        <v>12</v>
      </c>
      <c r="F982" t="s">
        <v>608</v>
      </c>
      <c r="G982">
        <v>0.2579401190476191</v>
      </c>
      <c r="H982">
        <v>0.35991023809523809</v>
      </c>
      <c r="I982">
        <v>0.53402190476190481</v>
      </c>
      <c r="K982">
        <v>0.25616976190476187</v>
      </c>
      <c r="L982">
        <v>0.35472035714285716</v>
      </c>
      <c r="M982">
        <v>0.53285011904761903</v>
      </c>
      <c r="N982">
        <v>31</v>
      </c>
      <c r="O982">
        <v>43</v>
      </c>
      <c r="P982">
        <v>1.7703571428571787E-3</v>
      </c>
      <c r="Q982">
        <v>5.1898809523809319E-3</v>
      </c>
      <c r="R982">
        <v>1.1717857142857198E-3</v>
      </c>
      <c r="S982">
        <v>31</v>
      </c>
      <c r="T982">
        <v>43</v>
      </c>
      <c r="U982">
        <v>8.6695238095238093E-3</v>
      </c>
      <c r="V982">
        <v>8.0326190476190489E-3</v>
      </c>
      <c r="W982">
        <v>7.0459523809523819E-3</v>
      </c>
      <c r="X982">
        <v>8.6665476190476206E-3</v>
      </c>
      <c r="Y982">
        <v>1.0209404761904763E-2</v>
      </c>
      <c r="Z982">
        <v>6.3782142857142857E-3</v>
      </c>
      <c r="AA982">
        <f t="shared" si="150"/>
        <v>2.1244285714286146E-2</v>
      </c>
      <c r="AB982">
        <f t="shared" si="151"/>
        <v>6.2278571428571183E-2</v>
      </c>
      <c r="AC982">
        <f t="shared" si="152"/>
        <v>1.4061428571428638E-2</v>
      </c>
      <c r="AF982">
        <f t="shared" si="153"/>
        <v>0.10403428571428572</v>
      </c>
      <c r="AG982">
        <f t="shared" si="154"/>
        <v>9.6391428571428586E-2</v>
      </c>
      <c r="AH982">
        <f t="shared" si="155"/>
        <v>8.4551428571428583E-2</v>
      </c>
      <c r="AI982">
        <f t="shared" si="156"/>
        <v>0.10399857142857144</v>
      </c>
      <c r="AJ982">
        <f t="shared" si="157"/>
        <v>0.12251285714285716</v>
      </c>
      <c r="AK982">
        <f t="shared" si="158"/>
        <v>7.6538571428571428E-2</v>
      </c>
    </row>
    <row r="983" spans="1:37" x14ac:dyDescent="0.2">
      <c r="A983">
        <v>49</v>
      </c>
      <c r="B983">
        <v>71</v>
      </c>
      <c r="D983">
        <v>2652.4225000000001</v>
      </c>
      <c r="E983">
        <v>22</v>
      </c>
      <c r="F983" t="s">
        <v>609</v>
      </c>
      <c r="G983">
        <v>0.38303045454545454</v>
      </c>
      <c r="H983">
        <v>0.39998974025974032</v>
      </c>
      <c r="I983">
        <v>0.44236227272727274</v>
      </c>
      <c r="K983">
        <v>0.38430974025974035</v>
      </c>
      <c r="L983">
        <v>0.39463389610389615</v>
      </c>
      <c r="M983">
        <v>0.42821240259740262</v>
      </c>
      <c r="N983">
        <v>49</v>
      </c>
      <c r="O983">
        <v>71</v>
      </c>
      <c r="P983">
        <v>-1.2792857142857412E-3</v>
      </c>
      <c r="Q983">
        <v>5.3558441558441781E-3</v>
      </c>
      <c r="R983">
        <v>1.4149870129870101E-2</v>
      </c>
      <c r="S983">
        <v>49</v>
      </c>
      <c r="T983">
        <v>71</v>
      </c>
      <c r="U983">
        <v>5.7315584415584412E-3</v>
      </c>
      <c r="V983">
        <v>3.3924025974025971E-3</v>
      </c>
      <c r="W983">
        <v>1.8033766233766235E-3</v>
      </c>
      <c r="X983">
        <v>1.575474025974026E-2</v>
      </c>
      <c r="Y983">
        <v>7.7410389610389615E-3</v>
      </c>
      <c r="Z983">
        <v>3.0949350649350652E-3</v>
      </c>
      <c r="AA983">
        <f t="shared" si="150"/>
        <v>-2.8144285714286309E-2</v>
      </c>
      <c r="AB983">
        <f t="shared" si="151"/>
        <v>0.11782857142857192</v>
      </c>
      <c r="AC983">
        <f t="shared" si="152"/>
        <v>0.31129714285714222</v>
      </c>
      <c r="AF983">
        <f t="shared" si="153"/>
        <v>0.12609428571428571</v>
      </c>
      <c r="AG983">
        <f t="shared" si="154"/>
        <v>7.463285714285714E-2</v>
      </c>
      <c r="AH983">
        <f t="shared" si="155"/>
        <v>3.9674285714285717E-2</v>
      </c>
      <c r="AI983">
        <f t="shared" si="156"/>
        <v>0.3466042857142857</v>
      </c>
      <c r="AJ983">
        <f t="shared" si="157"/>
        <v>0.17030285714285714</v>
      </c>
      <c r="AK983">
        <f t="shared" si="158"/>
        <v>6.8088571428571429E-2</v>
      </c>
    </row>
    <row r="984" spans="1:37" x14ac:dyDescent="0.2">
      <c r="A984">
        <v>52</v>
      </c>
      <c r="B984">
        <v>59</v>
      </c>
      <c r="D984">
        <v>871.51080000000002</v>
      </c>
      <c r="E984">
        <v>7</v>
      </c>
      <c r="F984" t="s">
        <v>309</v>
      </c>
      <c r="G984">
        <v>0.11403530612244897</v>
      </c>
      <c r="H984">
        <v>0.1627095918367347</v>
      </c>
      <c r="I984">
        <v>0.20432673469387758</v>
      </c>
      <c r="K984">
        <v>0.10656734693877551</v>
      </c>
      <c r="L984">
        <v>0.16283244897959184</v>
      </c>
      <c r="M984">
        <v>0.20981040816326529</v>
      </c>
      <c r="N984">
        <v>52</v>
      </c>
      <c r="O984">
        <v>59</v>
      </c>
      <c r="P984">
        <v>7.4679591836734676E-3</v>
      </c>
      <c r="Q984">
        <v>-1.2285714285714111E-4</v>
      </c>
      <c r="R984">
        <v>-5.4836734693877454E-3</v>
      </c>
      <c r="S984">
        <v>52</v>
      </c>
      <c r="T984">
        <v>59</v>
      </c>
      <c r="U984">
        <v>2.8255102040816325E-3</v>
      </c>
      <c r="V984">
        <v>1.6517959183673468E-2</v>
      </c>
      <c r="W984">
        <v>7.9104081632653065E-3</v>
      </c>
      <c r="X984">
        <v>4.889183673469388E-3</v>
      </c>
      <c r="Y984">
        <v>7.6324489795918373E-3</v>
      </c>
      <c r="Z984">
        <v>3.9259183673469398E-3</v>
      </c>
      <c r="AA984">
        <f t="shared" si="150"/>
        <v>5.2275714285714273E-2</v>
      </c>
      <c r="AB984">
        <f t="shared" si="151"/>
        <v>-8.5999999999998773E-4</v>
      </c>
      <c r="AC984">
        <f t="shared" si="152"/>
        <v>-3.8385714285714218E-2</v>
      </c>
      <c r="AF984">
        <f t="shared" si="153"/>
        <v>1.9778571428571427E-2</v>
      </c>
      <c r="AG984">
        <f t="shared" si="154"/>
        <v>0.11562571428571428</v>
      </c>
      <c r="AH984">
        <f t="shared" si="155"/>
        <v>5.5372857142857147E-2</v>
      </c>
      <c r="AI984">
        <f t="shared" si="156"/>
        <v>3.4224285714285714E-2</v>
      </c>
      <c r="AJ984">
        <f t="shared" si="157"/>
        <v>5.3427142857142861E-2</v>
      </c>
      <c r="AK984">
        <f t="shared" si="158"/>
        <v>2.748142857142858E-2</v>
      </c>
    </row>
    <row r="985" spans="1:37" x14ac:dyDescent="0.2">
      <c r="A985">
        <v>53</v>
      </c>
      <c r="B985">
        <v>59</v>
      </c>
      <c r="D985">
        <v>758.42679999999996</v>
      </c>
      <c r="E985">
        <v>6</v>
      </c>
      <c r="F985" t="s">
        <v>308</v>
      </c>
      <c r="G985">
        <v>5.4059285714285719E-2</v>
      </c>
      <c r="H985">
        <v>5.2176666666666677E-2</v>
      </c>
      <c r="I985">
        <v>0.11344142857142857</v>
      </c>
      <c r="K985">
        <v>4.5980476190476197E-2</v>
      </c>
      <c r="L985">
        <v>5.4890238095238103E-2</v>
      </c>
      <c r="M985">
        <v>9.708904761904763E-2</v>
      </c>
      <c r="N985">
        <v>53</v>
      </c>
      <c r="O985">
        <v>59</v>
      </c>
      <c r="P985">
        <v>8.0788095238095228E-3</v>
      </c>
      <c r="Q985">
        <v>-2.7135714285714263E-3</v>
      </c>
      <c r="R985">
        <v>1.6352380952380945E-2</v>
      </c>
      <c r="S985">
        <v>53</v>
      </c>
      <c r="T985">
        <v>59</v>
      </c>
      <c r="U985">
        <v>1.8330238095238094E-2</v>
      </c>
      <c r="V985">
        <v>1.4928809523809526E-2</v>
      </c>
      <c r="W985">
        <v>1.3033095238095239E-2</v>
      </c>
      <c r="X985">
        <v>1.2779285714285715E-2</v>
      </c>
      <c r="Y985">
        <v>1.3902619047619049E-2</v>
      </c>
      <c r="Z985">
        <v>1.3027619047619048E-2</v>
      </c>
      <c r="AA985">
        <f t="shared" si="150"/>
        <v>4.8472857142857137E-2</v>
      </c>
      <c r="AB985">
        <f t="shared" si="151"/>
        <v>-1.6281428571428558E-2</v>
      </c>
      <c r="AC985">
        <f t="shared" si="152"/>
        <v>9.8114285714285668E-2</v>
      </c>
      <c r="AF985">
        <f t="shared" si="153"/>
        <v>0.10998142857142856</v>
      </c>
      <c r="AG985">
        <f t="shared" si="154"/>
        <v>8.9572857142857162E-2</v>
      </c>
      <c r="AH985">
        <f t="shared" si="155"/>
        <v>7.8198571428571437E-2</v>
      </c>
      <c r="AI985">
        <f t="shared" si="156"/>
        <v>7.6675714285714291E-2</v>
      </c>
      <c r="AJ985">
        <f t="shared" si="157"/>
        <v>8.3415714285714287E-2</v>
      </c>
      <c r="AK985">
        <f t="shared" si="158"/>
        <v>7.8165714285714283E-2</v>
      </c>
    </row>
    <row r="986" spans="1:37" x14ac:dyDescent="0.2">
      <c r="A986">
        <v>59</v>
      </c>
      <c r="B986">
        <v>68</v>
      </c>
      <c r="D986">
        <v>1165.6034</v>
      </c>
      <c r="E986">
        <v>9</v>
      </c>
      <c r="F986" t="s">
        <v>294</v>
      </c>
      <c r="G986">
        <v>0.5258761904761905</v>
      </c>
      <c r="H986">
        <v>0.57904047619047627</v>
      </c>
      <c r="I986">
        <v>0.6891328571428571</v>
      </c>
      <c r="K986">
        <v>0.5188422222222222</v>
      </c>
      <c r="L986">
        <v>0.58542523809523817</v>
      </c>
      <c r="M986">
        <v>0.69600285714285726</v>
      </c>
      <c r="N986">
        <v>59</v>
      </c>
      <c r="O986">
        <v>68</v>
      </c>
      <c r="P986">
        <v>7.0339682539682482E-3</v>
      </c>
      <c r="Q986">
        <v>-6.3847619047618757E-3</v>
      </c>
      <c r="R986">
        <v>-6.8700000000000557E-3</v>
      </c>
      <c r="S986">
        <v>59</v>
      </c>
      <c r="T986">
        <v>68</v>
      </c>
      <c r="U986">
        <v>3.1476190476190484E-2</v>
      </c>
      <c r="V986">
        <v>9.6719047619047618E-3</v>
      </c>
      <c r="W986">
        <v>9.1620634920634922E-3</v>
      </c>
      <c r="X986">
        <v>1.2700317460317462E-2</v>
      </c>
      <c r="Y986">
        <v>7.9514285714285711E-3</v>
      </c>
      <c r="Z986">
        <v>3.3204126984126989E-2</v>
      </c>
      <c r="AA986">
        <f t="shared" si="150"/>
        <v>6.3305714285714229E-2</v>
      </c>
      <c r="AB986">
        <f t="shared" si="151"/>
        <v>-5.7462857142856885E-2</v>
      </c>
      <c r="AC986">
        <f t="shared" si="152"/>
        <v>-6.1830000000000503E-2</v>
      </c>
      <c r="AF986">
        <f t="shared" si="153"/>
        <v>0.28328571428571436</v>
      </c>
      <c r="AG986">
        <f t="shared" si="154"/>
        <v>8.7047142857142851E-2</v>
      </c>
      <c r="AH986">
        <f t="shared" si="155"/>
        <v>8.2458571428571437E-2</v>
      </c>
      <c r="AI986">
        <f t="shared" si="156"/>
        <v>0.11430285714285716</v>
      </c>
      <c r="AJ986">
        <f t="shared" si="157"/>
        <v>7.1562857142857136E-2</v>
      </c>
      <c r="AK986">
        <f t="shared" si="158"/>
        <v>0.29883714285714291</v>
      </c>
    </row>
    <row r="987" spans="1:37" x14ac:dyDescent="0.2">
      <c r="A987">
        <v>68</v>
      </c>
      <c r="B987">
        <v>75</v>
      </c>
      <c r="D987">
        <v>932.48699999999997</v>
      </c>
      <c r="E987">
        <v>7</v>
      </c>
      <c r="F987" t="s">
        <v>610</v>
      </c>
      <c r="G987">
        <v>0.12730244897959184</v>
      </c>
      <c r="H987">
        <v>0.12803959183673469</v>
      </c>
      <c r="I987">
        <v>0.16775081632653063</v>
      </c>
      <c r="K987">
        <v>0.12028346938775512</v>
      </c>
      <c r="L987">
        <v>0.13545448979591837</v>
      </c>
      <c r="M987">
        <v>0.16095571428571431</v>
      </c>
      <c r="N987">
        <v>68</v>
      </c>
      <c r="O987">
        <v>75</v>
      </c>
      <c r="P987">
        <v>7.0189795918367132E-3</v>
      </c>
      <c r="Q987">
        <v>-7.4148979591836632E-3</v>
      </c>
      <c r="R987">
        <v>6.7951020408163259E-3</v>
      </c>
      <c r="S987">
        <v>68</v>
      </c>
      <c r="T987">
        <v>75</v>
      </c>
      <c r="U987">
        <v>0</v>
      </c>
      <c r="V987">
        <v>1.8134081632653065E-2</v>
      </c>
      <c r="W987">
        <v>6.9129387755102051E-2</v>
      </c>
      <c r="X987">
        <v>2.3201387755102042E-14</v>
      </c>
      <c r="Y987">
        <v>5.4565306122448982E-3</v>
      </c>
      <c r="Z987">
        <v>4.2938775510204089E-4</v>
      </c>
      <c r="AA987">
        <f t="shared" si="150"/>
        <v>4.9132857142856992E-2</v>
      </c>
      <c r="AB987">
        <f t="shared" si="151"/>
        <v>-5.1904285714285639E-2</v>
      </c>
      <c r="AC987">
        <f t="shared" si="152"/>
        <v>4.7565714285714281E-2</v>
      </c>
      <c r="AF987">
        <f t="shared" si="153"/>
        <v>0</v>
      </c>
      <c r="AG987">
        <f t="shared" si="154"/>
        <v>0.12693857142857146</v>
      </c>
      <c r="AH987">
        <f t="shared" si="155"/>
        <v>0.48390571428571438</v>
      </c>
      <c r="AI987">
        <f t="shared" si="156"/>
        <v>1.6240971428571429E-13</v>
      </c>
      <c r="AJ987">
        <f t="shared" si="157"/>
        <v>3.8195714285714291E-2</v>
      </c>
      <c r="AK987">
        <f t="shared" si="158"/>
        <v>3.005714285714286E-3</v>
      </c>
    </row>
    <row r="988" spans="1:37" x14ac:dyDescent="0.2">
      <c r="A988">
        <v>89</v>
      </c>
      <c r="B988">
        <v>95</v>
      </c>
      <c r="D988">
        <v>693.39300000000003</v>
      </c>
      <c r="E988">
        <v>6</v>
      </c>
      <c r="F988" t="s">
        <v>611</v>
      </c>
      <c r="G988">
        <v>0.23765976190476193</v>
      </c>
      <c r="H988">
        <v>0.43731904761904766</v>
      </c>
      <c r="I988">
        <v>0.50686333333333333</v>
      </c>
      <c r="K988">
        <v>0.25055380952380957</v>
      </c>
      <c r="L988">
        <v>0.43617428571428574</v>
      </c>
      <c r="M988">
        <v>0.50521666666666676</v>
      </c>
      <c r="N988">
        <v>89</v>
      </c>
      <c r="O988">
        <v>95</v>
      </c>
      <c r="P988">
        <v>-1.2894047619047635E-2</v>
      </c>
      <c r="Q988">
        <v>1.1447619047619394E-3</v>
      </c>
      <c r="R988">
        <v>1.6466666666666481E-3</v>
      </c>
      <c r="S988">
        <v>89</v>
      </c>
      <c r="T988">
        <v>95</v>
      </c>
      <c r="U988">
        <v>4.1571428571428575E-3</v>
      </c>
      <c r="V988">
        <v>9.3095238095238109E-3</v>
      </c>
      <c r="W988">
        <v>1.1742857142857143E-3</v>
      </c>
      <c r="X988">
        <v>5.5002380952380954E-3</v>
      </c>
      <c r="Y988">
        <v>3.8404761904761902E-3</v>
      </c>
      <c r="Z988">
        <v>3.3976190476190478E-3</v>
      </c>
      <c r="AA988">
        <f t="shared" si="150"/>
        <v>-7.7364285714285802E-2</v>
      </c>
      <c r="AB988">
        <f t="shared" si="151"/>
        <v>6.8685714285716369E-3</v>
      </c>
      <c r="AC988">
        <f t="shared" si="152"/>
        <v>9.8799999999998889E-3</v>
      </c>
      <c r="AF988">
        <f t="shared" si="153"/>
        <v>2.4942857142857145E-2</v>
      </c>
      <c r="AG988">
        <f t="shared" si="154"/>
        <v>5.5857142857142869E-2</v>
      </c>
      <c r="AH988">
        <f t="shared" si="155"/>
        <v>7.0457142857142854E-3</v>
      </c>
      <c r="AI988">
        <f t="shared" si="156"/>
        <v>3.300142857142857E-2</v>
      </c>
      <c r="AJ988">
        <f t="shared" si="157"/>
        <v>2.3042857142857143E-2</v>
      </c>
      <c r="AK988">
        <f t="shared" si="158"/>
        <v>2.0385714285714285E-2</v>
      </c>
    </row>
    <row r="989" spans="1:37" x14ac:dyDescent="0.2">
      <c r="A989">
        <v>100</v>
      </c>
      <c r="B989">
        <v>106</v>
      </c>
      <c r="D989">
        <v>589.33780000000002</v>
      </c>
      <c r="E989">
        <v>6</v>
      </c>
      <c r="F989" t="s">
        <v>130</v>
      </c>
      <c r="G989">
        <v>0.6237395238095238</v>
      </c>
      <c r="H989">
        <v>0.63443523809523816</v>
      </c>
      <c r="I989">
        <v>0.61496642857142858</v>
      </c>
      <c r="K989">
        <v>0.62369690476190476</v>
      </c>
      <c r="L989">
        <v>0.62001452380952393</v>
      </c>
      <c r="M989">
        <v>0.61720619047619052</v>
      </c>
      <c r="N989">
        <v>100</v>
      </c>
      <c r="O989">
        <v>106</v>
      </c>
      <c r="P989">
        <v>4.26190476189779E-5</v>
      </c>
      <c r="Q989">
        <v>1.4420714285714243E-2</v>
      </c>
      <c r="R989">
        <v>-2.2397619047618915E-3</v>
      </c>
      <c r="S989">
        <v>100</v>
      </c>
      <c r="T989">
        <v>106</v>
      </c>
      <c r="U989">
        <v>1.0764523809523811E-2</v>
      </c>
      <c r="V989">
        <v>1.1587857142857143E-2</v>
      </c>
      <c r="W989">
        <v>2.3338571428571431E-2</v>
      </c>
      <c r="X989">
        <v>1.5352380952380954E-3</v>
      </c>
      <c r="Y989">
        <v>2.1980476190476193E-2</v>
      </c>
      <c r="Z989">
        <v>2.1208809523809526E-2</v>
      </c>
      <c r="AA989">
        <f t="shared" si="150"/>
        <v>2.5571428571386737E-4</v>
      </c>
      <c r="AB989">
        <f t="shared" si="151"/>
        <v>8.6524285714285457E-2</v>
      </c>
      <c r="AC989">
        <f t="shared" si="152"/>
        <v>-1.3438571428571348E-2</v>
      </c>
      <c r="AF989">
        <f t="shared" si="153"/>
        <v>6.4587142857142871E-2</v>
      </c>
      <c r="AG989">
        <f t="shared" si="154"/>
        <v>6.9527142857142857E-2</v>
      </c>
      <c r="AH989">
        <f t="shared" si="155"/>
        <v>0.14003142857142858</v>
      </c>
      <c r="AI989">
        <f t="shared" si="156"/>
        <v>9.2114285714285718E-3</v>
      </c>
      <c r="AJ989">
        <f t="shared" si="157"/>
        <v>0.13188285714285716</v>
      </c>
      <c r="AK989">
        <f t="shared" si="158"/>
        <v>0.12725285714285717</v>
      </c>
    </row>
    <row r="990" spans="1:37" x14ac:dyDescent="0.2">
      <c r="A990">
        <v>134</v>
      </c>
      <c r="B990">
        <v>142</v>
      </c>
      <c r="D990">
        <v>891.42070000000001</v>
      </c>
      <c r="E990">
        <v>7</v>
      </c>
      <c r="F990" t="s">
        <v>612</v>
      </c>
      <c r="G990">
        <v>0.38244265306122455</v>
      </c>
      <c r="H990">
        <v>0.45306632653061235</v>
      </c>
      <c r="I990">
        <v>0.51306673469387754</v>
      </c>
      <c r="K990">
        <v>0.36075918367346943</v>
      </c>
      <c r="L990">
        <v>0.4754481632653062</v>
      </c>
      <c r="M990">
        <v>0.48340265306122449</v>
      </c>
      <c r="N990">
        <v>134</v>
      </c>
      <c r="O990">
        <v>142</v>
      </c>
      <c r="P990">
        <v>2.1683469387755113E-2</v>
      </c>
      <c r="Q990">
        <v>-2.2381836734693891E-2</v>
      </c>
      <c r="R990">
        <v>2.9664081632653105E-2</v>
      </c>
      <c r="S990">
        <v>134</v>
      </c>
      <c r="T990">
        <v>142</v>
      </c>
      <c r="U990">
        <v>2.8429387755102047E-2</v>
      </c>
      <c r="V990">
        <v>4.7705510204081633E-2</v>
      </c>
      <c r="W990">
        <v>2.3337551020408163E-2</v>
      </c>
      <c r="X990">
        <v>1.1191632653061225E-2</v>
      </c>
      <c r="Y990">
        <v>2.377857142857143E-2</v>
      </c>
      <c r="Z990">
        <v>0</v>
      </c>
      <c r="AA990">
        <f t="shared" si="150"/>
        <v>0.15178428571428579</v>
      </c>
      <c r="AB990">
        <f t="shared" si="151"/>
        <v>-0.15667285714285722</v>
      </c>
      <c r="AC990">
        <f t="shared" si="152"/>
        <v>0.20764857142857174</v>
      </c>
      <c r="AF990">
        <f t="shared" si="153"/>
        <v>0.19900571428571434</v>
      </c>
      <c r="AG990">
        <f t="shared" si="154"/>
        <v>0.33393857142857142</v>
      </c>
      <c r="AH990">
        <f t="shared" si="155"/>
        <v>0.16336285714285714</v>
      </c>
      <c r="AI990">
        <f t="shared" si="156"/>
        <v>7.8341428571428576E-2</v>
      </c>
      <c r="AJ990">
        <f t="shared" si="157"/>
        <v>0.16645000000000001</v>
      </c>
      <c r="AK990">
        <f t="shared" si="158"/>
        <v>0</v>
      </c>
    </row>
    <row r="991" spans="1:37" x14ac:dyDescent="0.2">
      <c r="A991">
        <v>137</v>
      </c>
      <c r="B991">
        <v>152</v>
      </c>
      <c r="D991">
        <v>1538.742</v>
      </c>
      <c r="E991">
        <v>14</v>
      </c>
      <c r="F991" t="s">
        <v>277</v>
      </c>
      <c r="G991">
        <v>0.18514581632653065</v>
      </c>
      <c r="H991">
        <v>0.33046387755102041</v>
      </c>
      <c r="I991">
        <v>0.41377897959183674</v>
      </c>
      <c r="K991">
        <v>0.18330897959183676</v>
      </c>
      <c r="L991">
        <v>0.32718887755102039</v>
      </c>
      <c r="M991">
        <v>0.41035265306122448</v>
      </c>
      <c r="N991">
        <v>137</v>
      </c>
      <c r="O991">
        <v>152</v>
      </c>
      <c r="P991">
        <v>1.8368367346938935E-3</v>
      </c>
      <c r="Q991">
        <v>3.2749999999999988E-3</v>
      </c>
      <c r="R991">
        <v>3.4263265306122789E-3</v>
      </c>
      <c r="S991">
        <v>137</v>
      </c>
      <c r="T991">
        <v>152</v>
      </c>
      <c r="U991">
        <v>3.8571428571428573E-4</v>
      </c>
      <c r="V991">
        <v>3.0827551020408167E-3</v>
      </c>
      <c r="W991">
        <v>6.6240816326530623E-3</v>
      </c>
      <c r="X991">
        <v>5.9137755102040826E-3</v>
      </c>
      <c r="Y991">
        <v>7.2526530612244894E-3</v>
      </c>
      <c r="Z991">
        <v>7.1493877551020409E-3</v>
      </c>
      <c r="AA991">
        <f t="shared" si="150"/>
        <v>2.5715714285714508E-2</v>
      </c>
      <c r="AB991">
        <f t="shared" si="151"/>
        <v>4.5849999999999981E-2</v>
      </c>
      <c r="AC991">
        <f t="shared" si="152"/>
        <v>4.7968571428571902E-2</v>
      </c>
      <c r="AF991">
        <f t="shared" si="153"/>
        <v>5.4000000000000003E-3</v>
      </c>
      <c r="AG991">
        <f t="shared" si="154"/>
        <v>4.3158571428571435E-2</v>
      </c>
      <c r="AH991">
        <f t="shared" si="155"/>
        <v>9.2737142857142879E-2</v>
      </c>
      <c r="AI991">
        <f t="shared" si="156"/>
        <v>8.2792857142857154E-2</v>
      </c>
      <c r="AJ991">
        <f t="shared" si="157"/>
        <v>0.10153714285714285</v>
      </c>
      <c r="AK991">
        <f t="shared" si="158"/>
        <v>0.10009142857142857</v>
      </c>
    </row>
    <row r="992" spans="1:37" x14ac:dyDescent="0.2">
      <c r="A992">
        <v>166</v>
      </c>
      <c r="B992">
        <v>173</v>
      </c>
      <c r="D992">
        <v>731.39340000000004</v>
      </c>
      <c r="E992">
        <v>7</v>
      </c>
      <c r="F992" t="s">
        <v>136</v>
      </c>
      <c r="G992">
        <v>3.4891836734693878E-2</v>
      </c>
      <c r="H992">
        <v>5.2559387755102049E-2</v>
      </c>
      <c r="I992">
        <v>0.13132224489795918</v>
      </c>
      <c r="K992">
        <v>3.5948571428571427E-2</v>
      </c>
      <c r="L992">
        <v>5.3866122448979592E-2</v>
      </c>
      <c r="M992">
        <v>0.1375091836734694</v>
      </c>
      <c r="N992">
        <v>166</v>
      </c>
      <c r="O992">
        <v>173</v>
      </c>
      <c r="P992">
        <v>-1.0567346938775487E-3</v>
      </c>
      <c r="Q992">
        <v>-1.3067346938775495E-3</v>
      </c>
      <c r="R992">
        <v>-6.1869387755102059E-3</v>
      </c>
      <c r="S992">
        <v>166</v>
      </c>
      <c r="T992">
        <v>173</v>
      </c>
      <c r="U992">
        <v>3.5416326530612247E-3</v>
      </c>
      <c r="V992">
        <v>9.8389795918367353E-3</v>
      </c>
      <c r="W992">
        <v>2.8181632653061224E-3</v>
      </c>
      <c r="X992">
        <v>1.7134693877551023E-3</v>
      </c>
      <c r="Y992">
        <v>0</v>
      </c>
      <c r="Z992">
        <v>0</v>
      </c>
      <c r="AA992">
        <f t="shared" si="150"/>
        <v>-7.3971428571428409E-3</v>
      </c>
      <c r="AB992">
        <f t="shared" si="151"/>
        <v>-9.1471428571428468E-3</v>
      </c>
      <c r="AC992">
        <f t="shared" si="152"/>
        <v>-4.3308571428571439E-2</v>
      </c>
      <c r="AF992">
        <f t="shared" si="153"/>
        <v>2.4791428571428572E-2</v>
      </c>
      <c r="AG992">
        <f t="shared" si="154"/>
        <v>6.8872857142857152E-2</v>
      </c>
      <c r="AH992">
        <f t="shared" si="155"/>
        <v>1.9727142857142856E-2</v>
      </c>
      <c r="AI992">
        <f t="shared" si="156"/>
        <v>1.1994285714285716E-2</v>
      </c>
      <c r="AJ992">
        <f t="shared" si="157"/>
        <v>0</v>
      </c>
      <c r="AK992">
        <f t="shared" si="158"/>
        <v>0</v>
      </c>
    </row>
    <row r="993" spans="1:37" x14ac:dyDescent="0.2">
      <c r="A993">
        <v>169</v>
      </c>
      <c r="B993">
        <v>176</v>
      </c>
      <c r="D993">
        <v>767.40459999999996</v>
      </c>
      <c r="E993">
        <v>6</v>
      </c>
      <c r="F993" t="s">
        <v>613</v>
      </c>
      <c r="G993">
        <v>0.11309357142857143</v>
      </c>
      <c r="H993">
        <v>0.13117476190476193</v>
      </c>
      <c r="I993">
        <v>0.14680547619047621</v>
      </c>
      <c r="K993">
        <v>0.10535690476190476</v>
      </c>
      <c r="L993">
        <v>0.12526357142857145</v>
      </c>
      <c r="M993">
        <v>0.12746380952380953</v>
      </c>
      <c r="N993">
        <v>169</v>
      </c>
      <c r="O993">
        <v>176</v>
      </c>
      <c r="P993">
        <v>7.7366666666666721E-3</v>
      </c>
      <c r="Q993">
        <v>5.9111904761904865E-3</v>
      </c>
      <c r="R993">
        <v>1.9341666666666656E-2</v>
      </c>
      <c r="S993">
        <v>169</v>
      </c>
      <c r="T993">
        <v>176</v>
      </c>
      <c r="U993">
        <v>8.9488095238095255E-3</v>
      </c>
      <c r="V993">
        <v>1.8975476190476192E-2</v>
      </c>
      <c r="W993">
        <v>1.3141904761904763E-2</v>
      </c>
      <c r="X993">
        <v>1.0998333333333334E-2</v>
      </c>
      <c r="Y993">
        <v>7.7321428571428576E-3</v>
      </c>
      <c r="Z993">
        <v>5.6311904761904754E-3</v>
      </c>
      <c r="AA993">
        <f t="shared" si="150"/>
        <v>4.6420000000000031E-2</v>
      </c>
      <c r="AB993">
        <f t="shared" si="151"/>
        <v>3.5467142857142919E-2</v>
      </c>
      <c r="AC993">
        <f t="shared" si="152"/>
        <v>0.11604999999999993</v>
      </c>
      <c r="AF993">
        <f t="shared" si="153"/>
        <v>5.3692857142857153E-2</v>
      </c>
      <c r="AG993">
        <f t="shared" si="154"/>
        <v>0.11385285714285714</v>
      </c>
      <c r="AH993">
        <f t="shared" si="155"/>
        <v>7.8851428571428572E-2</v>
      </c>
      <c r="AI993">
        <f t="shared" si="156"/>
        <v>6.5990000000000007E-2</v>
      </c>
      <c r="AJ993">
        <f t="shared" si="157"/>
        <v>4.6392857142857145E-2</v>
      </c>
      <c r="AK993">
        <f t="shared" si="158"/>
        <v>3.3787142857142849E-2</v>
      </c>
    </row>
    <row r="994" spans="1:37" x14ac:dyDescent="0.2">
      <c r="A994">
        <v>170</v>
      </c>
      <c r="B994">
        <v>176</v>
      </c>
      <c r="D994">
        <v>710.38319999999999</v>
      </c>
      <c r="E994">
        <v>5</v>
      </c>
      <c r="F994" t="s">
        <v>521</v>
      </c>
      <c r="G994">
        <v>0.13840857142857144</v>
      </c>
      <c r="H994">
        <v>0.21227714285714289</v>
      </c>
      <c r="I994">
        <v>0.25037600000000004</v>
      </c>
      <c r="K994">
        <v>0.135298</v>
      </c>
      <c r="L994">
        <v>0.20614171428571432</v>
      </c>
      <c r="M994">
        <v>0.25941400000000003</v>
      </c>
      <c r="N994">
        <v>170</v>
      </c>
      <c r="O994">
        <v>176</v>
      </c>
      <c r="P994">
        <v>3.1105714285714391E-3</v>
      </c>
      <c r="Q994">
        <v>6.1354285714285703E-3</v>
      </c>
      <c r="R994">
        <v>-9.0380000000000061E-3</v>
      </c>
      <c r="S994">
        <v>170</v>
      </c>
      <c r="T994">
        <v>176</v>
      </c>
      <c r="U994">
        <v>1.9342571428571428E-2</v>
      </c>
      <c r="V994">
        <v>2.9031999999999999E-2</v>
      </c>
      <c r="W994">
        <v>1.7675714285714288E-2</v>
      </c>
      <c r="X994">
        <v>6.9614285714285724E-3</v>
      </c>
      <c r="Y994">
        <v>2.0368571428571434E-2</v>
      </c>
      <c r="Z994">
        <v>6.8513428571428572E-2</v>
      </c>
      <c r="AA994">
        <f t="shared" si="150"/>
        <v>1.5552857142857195E-2</v>
      </c>
      <c r="AB994">
        <f t="shared" si="151"/>
        <v>3.0677142857142851E-2</v>
      </c>
      <c r="AC994">
        <f t="shared" si="152"/>
        <v>-4.5190000000000029E-2</v>
      </c>
      <c r="AF994">
        <f t="shared" si="153"/>
        <v>9.6712857142857142E-2</v>
      </c>
      <c r="AG994">
        <f t="shared" si="154"/>
        <v>0.14515999999999998</v>
      </c>
      <c r="AH994">
        <f t="shared" si="155"/>
        <v>8.8378571428571445E-2</v>
      </c>
      <c r="AI994">
        <f t="shared" si="156"/>
        <v>3.4807142857142863E-2</v>
      </c>
      <c r="AJ994">
        <f t="shared" si="157"/>
        <v>0.10184285714285717</v>
      </c>
      <c r="AK994">
        <f t="shared" si="158"/>
        <v>0.34256714285714285</v>
      </c>
    </row>
    <row r="995" spans="1:37" x14ac:dyDescent="0.2">
      <c r="A995">
        <v>195</v>
      </c>
      <c r="B995">
        <v>204</v>
      </c>
      <c r="D995">
        <v>1219.6477</v>
      </c>
      <c r="E995">
        <v>9</v>
      </c>
      <c r="F995" t="s">
        <v>163</v>
      </c>
      <c r="G995">
        <v>0.51125158730158737</v>
      </c>
      <c r="H995">
        <v>0.55947365079365086</v>
      </c>
      <c r="I995">
        <v>0.56858285714285717</v>
      </c>
      <c r="K995">
        <v>0.49182809523809534</v>
      </c>
      <c r="L995">
        <v>0.533992380952381</v>
      </c>
      <c r="M995">
        <v>0.56325492063492077</v>
      </c>
      <c r="N995">
        <v>195</v>
      </c>
      <c r="O995">
        <v>204</v>
      </c>
      <c r="P995">
        <v>1.9423492063492035E-2</v>
      </c>
      <c r="Q995">
        <v>2.5481269841269895E-2</v>
      </c>
      <c r="R995">
        <v>5.3279365079365055E-3</v>
      </c>
      <c r="S995">
        <v>195</v>
      </c>
      <c r="T995">
        <v>204</v>
      </c>
      <c r="U995">
        <v>6.1539682539682537E-3</v>
      </c>
      <c r="V995">
        <v>9.4017460317460319E-3</v>
      </c>
      <c r="W995">
        <v>1.0072698412698413E-2</v>
      </c>
      <c r="X995">
        <v>1.5496825396825399E-3</v>
      </c>
      <c r="Y995">
        <v>5.8047619047619046E-3</v>
      </c>
      <c r="Z995">
        <v>9.8947619047619045E-3</v>
      </c>
      <c r="AA995">
        <f t="shared" si="150"/>
        <v>0.17481142857142831</v>
      </c>
      <c r="AB995">
        <f t="shared" si="151"/>
        <v>0.22933142857142905</v>
      </c>
      <c r="AC995">
        <f t="shared" si="152"/>
        <v>4.7951428571428548E-2</v>
      </c>
      <c r="AF995">
        <f t="shared" si="153"/>
        <v>5.5385714285714281E-2</v>
      </c>
      <c r="AG995">
        <f t="shared" si="154"/>
        <v>8.4615714285714294E-2</v>
      </c>
      <c r="AH995">
        <f t="shared" si="155"/>
        <v>9.0654285714285715E-2</v>
      </c>
      <c r="AI995">
        <f t="shared" si="156"/>
        <v>1.3947142857142859E-2</v>
      </c>
      <c r="AJ995">
        <f t="shared" si="157"/>
        <v>5.2242857142857139E-2</v>
      </c>
      <c r="AK995">
        <f t="shared" si="158"/>
        <v>8.9052857142857142E-2</v>
      </c>
    </row>
    <row r="996" spans="1:37" x14ac:dyDescent="0.2">
      <c r="A996">
        <v>243</v>
      </c>
      <c r="B996">
        <v>249</v>
      </c>
      <c r="D996">
        <v>767.41589999999997</v>
      </c>
      <c r="E996">
        <v>6</v>
      </c>
      <c r="F996" t="s">
        <v>166</v>
      </c>
      <c r="G996">
        <v>0.27275619047619049</v>
      </c>
      <c r="H996">
        <v>0.32396357142857146</v>
      </c>
      <c r="I996">
        <v>0.36601880952380955</v>
      </c>
      <c r="K996">
        <v>0.26771642857142858</v>
      </c>
      <c r="L996">
        <v>0.31928071428571431</v>
      </c>
      <c r="M996">
        <v>0.35130952380952385</v>
      </c>
      <c r="N996">
        <v>243</v>
      </c>
      <c r="O996">
        <v>249</v>
      </c>
      <c r="P996">
        <v>5.0397619047618898E-3</v>
      </c>
      <c r="Q996">
        <v>4.6828571428571475E-3</v>
      </c>
      <c r="R996">
        <v>1.4709285714285723E-2</v>
      </c>
      <c r="S996">
        <v>243</v>
      </c>
      <c r="T996">
        <v>249</v>
      </c>
      <c r="U996">
        <v>8.4352380952380963E-3</v>
      </c>
      <c r="V996">
        <v>1.0282619047619049E-2</v>
      </c>
      <c r="W996">
        <v>3.1392857142857147E-3</v>
      </c>
      <c r="X996">
        <v>3.1327619047619049E-2</v>
      </c>
      <c r="Y996">
        <v>9.4385714285714281E-3</v>
      </c>
      <c r="Z996">
        <v>1.0277857142857142E-2</v>
      </c>
      <c r="AA996">
        <f t="shared" si="150"/>
        <v>3.0238571428571337E-2</v>
      </c>
      <c r="AB996">
        <f t="shared" si="151"/>
        <v>2.8097142857142883E-2</v>
      </c>
      <c r="AC996">
        <f t="shared" si="152"/>
        <v>8.825571428571434E-2</v>
      </c>
      <c r="AF996">
        <f t="shared" si="153"/>
        <v>5.0611428571428578E-2</v>
      </c>
      <c r="AG996">
        <f t="shared" si="154"/>
        <v>6.1695714285714298E-2</v>
      </c>
      <c r="AH996">
        <f t="shared" si="155"/>
        <v>1.8835714285714289E-2</v>
      </c>
      <c r="AI996">
        <f t="shared" si="156"/>
        <v>0.18796571428571429</v>
      </c>
      <c r="AJ996">
        <f t="shared" si="157"/>
        <v>5.6631428571428569E-2</v>
      </c>
      <c r="AK996">
        <f t="shared" si="158"/>
        <v>6.1667142857142851E-2</v>
      </c>
    </row>
    <row r="997" spans="1:37" x14ac:dyDescent="0.2">
      <c r="A997">
        <v>250</v>
      </c>
      <c r="B997">
        <v>268</v>
      </c>
      <c r="D997">
        <v>2483.4470000000001</v>
      </c>
      <c r="E997">
        <v>16</v>
      </c>
      <c r="F997" t="s">
        <v>614</v>
      </c>
      <c r="G997">
        <v>0.37124357142857145</v>
      </c>
      <c r="H997">
        <v>0.46890133928571431</v>
      </c>
      <c r="I997">
        <v>0.59361017857142861</v>
      </c>
      <c r="K997">
        <v>0.35236991071428575</v>
      </c>
      <c r="L997">
        <v>0.45982946428571431</v>
      </c>
      <c r="M997">
        <v>0.5716033928571429</v>
      </c>
      <c r="N997">
        <v>250</v>
      </c>
      <c r="O997">
        <v>268</v>
      </c>
      <c r="P997">
        <v>1.8873660714285711E-2</v>
      </c>
      <c r="Q997">
        <v>9.0718750000000157E-3</v>
      </c>
      <c r="R997">
        <v>2.200678571428575E-2</v>
      </c>
      <c r="S997">
        <v>250</v>
      </c>
      <c r="T997">
        <v>268</v>
      </c>
      <c r="U997">
        <v>8.8457142857142849E-3</v>
      </c>
      <c r="V997">
        <v>1.6790089285714287E-2</v>
      </c>
      <c r="W997">
        <v>2.7950000000000002E-3</v>
      </c>
      <c r="X997">
        <v>6.090357142857143E-3</v>
      </c>
      <c r="Y997">
        <v>1.8051875000000002E-2</v>
      </c>
      <c r="Z997">
        <v>4.2966071428571428E-3</v>
      </c>
      <c r="AA997">
        <f t="shared" si="150"/>
        <v>0.30197857142857137</v>
      </c>
      <c r="AB997">
        <f t="shared" si="151"/>
        <v>0.14515000000000025</v>
      </c>
      <c r="AC997">
        <f t="shared" si="152"/>
        <v>0.35210857142857199</v>
      </c>
      <c r="AF997">
        <f t="shared" si="153"/>
        <v>0.14153142857142856</v>
      </c>
      <c r="AG997">
        <f t="shared" si="154"/>
        <v>0.26864142857142859</v>
      </c>
      <c r="AH997">
        <f t="shared" si="155"/>
        <v>4.4720000000000003E-2</v>
      </c>
      <c r="AI997">
        <f t="shared" si="156"/>
        <v>9.7445714285714288E-2</v>
      </c>
      <c r="AJ997">
        <f t="shared" si="157"/>
        <v>0.28883000000000003</v>
      </c>
      <c r="AK997">
        <f t="shared" si="158"/>
        <v>6.8745714285714285E-2</v>
      </c>
    </row>
    <row r="998" spans="1:37" x14ac:dyDescent="0.2">
      <c r="A998">
        <v>257</v>
      </c>
      <c r="B998">
        <v>263</v>
      </c>
      <c r="D998">
        <v>884.56759999999997</v>
      </c>
      <c r="E998">
        <v>5</v>
      </c>
      <c r="F998" t="s">
        <v>453</v>
      </c>
      <c r="G998">
        <v>0.16483542857142858</v>
      </c>
      <c r="H998">
        <v>0.17685371428571428</v>
      </c>
      <c r="I998">
        <v>0.33536142857142859</v>
      </c>
      <c r="K998">
        <v>0.15635085714285715</v>
      </c>
      <c r="L998">
        <v>0.16726085714285716</v>
      </c>
      <c r="M998">
        <v>0.32261685714285715</v>
      </c>
      <c r="N998">
        <v>257</v>
      </c>
      <c r="O998">
        <v>263</v>
      </c>
      <c r="P998">
        <v>8.4845714285714142E-3</v>
      </c>
      <c r="Q998">
        <v>9.5928571428571495E-3</v>
      </c>
      <c r="R998">
        <v>1.2744571428571407E-2</v>
      </c>
      <c r="S998">
        <v>257</v>
      </c>
      <c r="T998">
        <v>263</v>
      </c>
      <c r="U998">
        <v>1.3413714285714286E-2</v>
      </c>
      <c r="V998">
        <v>1.7654E-2</v>
      </c>
      <c r="W998">
        <v>1.0278857142857145E-2</v>
      </c>
      <c r="X998">
        <v>4.8734571428571426E-2</v>
      </c>
      <c r="Y998">
        <v>2.4897714285714287E-2</v>
      </c>
      <c r="Z998">
        <v>1.4979714285714287E-2</v>
      </c>
      <c r="AA998">
        <f t="shared" si="150"/>
        <v>4.2422857142857068E-2</v>
      </c>
      <c r="AB998">
        <f t="shared" si="151"/>
        <v>4.7964285714285751E-2</v>
      </c>
      <c r="AC998">
        <f t="shared" si="152"/>
        <v>6.372285714285704E-2</v>
      </c>
      <c r="AF998">
        <f t="shared" si="153"/>
        <v>6.7068571428571422E-2</v>
      </c>
      <c r="AG998">
        <f t="shared" si="154"/>
        <v>8.8270000000000001E-2</v>
      </c>
      <c r="AH998">
        <f t="shared" si="155"/>
        <v>5.1394285714285726E-2</v>
      </c>
      <c r="AI998">
        <f t="shared" si="156"/>
        <v>0.24367285714285714</v>
      </c>
      <c r="AJ998">
        <f t="shared" si="157"/>
        <v>0.12448857142857143</v>
      </c>
      <c r="AK998">
        <f t="shared" si="158"/>
        <v>7.4898571428571439E-2</v>
      </c>
    </row>
    <row r="999" spans="1:37" x14ac:dyDescent="0.2">
      <c r="A999">
        <v>267</v>
      </c>
      <c r="B999">
        <v>273</v>
      </c>
      <c r="D999">
        <v>845.46619999999996</v>
      </c>
      <c r="E999">
        <v>5</v>
      </c>
      <c r="F999" t="s">
        <v>615</v>
      </c>
      <c r="G999">
        <v>0.69233628571428574</v>
      </c>
      <c r="H999">
        <v>0.75082542857142864</v>
      </c>
      <c r="I999">
        <v>0.73465685714285711</v>
      </c>
      <c r="K999">
        <v>0.70506942857142862</v>
      </c>
      <c r="L999">
        <v>0.7569434285714286</v>
      </c>
      <c r="M999">
        <v>0.76007485714285716</v>
      </c>
      <c r="N999">
        <v>267</v>
      </c>
      <c r="O999">
        <v>273</v>
      </c>
      <c r="P999">
        <v>-1.2733142857142887E-2</v>
      </c>
      <c r="Q999">
        <v>-6.1179999999999733E-3</v>
      </c>
      <c r="R999">
        <v>-2.5418000000000038E-2</v>
      </c>
      <c r="S999">
        <v>267</v>
      </c>
      <c r="T999">
        <v>273</v>
      </c>
      <c r="U999">
        <v>3.2846857142857143E-2</v>
      </c>
      <c r="V999">
        <v>3.9594285714285721E-2</v>
      </c>
      <c r="W999">
        <v>3.1542000000000001E-2</v>
      </c>
      <c r="X999">
        <v>3.9883428571428577E-2</v>
      </c>
      <c r="Y999">
        <v>4.5392857142857145E-2</v>
      </c>
      <c r="Z999">
        <v>5.847628571428571E-2</v>
      </c>
      <c r="AA999">
        <f t="shared" si="150"/>
        <v>-6.3665714285714436E-2</v>
      </c>
      <c r="AB999">
        <f t="shared" si="151"/>
        <v>-3.0589999999999867E-2</v>
      </c>
      <c r="AC999">
        <f t="shared" si="152"/>
        <v>-0.1270900000000002</v>
      </c>
      <c r="AF999">
        <f t="shared" si="153"/>
        <v>0.16423428571428572</v>
      </c>
      <c r="AG999">
        <f t="shared" si="154"/>
        <v>0.1979714285714286</v>
      </c>
      <c r="AH999">
        <f t="shared" si="155"/>
        <v>0.15771000000000002</v>
      </c>
      <c r="AI999">
        <f t="shared" si="156"/>
        <v>0.19941714285714288</v>
      </c>
      <c r="AJ999">
        <f t="shared" si="157"/>
        <v>0.22696428571428573</v>
      </c>
      <c r="AK999">
        <f t="shared" si="158"/>
        <v>0.29238142857142857</v>
      </c>
    </row>
    <row r="1000" spans="1:37" x14ac:dyDescent="0.2">
      <c r="A1000">
        <v>280</v>
      </c>
      <c r="B1000">
        <v>295</v>
      </c>
      <c r="D1000">
        <v>1774.0082</v>
      </c>
      <c r="E1000">
        <v>15</v>
      </c>
      <c r="F1000" t="s">
        <v>616</v>
      </c>
      <c r="G1000">
        <v>0.44930561904761906</v>
      </c>
      <c r="H1000">
        <v>0.48217495238095243</v>
      </c>
      <c r="I1000">
        <v>0.48486961904761905</v>
      </c>
      <c r="K1000">
        <v>0.4317562857142857</v>
      </c>
      <c r="L1000">
        <v>0.46292895238095239</v>
      </c>
      <c r="M1000">
        <v>0.47009000000000001</v>
      </c>
      <c r="N1000">
        <v>280</v>
      </c>
      <c r="O1000">
        <v>295</v>
      </c>
      <c r="P1000">
        <v>1.7549333333333365E-2</v>
      </c>
      <c r="Q1000">
        <v>1.9246000000000003E-2</v>
      </c>
      <c r="R1000">
        <v>1.477961904761901E-2</v>
      </c>
      <c r="S1000">
        <v>280</v>
      </c>
      <c r="T1000">
        <v>295</v>
      </c>
      <c r="U1000">
        <v>5.11352380952381E-3</v>
      </c>
      <c r="V1000">
        <v>6.7199047619047611E-3</v>
      </c>
      <c r="W1000">
        <v>6.8508571428571429E-3</v>
      </c>
      <c r="X1000">
        <v>8.506476190476191E-3</v>
      </c>
      <c r="Y1000">
        <v>1.3720000000000001E-2</v>
      </c>
      <c r="Z1000">
        <v>6.1204761904761909E-3</v>
      </c>
      <c r="AA1000">
        <f t="shared" si="150"/>
        <v>0.26324000000000047</v>
      </c>
      <c r="AB1000">
        <f t="shared" si="151"/>
        <v>0.28869000000000006</v>
      </c>
      <c r="AC1000">
        <f t="shared" si="152"/>
        <v>0.22169428571428515</v>
      </c>
      <c r="AF1000">
        <f t="shared" si="153"/>
        <v>7.6702857142857156E-2</v>
      </c>
      <c r="AG1000">
        <f t="shared" si="154"/>
        <v>0.10079857142857142</v>
      </c>
      <c r="AH1000">
        <f t="shared" si="155"/>
        <v>0.10276285714285714</v>
      </c>
      <c r="AI1000">
        <f t="shared" si="156"/>
        <v>0.12759714285714285</v>
      </c>
      <c r="AJ1000">
        <f t="shared" si="157"/>
        <v>0.20580000000000001</v>
      </c>
      <c r="AK1000">
        <f t="shared" si="158"/>
        <v>9.1807142857142865E-2</v>
      </c>
    </row>
    <row r="1001" spans="1:37" x14ac:dyDescent="0.2">
      <c r="A1001">
        <v>288</v>
      </c>
      <c r="B1001">
        <v>297</v>
      </c>
      <c r="D1001">
        <v>1130.5913</v>
      </c>
      <c r="E1001">
        <v>9</v>
      </c>
      <c r="F1001" t="s">
        <v>524</v>
      </c>
      <c r="G1001">
        <v>0.8001165079365079</v>
      </c>
      <c r="H1001">
        <v>0.80990809523809526</v>
      </c>
      <c r="I1001">
        <v>0.77602095238095237</v>
      </c>
      <c r="K1001">
        <v>0.80671063492063499</v>
      </c>
      <c r="L1001">
        <v>0.8033001587301587</v>
      </c>
      <c r="M1001">
        <v>0.7804025396825397</v>
      </c>
      <c r="N1001">
        <v>288</v>
      </c>
      <c r="O1001">
        <v>297</v>
      </c>
      <c r="P1001">
        <v>-6.5941269841271076E-3</v>
      </c>
      <c r="Q1001">
        <v>6.6079365079364464E-3</v>
      </c>
      <c r="R1001">
        <v>-4.3815873015873308E-3</v>
      </c>
      <c r="S1001">
        <v>288</v>
      </c>
      <c r="T1001">
        <v>297</v>
      </c>
      <c r="U1001">
        <v>1.2257301587301588E-2</v>
      </c>
      <c r="V1001">
        <v>6.1003174603174604E-3</v>
      </c>
      <c r="W1001">
        <v>5.7252380952380949E-3</v>
      </c>
      <c r="X1001">
        <v>1.645984126984127E-2</v>
      </c>
      <c r="Y1001">
        <v>4.5460317460317458E-3</v>
      </c>
      <c r="Z1001">
        <v>6.8328571428571431E-3</v>
      </c>
      <c r="AA1001">
        <f t="shared" si="150"/>
        <v>-5.9347142857143965E-2</v>
      </c>
      <c r="AB1001">
        <f t="shared" si="151"/>
        <v>5.9471428571428016E-2</v>
      </c>
      <c r="AC1001">
        <f t="shared" si="152"/>
        <v>-3.9434285714285977E-2</v>
      </c>
      <c r="AF1001">
        <f t="shared" si="153"/>
        <v>0.11031571428571429</v>
      </c>
      <c r="AG1001">
        <f t="shared" si="154"/>
        <v>5.4902857142857142E-2</v>
      </c>
      <c r="AH1001">
        <f t="shared" si="155"/>
        <v>5.1527142857142855E-2</v>
      </c>
      <c r="AI1001">
        <f t="shared" si="156"/>
        <v>0.14813857142857143</v>
      </c>
      <c r="AJ1001">
        <f t="shared" si="157"/>
        <v>4.0914285714285709E-2</v>
      </c>
      <c r="AK1001">
        <f t="shared" si="158"/>
        <v>6.1495714285714285E-2</v>
      </c>
    </row>
    <row r="1002" spans="1:37" x14ac:dyDescent="0.2">
      <c r="A1002">
        <v>9</v>
      </c>
      <c r="B1002">
        <v>23</v>
      </c>
      <c r="D1002">
        <v>1676.8497</v>
      </c>
      <c r="E1002">
        <v>13</v>
      </c>
      <c r="F1002" t="s">
        <v>740</v>
      </c>
      <c r="G1002">
        <v>0.21285000000000004</v>
      </c>
      <c r="H1002">
        <v>0.31311626373626378</v>
      </c>
      <c r="I1002">
        <v>0.39635263736263743</v>
      </c>
      <c r="K1002">
        <v>0.18507186813186813</v>
      </c>
      <c r="L1002">
        <v>0.29230901098901102</v>
      </c>
      <c r="M1002">
        <v>0.37246802197802198</v>
      </c>
      <c r="N1002">
        <v>9</v>
      </c>
      <c r="O1002">
        <v>23</v>
      </c>
      <c r="P1002">
        <v>2.7778131868131887E-2</v>
      </c>
      <c r="Q1002">
        <v>2.0807252747252751E-2</v>
      </c>
      <c r="R1002">
        <v>2.3884615384615403E-2</v>
      </c>
      <c r="S1002">
        <v>9</v>
      </c>
      <c r="T1002">
        <v>23</v>
      </c>
      <c r="U1002">
        <v>5.9662637362637369E-3</v>
      </c>
      <c r="V1002">
        <v>1.4692747252747254E-2</v>
      </c>
      <c r="W1002">
        <v>6.4486813186813187E-3</v>
      </c>
      <c r="X1002">
        <v>5.6465934065934066E-3</v>
      </c>
      <c r="Y1002">
        <v>8.1372527472527486E-3</v>
      </c>
      <c r="Z1002">
        <v>3.4154945054945059E-3</v>
      </c>
      <c r="AA1002">
        <f t="shared" si="150"/>
        <v>0.36111571428571454</v>
      </c>
      <c r="AB1002">
        <f t="shared" si="151"/>
        <v>0.27049428571428574</v>
      </c>
      <c r="AC1002">
        <f t="shared" si="152"/>
        <v>0.31050000000000022</v>
      </c>
      <c r="AF1002">
        <f t="shared" si="153"/>
        <v>7.7561428571428587E-2</v>
      </c>
      <c r="AG1002">
        <f t="shared" si="154"/>
        <v>0.19100571428571431</v>
      </c>
      <c r="AH1002">
        <f t="shared" si="155"/>
        <v>8.383285714285714E-2</v>
      </c>
      <c r="AI1002">
        <f t="shared" si="156"/>
        <v>7.3405714285714282E-2</v>
      </c>
      <c r="AJ1002">
        <f t="shared" si="157"/>
        <v>0.10578428571428573</v>
      </c>
      <c r="AK1002">
        <f t="shared" si="158"/>
        <v>4.4401428571428578E-2</v>
      </c>
    </row>
    <row r="1003" spans="1:37" x14ac:dyDescent="0.2">
      <c r="A1003">
        <v>33</v>
      </c>
      <c r="B1003">
        <v>46</v>
      </c>
      <c r="D1003">
        <v>1552.9104</v>
      </c>
      <c r="E1003">
        <v>13</v>
      </c>
      <c r="F1003" t="s">
        <v>417</v>
      </c>
      <c r="G1003">
        <v>0.79666736263736271</v>
      </c>
      <c r="H1003">
        <v>0.91879175824175841</v>
      </c>
      <c r="I1003">
        <v>0.93200901098901101</v>
      </c>
      <c r="K1003">
        <v>0.7857649450549451</v>
      </c>
      <c r="L1003">
        <v>0.90562604395604396</v>
      </c>
      <c r="M1003">
        <v>0.92958791208791225</v>
      </c>
      <c r="N1003">
        <v>33</v>
      </c>
      <c r="O1003">
        <v>46</v>
      </c>
      <c r="P1003">
        <v>1.0902417582417542E-2</v>
      </c>
      <c r="Q1003">
        <v>1.3165714285714374E-2</v>
      </c>
      <c r="R1003">
        <v>2.4210989010988336E-3</v>
      </c>
      <c r="S1003">
        <v>33</v>
      </c>
      <c r="T1003">
        <v>46</v>
      </c>
      <c r="U1003">
        <v>1.4203406593406595E-2</v>
      </c>
      <c r="V1003">
        <v>8.5482417582417591E-3</v>
      </c>
      <c r="W1003">
        <v>7.9424175824175831E-3</v>
      </c>
      <c r="X1003">
        <v>1.4126373626373629E-3</v>
      </c>
      <c r="Y1003">
        <v>5.9031868131868134E-3</v>
      </c>
      <c r="Z1003">
        <v>3.4550549450549448E-3</v>
      </c>
      <c r="AA1003">
        <f t="shared" si="150"/>
        <v>0.14173142857142806</v>
      </c>
      <c r="AB1003">
        <f t="shared" si="151"/>
        <v>0.17115428571428687</v>
      </c>
      <c r="AC1003">
        <f t="shared" si="152"/>
        <v>3.1474285714284837E-2</v>
      </c>
      <c r="AF1003">
        <f t="shared" si="153"/>
        <v>0.18464428571428573</v>
      </c>
      <c r="AG1003">
        <f t="shared" si="154"/>
        <v>0.11112714285714287</v>
      </c>
      <c r="AH1003">
        <f t="shared" si="155"/>
        <v>0.10325142857142858</v>
      </c>
      <c r="AI1003">
        <f t="shared" si="156"/>
        <v>1.8364285714285718E-2</v>
      </c>
      <c r="AJ1003">
        <f t="shared" si="157"/>
        <v>7.6741428571428572E-2</v>
      </c>
      <c r="AK1003">
        <f t="shared" si="158"/>
        <v>4.4915714285714281E-2</v>
      </c>
    </row>
    <row r="1004" spans="1:37" x14ac:dyDescent="0.2">
      <c r="A1004">
        <v>47</v>
      </c>
      <c r="B1004">
        <v>64</v>
      </c>
      <c r="C1004" t="s">
        <v>96</v>
      </c>
      <c r="D1004">
        <v>2351.2094000000002</v>
      </c>
      <c r="E1004">
        <v>16</v>
      </c>
      <c r="F1004" t="s">
        <v>741</v>
      </c>
      <c r="G1004">
        <v>0.4172698214285715</v>
      </c>
      <c r="H1004">
        <v>0.46501946428571428</v>
      </c>
      <c r="I1004">
        <v>0.49007062500000004</v>
      </c>
      <c r="K1004">
        <v>0.40684375000000006</v>
      </c>
      <c r="L1004">
        <v>0.45556392857142863</v>
      </c>
      <c r="M1004">
        <v>0.47798499999999999</v>
      </c>
      <c r="N1004">
        <v>47</v>
      </c>
      <c r="O1004">
        <v>64</v>
      </c>
      <c r="P1004">
        <v>1.0426071428571437E-2</v>
      </c>
      <c r="Q1004">
        <v>9.4555357142856698E-3</v>
      </c>
      <c r="R1004">
        <v>1.2085625000000022E-2</v>
      </c>
      <c r="S1004">
        <v>47</v>
      </c>
      <c r="T1004">
        <v>64</v>
      </c>
      <c r="U1004">
        <v>1.195357142857143E-2</v>
      </c>
      <c r="V1004">
        <v>1.0610535714285715E-2</v>
      </c>
      <c r="W1004">
        <v>1.257294642857143E-2</v>
      </c>
      <c r="X1004">
        <v>9.1778571428571421E-3</v>
      </c>
      <c r="Y1004">
        <v>1.8951964285714287E-2</v>
      </c>
      <c r="Z1004">
        <v>9.4533928571428581E-3</v>
      </c>
      <c r="AA1004">
        <f t="shared" si="150"/>
        <v>0.166817142857143</v>
      </c>
      <c r="AB1004">
        <f t="shared" si="151"/>
        <v>0.15128857142857072</v>
      </c>
      <c r="AC1004">
        <f t="shared" si="152"/>
        <v>0.19337000000000035</v>
      </c>
      <c r="AF1004">
        <f t="shared" si="153"/>
        <v>0.19125714285714288</v>
      </c>
      <c r="AG1004">
        <f t="shared" si="154"/>
        <v>0.16976857142857144</v>
      </c>
      <c r="AH1004">
        <f t="shared" si="155"/>
        <v>0.20116714285714288</v>
      </c>
      <c r="AI1004">
        <f t="shared" si="156"/>
        <v>0.14684571428571427</v>
      </c>
      <c r="AJ1004">
        <f t="shared" si="157"/>
        <v>0.3032314285714286</v>
      </c>
      <c r="AK1004">
        <f t="shared" si="158"/>
        <v>0.15125428571428573</v>
      </c>
    </row>
    <row r="1005" spans="1:37" x14ac:dyDescent="0.2">
      <c r="A1005">
        <v>51</v>
      </c>
      <c r="B1005">
        <v>66</v>
      </c>
      <c r="D1005">
        <v>1866.0166999999999</v>
      </c>
      <c r="E1005">
        <v>14</v>
      </c>
      <c r="F1005" t="s">
        <v>742</v>
      </c>
      <c r="G1005">
        <v>0.21520744897959185</v>
      </c>
      <c r="H1005">
        <v>0.24975408163265309</v>
      </c>
      <c r="I1005">
        <v>0.39247836734693875</v>
      </c>
      <c r="K1005">
        <v>0.20313530612244898</v>
      </c>
      <c r="L1005">
        <v>0.24260622448979591</v>
      </c>
      <c r="M1005">
        <v>0.36908183673469386</v>
      </c>
      <c r="N1005">
        <v>51</v>
      </c>
      <c r="O1005">
        <v>66</v>
      </c>
      <c r="P1005">
        <v>1.2072142857142875E-2</v>
      </c>
      <c r="Q1005">
        <v>7.1478571428571459E-3</v>
      </c>
      <c r="R1005">
        <v>2.339653061224491E-2</v>
      </c>
      <c r="S1005">
        <v>51</v>
      </c>
      <c r="T1005">
        <v>66</v>
      </c>
      <c r="U1005">
        <v>2.683979591836735E-3</v>
      </c>
      <c r="V1005">
        <v>9.2054081632653075E-3</v>
      </c>
      <c r="W1005">
        <v>6.5759183673469385E-3</v>
      </c>
      <c r="X1005">
        <v>6.0513265306122461E-3</v>
      </c>
      <c r="Y1005">
        <v>1.2762244897959183E-2</v>
      </c>
      <c r="Z1005">
        <v>8.7984693877551021E-3</v>
      </c>
      <c r="AA1005">
        <f t="shared" si="150"/>
        <v>0.16901000000000024</v>
      </c>
      <c r="AB1005">
        <f t="shared" si="151"/>
        <v>0.10007000000000005</v>
      </c>
      <c r="AC1005">
        <f t="shared" si="152"/>
        <v>0.32755142857142872</v>
      </c>
      <c r="AF1005">
        <f t="shared" si="153"/>
        <v>3.7575714285714289E-2</v>
      </c>
      <c r="AG1005">
        <f t="shared" si="154"/>
        <v>0.12887571428571432</v>
      </c>
      <c r="AH1005">
        <f t="shared" si="155"/>
        <v>9.2062857142857141E-2</v>
      </c>
      <c r="AI1005">
        <f t="shared" si="156"/>
        <v>8.4718571428571449E-2</v>
      </c>
      <c r="AJ1005">
        <f t="shared" si="157"/>
        <v>0.17867142857142856</v>
      </c>
      <c r="AK1005">
        <f t="shared" si="158"/>
        <v>0.12317857142857143</v>
      </c>
    </row>
    <row r="1006" spans="1:37" x14ac:dyDescent="0.2">
      <c r="A1006">
        <v>91</v>
      </c>
      <c r="B1006">
        <v>104</v>
      </c>
      <c r="D1006">
        <v>1582.8258000000001</v>
      </c>
      <c r="E1006">
        <v>13</v>
      </c>
      <c r="F1006" t="s">
        <v>159</v>
      </c>
      <c r="G1006">
        <v>0.10576692307692308</v>
      </c>
      <c r="H1006">
        <v>0.20156252747252751</v>
      </c>
      <c r="I1006">
        <v>0.27708538461538462</v>
      </c>
      <c r="K1006">
        <v>0.11642032967032968</v>
      </c>
      <c r="L1006">
        <v>0.1855178021978022</v>
      </c>
      <c r="M1006">
        <v>0.26156263736263741</v>
      </c>
      <c r="N1006">
        <v>91</v>
      </c>
      <c r="O1006">
        <v>104</v>
      </c>
      <c r="P1006">
        <v>-1.0653406593406604E-2</v>
      </c>
      <c r="Q1006">
        <v>1.6044725274725273E-2</v>
      </c>
      <c r="R1006">
        <v>1.5522747252747252E-2</v>
      </c>
      <c r="S1006">
        <v>91</v>
      </c>
      <c r="T1006">
        <v>104</v>
      </c>
      <c r="U1006">
        <v>1.5841758241758243E-2</v>
      </c>
      <c r="V1006">
        <v>1.7730109890109889E-2</v>
      </c>
      <c r="W1006">
        <v>1.9579560439560439E-2</v>
      </c>
      <c r="X1006">
        <v>1.7515824175824177E-2</v>
      </c>
      <c r="Y1006">
        <v>2.2627472527472527E-2</v>
      </c>
      <c r="Z1006">
        <v>2.929802197802198E-2</v>
      </c>
      <c r="AA1006">
        <f t="shared" si="150"/>
        <v>-0.13849428571428585</v>
      </c>
      <c r="AB1006">
        <f t="shared" si="151"/>
        <v>0.20858142857142856</v>
      </c>
      <c r="AC1006">
        <f t="shared" si="152"/>
        <v>0.20179571428571427</v>
      </c>
      <c r="AF1006">
        <f t="shared" si="153"/>
        <v>0.20594285714285715</v>
      </c>
      <c r="AG1006">
        <f t="shared" si="154"/>
        <v>0.23049142857142857</v>
      </c>
      <c r="AH1006">
        <f t="shared" si="155"/>
        <v>0.25453428571428571</v>
      </c>
      <c r="AI1006">
        <f t="shared" si="156"/>
        <v>0.22770571428571432</v>
      </c>
      <c r="AJ1006">
        <f t="shared" si="157"/>
        <v>0.29415714285714284</v>
      </c>
      <c r="AK1006">
        <f t="shared" si="158"/>
        <v>0.38087428571428572</v>
      </c>
    </row>
    <row r="1007" spans="1:37" x14ac:dyDescent="0.2">
      <c r="A1007">
        <v>101</v>
      </c>
      <c r="B1007">
        <v>111</v>
      </c>
      <c r="D1007">
        <v>1160.5794000000001</v>
      </c>
      <c r="E1007">
        <v>10</v>
      </c>
      <c r="F1007" t="s">
        <v>743</v>
      </c>
      <c r="G1007">
        <v>0.10388542857142857</v>
      </c>
      <c r="H1007">
        <v>0.14093085714285714</v>
      </c>
      <c r="I1007">
        <v>0.19340314285714288</v>
      </c>
      <c r="K1007">
        <v>0.10045714285714287</v>
      </c>
      <c r="L1007">
        <v>0.14102842857142858</v>
      </c>
      <c r="M1007">
        <v>0.18168399999999998</v>
      </c>
      <c r="N1007">
        <v>101</v>
      </c>
      <c r="O1007">
        <v>111</v>
      </c>
      <c r="P1007">
        <v>3.4282857142857092E-3</v>
      </c>
      <c r="Q1007">
        <v>-9.7571428571442893E-5</v>
      </c>
      <c r="R1007">
        <v>1.1719142857142883E-2</v>
      </c>
      <c r="S1007">
        <v>101</v>
      </c>
      <c r="T1007">
        <v>111</v>
      </c>
      <c r="U1007">
        <v>6.7920000000000012E-3</v>
      </c>
      <c r="V1007">
        <v>8.4341428571428571E-3</v>
      </c>
      <c r="W1007">
        <v>7.4677142857142867E-3</v>
      </c>
      <c r="X1007">
        <v>7.5494285714285715E-3</v>
      </c>
      <c r="Y1007">
        <v>7.9285714285714289E-3</v>
      </c>
      <c r="Z1007">
        <v>1.2840000000000001E-2</v>
      </c>
      <c r="AA1007">
        <f t="shared" si="150"/>
        <v>3.4282857142857094E-2</v>
      </c>
      <c r="AB1007">
        <f t="shared" si="151"/>
        <v>-9.7571428571442893E-4</v>
      </c>
      <c r="AC1007">
        <f t="shared" si="152"/>
        <v>0.11719142857142884</v>
      </c>
      <c r="AF1007">
        <f t="shared" si="153"/>
        <v>6.7920000000000008E-2</v>
      </c>
      <c r="AG1007">
        <f t="shared" si="154"/>
        <v>8.4341428571428567E-2</v>
      </c>
      <c r="AH1007">
        <f t="shared" si="155"/>
        <v>7.4677142857142872E-2</v>
      </c>
      <c r="AI1007">
        <f t="shared" si="156"/>
        <v>7.5494285714285708E-2</v>
      </c>
      <c r="AJ1007">
        <f t="shared" si="157"/>
        <v>7.9285714285714293E-2</v>
      </c>
      <c r="AK1007">
        <f t="shared" si="158"/>
        <v>0.12840000000000001</v>
      </c>
    </row>
    <row r="1008" spans="1:37" x14ac:dyDescent="0.2">
      <c r="A1008">
        <v>105</v>
      </c>
      <c r="B1008">
        <v>114</v>
      </c>
      <c r="D1008">
        <v>1058.6092000000001</v>
      </c>
      <c r="E1008">
        <v>9</v>
      </c>
      <c r="F1008" t="s">
        <v>744</v>
      </c>
      <c r="G1008">
        <v>0.37233968253968258</v>
      </c>
      <c r="H1008">
        <v>0.56100619047619049</v>
      </c>
      <c r="I1008">
        <v>0.66917222222222239</v>
      </c>
      <c r="K1008">
        <v>0.37883365079365083</v>
      </c>
      <c r="L1008">
        <v>0.55865365079365081</v>
      </c>
      <c r="M1008">
        <v>0.67561507936507947</v>
      </c>
      <c r="N1008">
        <v>105</v>
      </c>
      <c r="O1008">
        <v>114</v>
      </c>
      <c r="P1008">
        <v>-6.4939682539682632E-3</v>
      </c>
      <c r="Q1008">
        <v>2.3525396825396783E-3</v>
      </c>
      <c r="R1008">
        <v>-6.4428571428571287E-3</v>
      </c>
      <c r="S1008">
        <v>105</v>
      </c>
      <c r="T1008">
        <v>114</v>
      </c>
      <c r="U1008">
        <v>1.2072222222222222E-2</v>
      </c>
      <c r="V1008">
        <v>8.0012698412698421E-3</v>
      </c>
      <c r="W1008">
        <v>1.2426349206349207E-2</v>
      </c>
      <c r="X1008">
        <v>1.1003015873015875E-2</v>
      </c>
      <c r="Y1008">
        <v>7.1314285714285715E-3</v>
      </c>
      <c r="Z1008">
        <v>8.0604761904761908E-3</v>
      </c>
      <c r="AA1008">
        <f t="shared" si="150"/>
        <v>-5.8445714285714372E-2</v>
      </c>
      <c r="AB1008">
        <f t="shared" si="151"/>
        <v>2.1172857142857104E-2</v>
      </c>
      <c r="AC1008">
        <f t="shared" si="152"/>
        <v>-5.7985714285714154E-2</v>
      </c>
      <c r="AF1008">
        <f t="shared" si="153"/>
        <v>0.10865</v>
      </c>
      <c r="AG1008">
        <f t="shared" si="154"/>
        <v>7.2011428571428573E-2</v>
      </c>
      <c r="AH1008">
        <f t="shared" si="155"/>
        <v>0.11183714285714286</v>
      </c>
      <c r="AI1008">
        <f t="shared" si="156"/>
        <v>9.9027142857142869E-2</v>
      </c>
      <c r="AJ1008">
        <f t="shared" si="157"/>
        <v>6.4182857142857139E-2</v>
      </c>
      <c r="AK1008">
        <f t="shared" si="158"/>
        <v>7.2544285714285714E-2</v>
      </c>
    </row>
    <row r="1009" spans="1:37" x14ac:dyDescent="0.2">
      <c r="A1009">
        <v>156</v>
      </c>
      <c r="B1009">
        <v>179</v>
      </c>
      <c r="D1009">
        <v>2832.7397000000001</v>
      </c>
      <c r="E1009">
        <v>21</v>
      </c>
      <c r="F1009" t="s">
        <v>188</v>
      </c>
      <c r="G1009">
        <v>7.9185374149659885E-2</v>
      </c>
      <c r="H1009">
        <v>9.6851088435374155E-2</v>
      </c>
      <c r="I1009">
        <v>0.1168018367346939</v>
      </c>
      <c r="K1009">
        <v>6.2809931972789113E-2</v>
      </c>
      <c r="L1009">
        <v>8.496176870748301E-2</v>
      </c>
      <c r="M1009">
        <v>0.13382027210884356</v>
      </c>
      <c r="N1009">
        <v>156</v>
      </c>
      <c r="O1009">
        <v>179</v>
      </c>
      <c r="P1009">
        <v>1.6375442176870758E-2</v>
      </c>
      <c r="Q1009">
        <v>1.1889319727891147E-2</v>
      </c>
      <c r="R1009">
        <v>-1.7018435374149654E-2</v>
      </c>
      <c r="S1009">
        <v>156</v>
      </c>
      <c r="T1009">
        <v>179</v>
      </c>
      <c r="U1009">
        <v>2.8891972789115646E-2</v>
      </c>
      <c r="V1009">
        <v>2.9465646258503401E-2</v>
      </c>
      <c r="W1009">
        <v>3.5648163265306128E-2</v>
      </c>
      <c r="X1009">
        <v>2.6526802721088434E-2</v>
      </c>
      <c r="Y1009">
        <v>2.6912244897959188E-2</v>
      </c>
      <c r="Z1009">
        <v>3.7449591836734693E-2</v>
      </c>
      <c r="AA1009">
        <f t="shared" si="150"/>
        <v>0.34388428571428592</v>
      </c>
      <c r="AB1009">
        <f t="shared" si="151"/>
        <v>0.24967571428571408</v>
      </c>
      <c r="AC1009">
        <f t="shared" si="152"/>
        <v>-0.35738714285714274</v>
      </c>
      <c r="AF1009">
        <f t="shared" si="153"/>
        <v>0.60673142857142859</v>
      </c>
      <c r="AG1009">
        <f t="shared" si="154"/>
        <v>0.6187785714285714</v>
      </c>
      <c r="AH1009">
        <f t="shared" si="155"/>
        <v>0.74861142857142871</v>
      </c>
      <c r="AI1009">
        <f t="shared" si="156"/>
        <v>0.55706285714285708</v>
      </c>
      <c r="AJ1009">
        <f t="shared" si="157"/>
        <v>0.56515714285714291</v>
      </c>
      <c r="AK1009">
        <f t="shared" si="158"/>
        <v>0.78644142857142851</v>
      </c>
    </row>
    <row r="1010" spans="1:37" x14ac:dyDescent="0.2">
      <c r="A1010">
        <v>165</v>
      </c>
      <c r="B1010">
        <v>174</v>
      </c>
      <c r="D1010">
        <v>1186.7629999999999</v>
      </c>
      <c r="E1010">
        <v>9</v>
      </c>
      <c r="F1010" t="s">
        <v>283</v>
      </c>
      <c r="G1010">
        <v>-7.2460317460317477E-3</v>
      </c>
      <c r="H1010">
        <v>-1.668952380952381E-2</v>
      </c>
      <c r="I1010">
        <v>2.2047619047619047E-3</v>
      </c>
      <c r="K1010">
        <v>-1.323984126984127E-2</v>
      </c>
      <c r="L1010">
        <v>-3.0703174603174603E-3</v>
      </c>
      <c r="M1010">
        <v>-1.5806349206349206E-2</v>
      </c>
      <c r="N1010">
        <v>165</v>
      </c>
      <c r="O1010">
        <v>174</v>
      </c>
      <c r="P1010">
        <v>5.9938095238095236E-3</v>
      </c>
      <c r="Q1010">
        <v>-1.3619206349206351E-2</v>
      </c>
      <c r="R1010">
        <v>1.8011111111111113E-2</v>
      </c>
      <c r="S1010">
        <v>165</v>
      </c>
      <c r="T1010">
        <v>174</v>
      </c>
      <c r="U1010">
        <v>5.0607619047619054E-2</v>
      </c>
      <c r="V1010">
        <v>4.770730158730159E-2</v>
      </c>
      <c r="W1010">
        <v>5.4010476190476192E-2</v>
      </c>
      <c r="X1010">
        <v>4.8440634920634919E-2</v>
      </c>
      <c r="Y1010">
        <v>5.0062698412698413E-2</v>
      </c>
      <c r="Z1010">
        <v>5.1431111111111115E-2</v>
      </c>
      <c r="AA1010">
        <f t="shared" si="150"/>
        <v>5.3944285714285715E-2</v>
      </c>
      <c r="AB1010">
        <f t="shared" si="151"/>
        <v>-0.12257285714285716</v>
      </c>
      <c r="AC1010">
        <f t="shared" si="152"/>
        <v>0.16210000000000002</v>
      </c>
      <c r="AF1010">
        <f t="shared" si="153"/>
        <v>0.4554685714285715</v>
      </c>
      <c r="AG1010">
        <f t="shared" si="154"/>
        <v>0.42936571428571429</v>
      </c>
      <c r="AH1010">
        <f t="shared" si="155"/>
        <v>0.4860942857142857</v>
      </c>
      <c r="AI1010">
        <f t="shared" si="156"/>
        <v>0.43596571428571429</v>
      </c>
      <c r="AJ1010">
        <f t="shared" si="157"/>
        <v>0.45056428571428569</v>
      </c>
      <c r="AK1010">
        <f t="shared" si="158"/>
        <v>0.46288000000000001</v>
      </c>
    </row>
    <row r="1011" spans="1:37" x14ac:dyDescent="0.2">
      <c r="A1011">
        <v>174</v>
      </c>
      <c r="B1011">
        <v>184</v>
      </c>
      <c r="D1011">
        <v>1372.8457000000001</v>
      </c>
      <c r="E1011">
        <v>10</v>
      </c>
      <c r="F1011" t="s">
        <v>745</v>
      </c>
      <c r="G1011">
        <v>0.33367728571428573</v>
      </c>
      <c r="H1011">
        <v>0.3511367142857143</v>
      </c>
      <c r="I1011">
        <v>0.36906071428571435</v>
      </c>
      <c r="K1011">
        <v>0.32136714285714285</v>
      </c>
      <c r="L1011">
        <v>0.35399085714285716</v>
      </c>
      <c r="M1011">
        <v>0.36909114285714295</v>
      </c>
      <c r="N1011">
        <v>174</v>
      </c>
      <c r="O1011">
        <v>184</v>
      </c>
      <c r="P1011">
        <v>1.2310142857142889E-2</v>
      </c>
      <c r="Q1011">
        <v>-2.8541428571428845E-3</v>
      </c>
      <c r="R1011">
        <v>-3.0428571428574107E-5</v>
      </c>
      <c r="S1011">
        <v>174</v>
      </c>
      <c r="T1011">
        <v>184</v>
      </c>
      <c r="U1011">
        <v>1.6865714285714286E-2</v>
      </c>
      <c r="V1011">
        <v>8.7374285714285731E-3</v>
      </c>
      <c r="W1011">
        <v>1.0022142857142856E-2</v>
      </c>
      <c r="X1011">
        <v>9.9385714285714303E-3</v>
      </c>
      <c r="Y1011">
        <v>1.2360714285714287E-2</v>
      </c>
      <c r="Z1011">
        <v>6.6870000000000002E-3</v>
      </c>
      <c r="AA1011">
        <f t="shared" si="150"/>
        <v>0.12310142857142889</v>
      </c>
      <c r="AB1011">
        <f t="shared" si="151"/>
        <v>-2.8541428571428846E-2</v>
      </c>
      <c r="AC1011">
        <f t="shared" si="152"/>
        <v>-3.0428571428574107E-4</v>
      </c>
      <c r="AF1011">
        <f t="shared" si="153"/>
        <v>0.16865714285714287</v>
      </c>
      <c r="AG1011">
        <f t="shared" si="154"/>
        <v>8.7374285714285738E-2</v>
      </c>
      <c r="AH1011">
        <f t="shared" si="155"/>
        <v>0.10022142857142856</v>
      </c>
      <c r="AI1011">
        <f t="shared" si="156"/>
        <v>9.9385714285714299E-2</v>
      </c>
      <c r="AJ1011">
        <f t="shared" si="157"/>
        <v>0.12360714285714287</v>
      </c>
      <c r="AK1011">
        <f t="shared" si="158"/>
        <v>6.6869999999999999E-2</v>
      </c>
    </row>
    <row r="1012" spans="1:37" x14ac:dyDescent="0.2">
      <c r="A1012">
        <v>16</v>
      </c>
      <c r="B1012">
        <v>35</v>
      </c>
      <c r="D1012">
        <v>2114.2921000000001</v>
      </c>
      <c r="E1012">
        <v>19</v>
      </c>
      <c r="F1012" t="s">
        <v>26</v>
      </c>
      <c r="G1012">
        <v>0.58484654135338343</v>
      </c>
      <c r="H1012">
        <v>0.583760977443609</v>
      </c>
      <c r="I1012">
        <v>0.57985037593984967</v>
      </c>
      <c r="K1012">
        <v>0.58211932330827076</v>
      </c>
      <c r="L1012">
        <v>0.56621293233082703</v>
      </c>
      <c r="M1012">
        <v>0.5741306015037595</v>
      </c>
      <c r="N1012">
        <v>16</v>
      </c>
      <c r="O1012">
        <v>35</v>
      </c>
      <c r="P1012">
        <v>2.7272180451127382E-3</v>
      </c>
      <c r="Q1012">
        <v>1.7548045112781945E-2</v>
      </c>
      <c r="R1012">
        <v>5.7197744360902303E-3</v>
      </c>
      <c r="S1012">
        <v>16</v>
      </c>
      <c r="T1012">
        <v>35</v>
      </c>
      <c r="U1012">
        <v>9.4473684210526331E-3</v>
      </c>
      <c r="V1012">
        <v>7.1303007518797E-3</v>
      </c>
      <c r="W1012">
        <v>7.5812781954887219E-3</v>
      </c>
      <c r="X1012">
        <v>3.3980451127819549E-3</v>
      </c>
      <c r="Y1012">
        <v>8.660676691729324E-3</v>
      </c>
      <c r="Z1012">
        <v>3.891804511278196E-3</v>
      </c>
      <c r="AA1012">
        <f t="shared" si="150"/>
        <v>5.1817142857142028E-2</v>
      </c>
      <c r="AB1012">
        <f t="shared" si="151"/>
        <v>0.33341285714285696</v>
      </c>
      <c r="AC1012">
        <f t="shared" si="152"/>
        <v>0.10867571428571438</v>
      </c>
      <c r="AF1012">
        <f t="shared" si="153"/>
        <v>0.17950000000000002</v>
      </c>
      <c r="AG1012">
        <f t="shared" si="154"/>
        <v>0.13547571428571431</v>
      </c>
      <c r="AH1012">
        <f t="shared" si="155"/>
        <v>0.14404428571428571</v>
      </c>
      <c r="AI1012">
        <f t="shared" si="156"/>
        <v>6.4562857142857144E-2</v>
      </c>
      <c r="AJ1012">
        <f t="shared" si="157"/>
        <v>0.16455285714285717</v>
      </c>
      <c r="AK1012">
        <f t="shared" si="158"/>
        <v>7.3944285714285726E-2</v>
      </c>
    </row>
    <row r="1013" spans="1:37" x14ac:dyDescent="0.2">
      <c r="A1013">
        <v>17</v>
      </c>
      <c r="B1013">
        <v>37</v>
      </c>
      <c r="D1013">
        <v>2241.4394000000002</v>
      </c>
      <c r="E1013">
        <v>20</v>
      </c>
      <c r="F1013" t="s">
        <v>270</v>
      </c>
      <c r="G1013">
        <v>0.17083228571428574</v>
      </c>
      <c r="H1013">
        <v>0.18266778571428571</v>
      </c>
      <c r="I1013">
        <v>0.20718750000000002</v>
      </c>
      <c r="K1013">
        <v>0.16471535714285715</v>
      </c>
      <c r="L1013">
        <v>0.17269535714285716</v>
      </c>
      <c r="M1013">
        <v>0.19226064285714287</v>
      </c>
      <c r="N1013">
        <v>17</v>
      </c>
      <c r="O1013">
        <v>37</v>
      </c>
      <c r="P1013">
        <v>6.1169285714285848E-3</v>
      </c>
      <c r="Q1013">
        <v>9.9724285714285644E-3</v>
      </c>
      <c r="R1013">
        <v>1.4926857142857131E-2</v>
      </c>
      <c r="S1013">
        <v>17</v>
      </c>
      <c r="T1013">
        <v>37</v>
      </c>
      <c r="U1013">
        <v>9.393857142857143E-3</v>
      </c>
      <c r="V1013">
        <v>1.1828571428571428E-2</v>
      </c>
      <c r="W1013">
        <v>3.6000000000000003E-3</v>
      </c>
      <c r="X1013">
        <v>7.5235000000000015E-3</v>
      </c>
      <c r="Y1013">
        <v>4.1110714285714292E-3</v>
      </c>
      <c r="Z1013">
        <v>1.1314428571428571E-2</v>
      </c>
      <c r="AA1013">
        <f t="shared" si="150"/>
        <v>0.1223385714285717</v>
      </c>
      <c r="AB1013">
        <f t="shared" si="151"/>
        <v>0.19944857142857128</v>
      </c>
      <c r="AC1013">
        <f t="shared" si="152"/>
        <v>0.29853714285714261</v>
      </c>
      <c r="AF1013">
        <f t="shared" si="153"/>
        <v>0.18787714285714285</v>
      </c>
      <c r="AG1013">
        <f t="shared" si="154"/>
        <v>0.23657142857142854</v>
      </c>
      <c r="AH1013">
        <f t="shared" si="155"/>
        <v>7.2000000000000008E-2</v>
      </c>
      <c r="AI1013">
        <f t="shared" si="156"/>
        <v>0.15047000000000002</v>
      </c>
      <c r="AJ1013">
        <f t="shared" si="157"/>
        <v>8.2221428571428584E-2</v>
      </c>
      <c r="AK1013">
        <f t="shared" si="158"/>
        <v>0.22628857142857142</v>
      </c>
    </row>
    <row r="1014" spans="1:37" x14ac:dyDescent="0.2">
      <c r="A1014">
        <v>20</v>
      </c>
      <c r="B1014">
        <v>38</v>
      </c>
      <c r="D1014">
        <v>2099.3652000000002</v>
      </c>
      <c r="E1014">
        <v>18</v>
      </c>
      <c r="F1014" t="s">
        <v>259</v>
      </c>
      <c r="G1014">
        <v>9.7866190476190482E-2</v>
      </c>
      <c r="H1014">
        <v>0.12680349206349206</v>
      </c>
      <c r="I1014">
        <v>0.18415920634920641</v>
      </c>
      <c r="K1014">
        <v>0.10123793650793651</v>
      </c>
      <c r="L1014">
        <v>0.13242198412698414</v>
      </c>
      <c r="M1014">
        <v>0.1784725396825397</v>
      </c>
      <c r="N1014">
        <v>20</v>
      </c>
      <c r="O1014">
        <v>38</v>
      </c>
      <c r="P1014">
        <v>-3.3717460317460291E-3</v>
      </c>
      <c r="Q1014">
        <v>-5.6184920634920728E-3</v>
      </c>
      <c r="R1014">
        <v>5.6866666666666888E-3</v>
      </c>
      <c r="S1014">
        <v>20</v>
      </c>
      <c r="T1014">
        <v>38</v>
      </c>
      <c r="U1014">
        <v>1.4786269841269841E-2</v>
      </c>
      <c r="V1014">
        <v>1.6771269841269844E-2</v>
      </c>
      <c r="W1014">
        <v>1.1531269841269842E-2</v>
      </c>
      <c r="X1014">
        <v>1.4189206349206351E-2</v>
      </c>
      <c r="Y1014">
        <v>1.7987857142857142E-2</v>
      </c>
      <c r="Z1014">
        <v>1.1243174603174606E-2</v>
      </c>
      <c r="AA1014">
        <f t="shared" si="150"/>
        <v>-6.0691428571428521E-2</v>
      </c>
      <c r="AB1014">
        <f t="shared" si="151"/>
        <v>-0.10113285714285732</v>
      </c>
      <c r="AC1014">
        <f t="shared" si="152"/>
        <v>0.1023600000000004</v>
      </c>
      <c r="AF1014">
        <f t="shared" si="153"/>
        <v>0.26615285714285714</v>
      </c>
      <c r="AG1014">
        <f t="shared" si="154"/>
        <v>0.30188285714285717</v>
      </c>
      <c r="AH1014">
        <f t="shared" si="155"/>
        <v>0.20756285714285716</v>
      </c>
      <c r="AI1014">
        <f t="shared" si="156"/>
        <v>0.25540571428571429</v>
      </c>
      <c r="AJ1014">
        <f t="shared" si="157"/>
        <v>0.32378142857142855</v>
      </c>
      <c r="AK1014">
        <f t="shared" si="158"/>
        <v>0.20237714285714289</v>
      </c>
    </row>
    <row r="1015" spans="1:37" x14ac:dyDescent="0.2">
      <c r="A1015">
        <v>32</v>
      </c>
      <c r="B1015">
        <v>44</v>
      </c>
      <c r="D1015">
        <v>1545.9336000000001</v>
      </c>
      <c r="E1015">
        <v>11</v>
      </c>
      <c r="F1015" t="s">
        <v>746</v>
      </c>
      <c r="G1015">
        <v>0.42827194805194807</v>
      </c>
      <c r="H1015">
        <v>0.44961649350649352</v>
      </c>
      <c r="I1015">
        <v>0.46706064935064934</v>
      </c>
      <c r="K1015">
        <v>0.43518233766233771</v>
      </c>
      <c r="L1015">
        <v>0.43505402597402598</v>
      </c>
      <c r="M1015">
        <v>0.48767506493506491</v>
      </c>
      <c r="N1015">
        <v>32</v>
      </c>
      <c r="O1015">
        <v>44</v>
      </c>
      <c r="P1015">
        <v>-6.9103896103896089E-3</v>
      </c>
      <c r="Q1015">
        <v>1.456246753246756E-2</v>
      </c>
      <c r="R1015">
        <v>-2.0614415584415579E-2</v>
      </c>
      <c r="S1015">
        <v>32</v>
      </c>
      <c r="T1015">
        <v>44</v>
      </c>
      <c r="U1015">
        <v>2.056714285714286E-2</v>
      </c>
      <c r="V1015">
        <v>5.3676623376623378E-2</v>
      </c>
      <c r="W1015">
        <v>3.594E-2</v>
      </c>
      <c r="X1015">
        <v>1.9453116883116885E-2</v>
      </c>
      <c r="Y1015">
        <v>3.1312857142857142E-2</v>
      </c>
      <c r="Z1015">
        <v>4.6278571428571433E-2</v>
      </c>
      <c r="AA1015">
        <f t="shared" si="150"/>
        <v>-7.6014285714285701E-2</v>
      </c>
      <c r="AB1015">
        <f t="shared" si="151"/>
        <v>0.16018714285714317</v>
      </c>
      <c r="AC1015">
        <f t="shared" si="152"/>
        <v>-0.22675857142857136</v>
      </c>
      <c r="AF1015">
        <f t="shared" si="153"/>
        <v>0.22623857142857146</v>
      </c>
      <c r="AG1015">
        <f t="shared" si="154"/>
        <v>0.59044285714285716</v>
      </c>
      <c r="AH1015">
        <f t="shared" si="155"/>
        <v>0.39534000000000002</v>
      </c>
      <c r="AI1015">
        <f t="shared" si="156"/>
        <v>0.21398428571428574</v>
      </c>
      <c r="AJ1015">
        <f t="shared" si="157"/>
        <v>0.34444142857142857</v>
      </c>
      <c r="AK1015">
        <f t="shared" si="158"/>
        <v>0.50906428571428575</v>
      </c>
    </row>
    <row r="1016" spans="1:37" x14ac:dyDescent="0.2">
      <c r="A1016">
        <v>36</v>
      </c>
      <c r="B1016">
        <v>47</v>
      </c>
      <c r="D1016">
        <v>1489.9324999999999</v>
      </c>
      <c r="E1016">
        <v>10</v>
      </c>
      <c r="F1016" t="s">
        <v>229</v>
      </c>
      <c r="G1016">
        <v>0.17155814285714285</v>
      </c>
      <c r="H1016">
        <v>0.21719314285714283</v>
      </c>
      <c r="I1016">
        <v>0.25068699999999999</v>
      </c>
      <c r="K1016">
        <v>0.17544985714285713</v>
      </c>
      <c r="L1016">
        <v>0.21076771428571428</v>
      </c>
      <c r="M1016">
        <v>0.23383157142857144</v>
      </c>
      <c r="N1016">
        <v>36</v>
      </c>
      <c r="O1016">
        <v>47</v>
      </c>
      <c r="P1016">
        <v>-3.8917142857142839E-3</v>
      </c>
      <c r="Q1016">
        <v>6.4254285714285663E-3</v>
      </c>
      <c r="R1016">
        <v>1.685542857142857E-2</v>
      </c>
      <c r="S1016">
        <v>36</v>
      </c>
      <c r="T1016">
        <v>47</v>
      </c>
      <c r="U1016">
        <v>1.3362428571428572E-2</v>
      </c>
      <c r="V1016">
        <v>1.0483857142857142E-2</v>
      </c>
      <c r="W1016">
        <v>1.6693857142857146E-2</v>
      </c>
      <c r="X1016">
        <v>1.1693714285714286E-2</v>
      </c>
      <c r="Y1016">
        <v>1.9427000000000003E-2</v>
      </c>
      <c r="Z1016">
        <v>1.0621142857142859E-2</v>
      </c>
      <c r="AA1016">
        <f t="shared" si="150"/>
        <v>-3.8917142857142838E-2</v>
      </c>
      <c r="AB1016">
        <f t="shared" si="151"/>
        <v>6.4254285714285667E-2</v>
      </c>
      <c r="AC1016">
        <f t="shared" si="152"/>
        <v>0.16855428571428571</v>
      </c>
      <c r="AF1016">
        <f t="shared" si="153"/>
        <v>0.13362428571428572</v>
      </c>
      <c r="AG1016">
        <f t="shared" si="154"/>
        <v>0.10483857142857142</v>
      </c>
      <c r="AH1016">
        <f t="shared" si="155"/>
        <v>0.16693857142857146</v>
      </c>
      <c r="AI1016">
        <f t="shared" si="156"/>
        <v>0.11693714285714286</v>
      </c>
      <c r="AJ1016">
        <f t="shared" si="157"/>
        <v>0.19427000000000003</v>
      </c>
      <c r="AK1016">
        <f t="shared" si="158"/>
        <v>0.10621142857142858</v>
      </c>
    </row>
    <row r="1017" spans="1:37" x14ac:dyDescent="0.2">
      <c r="A1017">
        <v>80</v>
      </c>
      <c r="B1017">
        <v>86</v>
      </c>
      <c r="D1017">
        <v>718.36180000000002</v>
      </c>
      <c r="E1017">
        <v>5</v>
      </c>
      <c r="F1017" t="s">
        <v>142</v>
      </c>
      <c r="G1017">
        <v>0.60243114285714294</v>
      </c>
      <c r="H1017">
        <v>0.65853914285714288</v>
      </c>
      <c r="I1017">
        <v>0.86923685714285726</v>
      </c>
      <c r="K1017">
        <v>0.60318028571428572</v>
      </c>
      <c r="L1017">
        <v>0.65407400000000004</v>
      </c>
      <c r="M1017">
        <v>0.85328314285714291</v>
      </c>
      <c r="N1017">
        <v>80</v>
      </c>
      <c r="O1017">
        <v>86</v>
      </c>
      <c r="P1017">
        <v>-7.4914285714276579E-4</v>
      </c>
      <c r="Q1017">
        <v>4.4651428571428498E-3</v>
      </c>
      <c r="R1017">
        <v>1.59537142857143E-2</v>
      </c>
      <c r="S1017">
        <v>80</v>
      </c>
      <c r="T1017">
        <v>86</v>
      </c>
      <c r="U1017">
        <v>7.7231428571428572E-3</v>
      </c>
      <c r="V1017">
        <v>1.0293714285714286E-2</v>
      </c>
      <c r="W1017">
        <v>9.1791428571428579E-3</v>
      </c>
      <c r="X1017">
        <v>1.7297142857142858E-2</v>
      </c>
      <c r="Y1017">
        <v>1.6768857142857144E-2</v>
      </c>
      <c r="Z1017">
        <v>1.6224000000000002E-2</v>
      </c>
      <c r="AA1017">
        <f t="shared" si="150"/>
        <v>-3.7457142857138291E-3</v>
      </c>
      <c r="AB1017">
        <f t="shared" si="151"/>
        <v>2.2325714285714247E-2</v>
      </c>
      <c r="AC1017">
        <f t="shared" si="152"/>
        <v>7.9768571428571494E-2</v>
      </c>
      <c r="AF1017">
        <f t="shared" si="153"/>
        <v>3.8615714285714288E-2</v>
      </c>
      <c r="AG1017">
        <f t="shared" si="154"/>
        <v>5.1468571428571433E-2</v>
      </c>
      <c r="AH1017">
        <f t="shared" si="155"/>
        <v>4.589571428571429E-2</v>
      </c>
      <c r="AI1017">
        <f t="shared" si="156"/>
        <v>8.6485714285714291E-2</v>
      </c>
      <c r="AJ1017">
        <f t="shared" si="157"/>
        <v>8.3844285714285718E-2</v>
      </c>
      <c r="AK1017">
        <f t="shared" si="158"/>
        <v>8.1120000000000012E-2</v>
      </c>
    </row>
    <row r="1018" spans="1:37" x14ac:dyDescent="0.2">
      <c r="A1018">
        <v>92</v>
      </c>
      <c r="B1018">
        <v>99</v>
      </c>
      <c r="D1018">
        <v>935.48329999999999</v>
      </c>
      <c r="E1018">
        <v>7</v>
      </c>
      <c r="F1018" t="s">
        <v>399</v>
      </c>
      <c r="G1018">
        <v>9.9526734693877544E-2</v>
      </c>
      <c r="H1018">
        <v>0.10258571428571429</v>
      </c>
      <c r="I1018">
        <v>0.1274034693877551</v>
      </c>
      <c r="K1018">
        <v>9.027734693877551E-2</v>
      </c>
      <c r="L1018">
        <v>8.9833061224489807E-2</v>
      </c>
      <c r="M1018">
        <v>0.1083677551020408</v>
      </c>
      <c r="N1018">
        <v>92</v>
      </c>
      <c r="O1018">
        <v>99</v>
      </c>
      <c r="P1018">
        <v>9.249387755102036E-3</v>
      </c>
      <c r="Q1018">
        <v>1.2752653061224478E-2</v>
      </c>
      <c r="R1018">
        <v>1.9035714285714288E-2</v>
      </c>
      <c r="S1018">
        <v>92</v>
      </c>
      <c r="T1018">
        <v>99</v>
      </c>
      <c r="U1018">
        <v>1.6066122448979592E-2</v>
      </c>
      <c r="V1018">
        <v>8.1016326530612241E-3</v>
      </c>
      <c r="W1018">
        <v>1.5628367346938773E-2</v>
      </c>
      <c r="X1018">
        <v>8.9171428571428561E-3</v>
      </c>
      <c r="Y1018">
        <v>1.1826326530612247E-2</v>
      </c>
      <c r="Z1018">
        <v>1.5733469387755102E-2</v>
      </c>
      <c r="AA1018">
        <f t="shared" si="150"/>
        <v>6.4745714285714254E-2</v>
      </c>
      <c r="AB1018">
        <f t="shared" si="151"/>
        <v>8.926857142857135E-2</v>
      </c>
      <c r="AC1018">
        <f t="shared" si="152"/>
        <v>0.13325000000000001</v>
      </c>
      <c r="AF1018">
        <f t="shared" si="153"/>
        <v>0.11246285714285714</v>
      </c>
      <c r="AG1018">
        <f t="shared" si="154"/>
        <v>5.6711428571428565E-2</v>
      </c>
      <c r="AH1018">
        <f t="shared" si="155"/>
        <v>0.10939857142857141</v>
      </c>
      <c r="AI1018">
        <f t="shared" si="156"/>
        <v>6.2419999999999989E-2</v>
      </c>
      <c r="AJ1018">
        <f t="shared" si="157"/>
        <v>8.2784285714285727E-2</v>
      </c>
      <c r="AK1018">
        <f t="shared" si="158"/>
        <v>0.11013428571428571</v>
      </c>
    </row>
    <row r="1019" spans="1:37" x14ac:dyDescent="0.2">
      <c r="A1019">
        <v>95</v>
      </c>
      <c r="B1019">
        <v>109</v>
      </c>
      <c r="D1019">
        <v>1725.0057999999999</v>
      </c>
      <c r="E1019">
        <v>14</v>
      </c>
      <c r="F1019" t="s">
        <v>310</v>
      </c>
      <c r="G1019">
        <v>0.28267275510204082</v>
      </c>
      <c r="H1019">
        <v>0.373145</v>
      </c>
      <c r="I1019">
        <v>0.5116369387755102</v>
      </c>
      <c r="K1019">
        <v>0.27950193877551022</v>
      </c>
      <c r="L1019">
        <v>0.36829989795918366</v>
      </c>
      <c r="M1019">
        <v>0.51555377551020409</v>
      </c>
      <c r="N1019">
        <v>95</v>
      </c>
      <c r="O1019">
        <v>109</v>
      </c>
      <c r="P1019">
        <v>3.1708163265305941E-3</v>
      </c>
      <c r="Q1019">
        <v>4.8451020408163291E-3</v>
      </c>
      <c r="R1019">
        <v>-3.9168367346938664E-3</v>
      </c>
      <c r="S1019">
        <v>95</v>
      </c>
      <c r="T1019">
        <v>109</v>
      </c>
      <c r="U1019">
        <v>1.5222551020408166E-2</v>
      </c>
      <c r="V1019">
        <v>1.1531632653061227E-2</v>
      </c>
      <c r="W1019">
        <v>9.9817346938775517E-3</v>
      </c>
      <c r="X1019">
        <v>1.6245000000000002E-2</v>
      </c>
      <c r="Y1019">
        <v>1.1833571428571431E-2</v>
      </c>
      <c r="Z1019">
        <v>1.1157448979591837E-2</v>
      </c>
      <c r="AA1019">
        <f t="shared" si="150"/>
        <v>4.4391428571428318E-2</v>
      </c>
      <c r="AB1019">
        <f t="shared" si="151"/>
        <v>6.7831428571428612E-2</v>
      </c>
      <c r="AC1019">
        <f t="shared" si="152"/>
        <v>-5.4835714285714127E-2</v>
      </c>
      <c r="AF1019">
        <f t="shared" si="153"/>
        <v>0.21311571428571432</v>
      </c>
      <c r="AG1019">
        <f t="shared" si="154"/>
        <v>0.16144285714285717</v>
      </c>
      <c r="AH1019">
        <f t="shared" si="155"/>
        <v>0.13974428571428571</v>
      </c>
      <c r="AI1019">
        <f t="shared" si="156"/>
        <v>0.22743000000000002</v>
      </c>
      <c r="AJ1019">
        <f t="shared" si="157"/>
        <v>0.16567000000000004</v>
      </c>
      <c r="AK1019">
        <f t="shared" si="158"/>
        <v>0.15620428571428571</v>
      </c>
    </row>
    <row r="1020" spans="1:37" x14ac:dyDescent="0.2">
      <c r="A1020">
        <v>98</v>
      </c>
      <c r="B1020">
        <v>116</v>
      </c>
      <c r="D1020">
        <v>2207.3386999999998</v>
      </c>
      <c r="E1020">
        <v>18</v>
      </c>
      <c r="F1020" t="s">
        <v>747</v>
      </c>
      <c r="G1020">
        <v>0.64908023809523818</v>
      </c>
      <c r="H1020">
        <v>0.64655373015873019</v>
      </c>
      <c r="I1020">
        <v>0.64846865079365079</v>
      </c>
      <c r="K1020">
        <v>0.63568261904761914</v>
      </c>
      <c r="L1020">
        <v>0.6307234126984127</v>
      </c>
      <c r="M1020">
        <v>0.63436944444444454</v>
      </c>
      <c r="N1020">
        <v>98</v>
      </c>
      <c r="O1020">
        <v>116</v>
      </c>
      <c r="P1020">
        <v>1.3397619047619094E-2</v>
      </c>
      <c r="Q1020">
        <v>1.5830317460317499E-2</v>
      </c>
      <c r="R1020">
        <v>1.409920634920634E-2</v>
      </c>
      <c r="S1020">
        <v>98</v>
      </c>
      <c r="T1020">
        <v>116</v>
      </c>
      <c r="U1020">
        <v>5.2211904761904765E-3</v>
      </c>
      <c r="V1020">
        <v>3.9817460317460315E-4</v>
      </c>
      <c r="W1020">
        <v>4.1094444444444442E-3</v>
      </c>
      <c r="X1020">
        <v>3.3952380952380953E-3</v>
      </c>
      <c r="Y1020">
        <v>2.2465873015873015E-2</v>
      </c>
      <c r="Z1020">
        <v>6.4303174603174609E-3</v>
      </c>
      <c r="AA1020">
        <f t="shared" si="150"/>
        <v>0.24115714285714368</v>
      </c>
      <c r="AB1020">
        <f t="shared" si="151"/>
        <v>0.28494571428571497</v>
      </c>
      <c r="AC1020">
        <f t="shared" si="152"/>
        <v>0.25378571428571411</v>
      </c>
      <c r="AF1020">
        <f t="shared" si="153"/>
        <v>9.3981428571428577E-2</v>
      </c>
      <c r="AG1020">
        <f t="shared" si="154"/>
        <v>7.1671428571428563E-3</v>
      </c>
      <c r="AH1020">
        <f t="shared" si="155"/>
        <v>7.3969999999999994E-2</v>
      </c>
      <c r="AI1020">
        <f t="shared" si="156"/>
        <v>6.1114285714285718E-2</v>
      </c>
      <c r="AJ1020">
        <f t="shared" si="157"/>
        <v>0.40438571428571429</v>
      </c>
      <c r="AK1020">
        <f t="shared" si="158"/>
        <v>0.1157457142857143</v>
      </c>
    </row>
    <row r="1021" spans="1:37" x14ac:dyDescent="0.2">
      <c r="A1021">
        <v>102</v>
      </c>
      <c r="B1021">
        <v>117</v>
      </c>
      <c r="D1021">
        <v>1896.1541999999999</v>
      </c>
      <c r="E1021">
        <v>15</v>
      </c>
      <c r="F1021" t="s">
        <v>114</v>
      </c>
      <c r="G1021">
        <v>0.15086933333333336</v>
      </c>
      <c r="H1021">
        <v>0.28682161904761905</v>
      </c>
      <c r="I1021">
        <v>0.34053923809523812</v>
      </c>
      <c r="K1021">
        <v>0.14947676190476192</v>
      </c>
      <c r="L1021">
        <v>0.28696209523809524</v>
      </c>
      <c r="M1021">
        <v>0.33387161904761903</v>
      </c>
      <c r="N1021">
        <v>102</v>
      </c>
      <c r="O1021">
        <v>117</v>
      </c>
      <c r="P1021">
        <v>1.3925714285714203E-3</v>
      </c>
      <c r="Q1021">
        <v>-1.4047619047620146E-4</v>
      </c>
      <c r="R1021">
        <v>6.6676190476190394E-3</v>
      </c>
      <c r="S1021">
        <v>102</v>
      </c>
      <c r="T1021">
        <v>117</v>
      </c>
      <c r="U1021">
        <v>6.9034285714285716E-3</v>
      </c>
      <c r="V1021">
        <v>4.1500952380952374E-3</v>
      </c>
      <c r="W1021">
        <v>2.7869523809523813E-3</v>
      </c>
      <c r="X1021">
        <v>4.9103809523809525E-3</v>
      </c>
      <c r="Y1021">
        <v>1.3137904761904762E-2</v>
      </c>
      <c r="Z1021">
        <v>7.9783809523809521E-3</v>
      </c>
      <c r="AA1021">
        <f t="shared" si="150"/>
        <v>2.0888571428571305E-2</v>
      </c>
      <c r="AB1021">
        <f t="shared" si="151"/>
        <v>-2.1071428571430221E-3</v>
      </c>
      <c r="AC1021">
        <f t="shared" si="152"/>
        <v>0.1000142857142856</v>
      </c>
      <c r="AF1021">
        <f t="shared" si="153"/>
        <v>0.10355142857142857</v>
      </c>
      <c r="AG1021">
        <f t="shared" si="154"/>
        <v>6.2251428571428562E-2</v>
      </c>
      <c r="AH1021">
        <f t="shared" si="155"/>
        <v>4.1804285714285717E-2</v>
      </c>
      <c r="AI1021">
        <f t="shared" si="156"/>
        <v>7.3655714285714283E-2</v>
      </c>
      <c r="AJ1021">
        <f t="shared" si="157"/>
        <v>0.19706857142857143</v>
      </c>
      <c r="AK1021">
        <f t="shared" si="158"/>
        <v>0.11967571428571427</v>
      </c>
    </row>
    <row r="1022" spans="1:37" x14ac:dyDescent="0.2">
      <c r="A1022">
        <v>134</v>
      </c>
      <c r="B1022">
        <v>151</v>
      </c>
      <c r="D1022">
        <v>2022.0654999999999</v>
      </c>
      <c r="E1022">
        <v>16</v>
      </c>
      <c r="F1022" t="s">
        <v>544</v>
      </c>
      <c r="G1022">
        <v>0.26124776785714288</v>
      </c>
      <c r="H1022">
        <v>0.30936241071428572</v>
      </c>
      <c r="I1022">
        <v>0.39453160714285718</v>
      </c>
      <c r="K1022">
        <v>0.26181651785714288</v>
      </c>
      <c r="L1022">
        <v>0.29744446428571431</v>
      </c>
      <c r="M1022">
        <v>0.37454991071428573</v>
      </c>
      <c r="N1022">
        <v>134</v>
      </c>
      <c r="O1022">
        <v>151</v>
      </c>
      <c r="P1022">
        <v>-5.6874999999999884E-4</v>
      </c>
      <c r="Q1022">
        <v>1.1917946428571446E-2</v>
      </c>
      <c r="R1022">
        <v>1.9981696428571429E-2</v>
      </c>
      <c r="S1022">
        <v>134</v>
      </c>
      <c r="T1022">
        <v>151</v>
      </c>
      <c r="U1022">
        <v>3.3752678571428575E-3</v>
      </c>
      <c r="V1022">
        <v>7.7921428571428577E-3</v>
      </c>
      <c r="W1022">
        <v>6.6662500000000012E-3</v>
      </c>
      <c r="X1022">
        <v>1.5685625000000002E-2</v>
      </c>
      <c r="Y1022">
        <v>7.3486607142857147E-3</v>
      </c>
      <c r="Z1022">
        <v>0</v>
      </c>
      <c r="AA1022">
        <f t="shared" si="150"/>
        <v>-9.0999999999999814E-3</v>
      </c>
      <c r="AB1022">
        <f t="shared" si="151"/>
        <v>0.19068714285714314</v>
      </c>
      <c r="AC1022">
        <f t="shared" si="152"/>
        <v>0.31970714285714286</v>
      </c>
      <c r="AF1022">
        <f t="shared" si="153"/>
        <v>5.400428571428572E-2</v>
      </c>
      <c r="AG1022">
        <f t="shared" si="154"/>
        <v>0.12467428571428572</v>
      </c>
      <c r="AH1022">
        <f t="shared" si="155"/>
        <v>0.10666000000000002</v>
      </c>
      <c r="AI1022">
        <f t="shared" si="156"/>
        <v>0.25097000000000003</v>
      </c>
      <c r="AJ1022">
        <f t="shared" si="157"/>
        <v>0.11757857142857144</v>
      </c>
      <c r="AK1022">
        <f t="shared" si="158"/>
        <v>0</v>
      </c>
    </row>
    <row r="1023" spans="1:37" x14ac:dyDescent="0.2">
      <c r="A1023">
        <v>150</v>
      </c>
      <c r="B1023">
        <v>156</v>
      </c>
      <c r="D1023">
        <v>728.4665</v>
      </c>
      <c r="E1023">
        <v>6</v>
      </c>
      <c r="F1023" t="s">
        <v>248</v>
      </c>
      <c r="G1023">
        <v>0.27142523809523811</v>
      </c>
      <c r="H1023">
        <v>0.49725738095238092</v>
      </c>
      <c r="I1023">
        <v>0.74299928571428586</v>
      </c>
      <c r="K1023">
        <v>0.25856095238095239</v>
      </c>
      <c r="L1023">
        <v>0.51483047619047628</v>
      </c>
      <c r="M1023">
        <v>0.75085952380952381</v>
      </c>
      <c r="N1023">
        <v>150</v>
      </c>
      <c r="O1023">
        <v>156</v>
      </c>
      <c r="P1023">
        <v>1.286428571428572E-2</v>
      </c>
      <c r="Q1023">
        <v>-1.7573095238095332E-2</v>
      </c>
      <c r="R1023">
        <v>-7.8602380952380851E-3</v>
      </c>
      <c r="S1023">
        <v>150</v>
      </c>
      <c r="T1023">
        <v>156</v>
      </c>
      <c r="U1023">
        <v>4.4730952380952387E-3</v>
      </c>
      <c r="V1023">
        <v>1.8455476190476189E-2</v>
      </c>
      <c r="W1023">
        <v>1.0969761904761906E-2</v>
      </c>
      <c r="X1023">
        <v>6.9821428571428578E-3</v>
      </c>
      <c r="Y1023">
        <v>1.3629523809523812E-2</v>
      </c>
      <c r="Z1023">
        <v>1.238952380952381E-2</v>
      </c>
      <c r="AA1023">
        <f t="shared" si="150"/>
        <v>7.718571428571433E-2</v>
      </c>
      <c r="AB1023">
        <f t="shared" si="151"/>
        <v>-0.10543857142857199</v>
      </c>
      <c r="AC1023">
        <f t="shared" si="152"/>
        <v>-4.7161428571428507E-2</v>
      </c>
      <c r="AF1023">
        <f t="shared" si="153"/>
        <v>2.6838571428571434E-2</v>
      </c>
      <c r="AG1023">
        <f t="shared" si="154"/>
        <v>0.11073285714285713</v>
      </c>
      <c r="AH1023">
        <f t="shared" si="155"/>
        <v>6.5818571428571435E-2</v>
      </c>
      <c r="AI1023">
        <f t="shared" si="156"/>
        <v>4.1892857142857148E-2</v>
      </c>
      <c r="AJ1023">
        <f t="shared" si="157"/>
        <v>8.1777142857142868E-2</v>
      </c>
      <c r="AK1023">
        <f t="shared" si="158"/>
        <v>7.4337142857142866E-2</v>
      </c>
    </row>
    <row r="1024" spans="1:37" x14ac:dyDescent="0.2">
      <c r="A1024">
        <v>15</v>
      </c>
      <c r="B1024">
        <v>28</v>
      </c>
      <c r="D1024">
        <v>1803.0473</v>
      </c>
      <c r="E1024">
        <v>12</v>
      </c>
      <c r="F1024" t="s">
        <v>130</v>
      </c>
      <c r="G1024">
        <v>0.18703928571428574</v>
      </c>
      <c r="H1024">
        <v>0.26337630952380953</v>
      </c>
      <c r="I1024">
        <v>0.28756166666666666</v>
      </c>
      <c r="K1024">
        <v>0.17280797619047619</v>
      </c>
      <c r="L1024">
        <v>0.25526357142857142</v>
      </c>
      <c r="M1024">
        <v>0.28601773809523812</v>
      </c>
      <c r="N1024">
        <v>15</v>
      </c>
      <c r="O1024">
        <v>28</v>
      </c>
      <c r="P1024">
        <v>1.4231309523809519E-2</v>
      </c>
      <c r="Q1024">
        <v>8.1127380952381173E-3</v>
      </c>
      <c r="R1024">
        <v>1.5439285714285726E-3</v>
      </c>
      <c r="S1024">
        <v>15</v>
      </c>
      <c r="T1024">
        <v>28</v>
      </c>
      <c r="U1024">
        <v>9.3863095238095242E-3</v>
      </c>
      <c r="V1024">
        <v>1.7951904761904763E-2</v>
      </c>
      <c r="W1024">
        <v>5.8979761904761905E-3</v>
      </c>
      <c r="X1024">
        <v>7.8197619047619057E-3</v>
      </c>
      <c r="Y1024">
        <v>6.7594047619047625E-3</v>
      </c>
      <c r="Z1024">
        <v>3.1966666666666671E-3</v>
      </c>
      <c r="AA1024">
        <f t="shared" si="150"/>
        <v>0.17077571428571423</v>
      </c>
      <c r="AB1024">
        <f t="shared" si="151"/>
        <v>9.7352857142857407E-2</v>
      </c>
      <c r="AC1024">
        <f t="shared" si="152"/>
        <v>1.852714285714287E-2</v>
      </c>
      <c r="AF1024">
        <f t="shared" si="153"/>
        <v>0.11263571428571428</v>
      </c>
      <c r="AG1024">
        <f t="shared" si="154"/>
        <v>0.21542285714285714</v>
      </c>
      <c r="AH1024">
        <f t="shared" si="155"/>
        <v>7.0775714285714289E-2</v>
      </c>
      <c r="AI1024">
        <f t="shared" si="156"/>
        <v>9.3837142857142869E-2</v>
      </c>
      <c r="AJ1024">
        <f t="shared" si="157"/>
        <v>8.1112857142857153E-2</v>
      </c>
      <c r="AK1024">
        <f t="shared" si="158"/>
        <v>3.8360000000000005E-2</v>
      </c>
    </row>
    <row r="1025" spans="1:37" x14ac:dyDescent="0.2">
      <c r="A1025">
        <v>53</v>
      </c>
      <c r="B1025">
        <v>64</v>
      </c>
      <c r="D1025">
        <v>1386.7123999999999</v>
      </c>
      <c r="E1025">
        <v>11</v>
      </c>
      <c r="F1025" t="s">
        <v>202</v>
      </c>
      <c r="G1025">
        <v>0.34797207792207796</v>
      </c>
      <c r="H1025">
        <v>0.36173506493506491</v>
      </c>
      <c r="I1025">
        <v>0.39685571428571426</v>
      </c>
      <c r="K1025">
        <v>0.32288142857142865</v>
      </c>
      <c r="L1025">
        <v>0.35090259740259744</v>
      </c>
      <c r="M1025">
        <v>0.37157311688311689</v>
      </c>
      <c r="N1025">
        <v>53</v>
      </c>
      <c r="O1025">
        <v>64</v>
      </c>
      <c r="P1025">
        <v>2.5090649350649322E-2</v>
      </c>
      <c r="Q1025">
        <v>1.0832467532467503E-2</v>
      </c>
      <c r="R1025">
        <v>2.5282597402597386E-2</v>
      </c>
      <c r="S1025">
        <v>53</v>
      </c>
      <c r="T1025">
        <v>64</v>
      </c>
      <c r="U1025">
        <v>2.574155844155844E-3</v>
      </c>
      <c r="V1025">
        <v>7.3918181818181834E-3</v>
      </c>
      <c r="W1025">
        <v>1.7417532467532471E-2</v>
      </c>
      <c r="X1025">
        <v>4.3563636363636365E-3</v>
      </c>
      <c r="Y1025">
        <v>1.3454415584415584E-2</v>
      </c>
      <c r="Z1025">
        <v>9.2590909090909095E-3</v>
      </c>
      <c r="AA1025">
        <f t="shared" si="150"/>
        <v>0.27599714285714255</v>
      </c>
      <c r="AB1025">
        <f t="shared" si="151"/>
        <v>0.11915714285714253</v>
      </c>
      <c r="AC1025">
        <f t="shared" si="152"/>
        <v>0.27810857142857126</v>
      </c>
      <c r="AF1025">
        <f t="shared" si="153"/>
        <v>2.8315714285714284E-2</v>
      </c>
      <c r="AG1025">
        <f t="shared" si="154"/>
        <v>8.1310000000000021E-2</v>
      </c>
      <c r="AH1025">
        <f t="shared" si="155"/>
        <v>0.19159285714285718</v>
      </c>
      <c r="AI1025">
        <f t="shared" si="156"/>
        <v>4.7920000000000004E-2</v>
      </c>
      <c r="AJ1025">
        <f t="shared" si="157"/>
        <v>0.14799857142857142</v>
      </c>
      <c r="AK1025">
        <f t="shared" si="158"/>
        <v>0.10185000000000001</v>
      </c>
    </row>
    <row r="1026" spans="1:37" x14ac:dyDescent="0.2">
      <c r="A1026">
        <v>63</v>
      </c>
      <c r="B1026">
        <v>83</v>
      </c>
      <c r="D1026">
        <v>2539.4758999999999</v>
      </c>
      <c r="E1026">
        <v>20</v>
      </c>
      <c r="F1026" t="s">
        <v>252</v>
      </c>
      <c r="G1026">
        <v>0.21774771428571432</v>
      </c>
      <c r="H1026">
        <v>0.27313042857142861</v>
      </c>
      <c r="I1026">
        <v>0.34275321428571426</v>
      </c>
      <c r="K1026">
        <v>0.20682500000000001</v>
      </c>
      <c r="L1026">
        <v>0.27233850000000004</v>
      </c>
      <c r="M1026">
        <v>0.34692671428571431</v>
      </c>
      <c r="N1026">
        <v>63</v>
      </c>
      <c r="O1026">
        <v>83</v>
      </c>
      <c r="P1026">
        <v>1.0922714285714294E-2</v>
      </c>
      <c r="Q1026">
        <v>7.9192857142856051E-4</v>
      </c>
      <c r="R1026">
        <v>-4.1735000000000209E-3</v>
      </c>
      <c r="S1026">
        <v>63</v>
      </c>
      <c r="T1026">
        <v>83</v>
      </c>
      <c r="U1026">
        <v>9.4360000000000017E-3</v>
      </c>
      <c r="V1026">
        <v>4.8916428571428574E-3</v>
      </c>
      <c r="W1026">
        <v>1.3737142857142858E-3</v>
      </c>
      <c r="X1026">
        <v>1.563357142857143E-3</v>
      </c>
      <c r="Y1026">
        <v>1.5990999999999998E-2</v>
      </c>
      <c r="Z1026">
        <v>4.8912857142857143E-3</v>
      </c>
      <c r="AA1026">
        <f t="shared" si="150"/>
        <v>0.21845428571428588</v>
      </c>
      <c r="AB1026">
        <f t="shared" si="151"/>
        <v>1.5838571428571209E-2</v>
      </c>
      <c r="AC1026">
        <f t="shared" si="152"/>
        <v>-8.3470000000000419E-2</v>
      </c>
      <c r="AF1026">
        <f t="shared" si="153"/>
        <v>0.18872000000000003</v>
      </c>
      <c r="AG1026">
        <f t="shared" si="154"/>
        <v>9.7832857142857152E-2</v>
      </c>
      <c r="AH1026">
        <f t="shared" si="155"/>
        <v>2.7474285714285715E-2</v>
      </c>
      <c r="AI1026">
        <f t="shared" si="156"/>
        <v>3.1267142857142861E-2</v>
      </c>
      <c r="AJ1026">
        <f t="shared" si="157"/>
        <v>0.31981999999999999</v>
      </c>
      <c r="AK1026">
        <f t="shared" si="158"/>
        <v>9.7825714285714294E-2</v>
      </c>
    </row>
    <row r="1027" spans="1:37" x14ac:dyDescent="0.2">
      <c r="A1027">
        <v>70</v>
      </c>
      <c r="B1027">
        <v>89</v>
      </c>
      <c r="D1027">
        <v>2596.5086000000001</v>
      </c>
      <c r="E1027">
        <v>19</v>
      </c>
      <c r="F1027" t="s">
        <v>748</v>
      </c>
      <c r="G1027">
        <v>0.23582390977443612</v>
      </c>
      <c r="H1027">
        <v>0.31003909774436095</v>
      </c>
      <c r="I1027">
        <v>0.34729218045112781</v>
      </c>
      <c r="K1027">
        <v>0.22518443609022559</v>
      </c>
      <c r="L1027">
        <v>0.31438781954887224</v>
      </c>
      <c r="M1027">
        <v>0.35604180451127826</v>
      </c>
      <c r="N1027">
        <v>70</v>
      </c>
      <c r="O1027">
        <v>89</v>
      </c>
      <c r="P1027">
        <v>1.0639473684210527E-2</v>
      </c>
      <c r="Q1027">
        <v>-4.3487218045112994E-3</v>
      </c>
      <c r="R1027">
        <v>-8.7496240601504325E-3</v>
      </c>
      <c r="S1027">
        <v>70</v>
      </c>
      <c r="T1027">
        <v>89</v>
      </c>
      <c r="U1027">
        <v>2.0727894736842108E-2</v>
      </c>
      <c r="V1027">
        <v>1.4778345864661655E-2</v>
      </c>
      <c r="W1027">
        <v>5.2175187969924815E-3</v>
      </c>
      <c r="X1027">
        <v>1.2485338345864664E-2</v>
      </c>
      <c r="Y1027">
        <v>4.0407819548872181E-2</v>
      </c>
      <c r="Z1027">
        <v>3.7363984962406019E-2</v>
      </c>
      <c r="AA1027">
        <f t="shared" si="150"/>
        <v>0.20215</v>
      </c>
      <c r="AB1027">
        <f t="shared" si="151"/>
        <v>-8.2625714285714691E-2</v>
      </c>
      <c r="AC1027">
        <f t="shared" si="152"/>
        <v>-0.16624285714285822</v>
      </c>
      <c r="AF1027">
        <f t="shared" si="153"/>
        <v>0.39383000000000007</v>
      </c>
      <c r="AG1027">
        <f t="shared" si="154"/>
        <v>0.28078857142857144</v>
      </c>
      <c r="AH1027">
        <f t="shared" si="155"/>
        <v>9.9132857142857148E-2</v>
      </c>
      <c r="AI1027">
        <f t="shared" si="156"/>
        <v>0.23722142857142861</v>
      </c>
      <c r="AJ1027">
        <f t="shared" si="157"/>
        <v>0.76774857142857145</v>
      </c>
      <c r="AK1027">
        <f t="shared" si="158"/>
        <v>0.70991571428571432</v>
      </c>
    </row>
    <row r="1028" spans="1:37" x14ac:dyDescent="0.2">
      <c r="A1028">
        <v>81</v>
      </c>
      <c r="B1028">
        <v>91</v>
      </c>
      <c r="D1028">
        <v>1405.7546</v>
      </c>
      <c r="E1028">
        <v>10</v>
      </c>
      <c r="F1028" t="s">
        <v>749</v>
      </c>
      <c r="G1028">
        <v>0.1180507142857143</v>
      </c>
      <c r="H1028">
        <v>0.18619757142857143</v>
      </c>
      <c r="I1028">
        <v>0.2716561428571429</v>
      </c>
      <c r="K1028">
        <v>0.11787714285714287</v>
      </c>
      <c r="L1028">
        <v>0.18716514285714289</v>
      </c>
      <c r="M1028">
        <v>0.3078387142857143</v>
      </c>
      <c r="N1028">
        <v>81</v>
      </c>
      <c r="O1028">
        <v>91</v>
      </c>
      <c r="P1028">
        <v>1.7357142857142373E-4</v>
      </c>
      <c r="Q1028">
        <v>-9.675714285714487E-4</v>
      </c>
      <c r="R1028">
        <v>-3.6182571428571418E-2</v>
      </c>
      <c r="S1028">
        <v>81</v>
      </c>
      <c r="T1028">
        <v>91</v>
      </c>
      <c r="U1028">
        <v>1.0615857142857144E-2</v>
      </c>
      <c r="V1028">
        <v>2.2952857142857146E-2</v>
      </c>
      <c r="W1028">
        <v>1.7544285714285717E-2</v>
      </c>
      <c r="X1028">
        <v>2.8584857142857144E-2</v>
      </c>
      <c r="Y1028">
        <v>1.9989428571428571E-2</v>
      </c>
      <c r="Z1028">
        <v>1.8204142857142856E-2</v>
      </c>
      <c r="AA1028">
        <f t="shared" si="150"/>
        <v>1.7357142857142374E-3</v>
      </c>
      <c r="AB1028">
        <f t="shared" si="151"/>
        <v>-9.675714285714487E-3</v>
      </c>
      <c r="AC1028">
        <f t="shared" si="152"/>
        <v>-0.3618257142857142</v>
      </c>
      <c r="AF1028">
        <f t="shared" si="153"/>
        <v>0.10615857142857144</v>
      </c>
      <c r="AG1028">
        <f t="shared" si="154"/>
        <v>0.22952857142857147</v>
      </c>
      <c r="AH1028">
        <f t="shared" si="155"/>
        <v>0.17544285714285718</v>
      </c>
      <c r="AI1028">
        <f t="shared" si="156"/>
        <v>0.28584857142857145</v>
      </c>
      <c r="AJ1028">
        <f t="shared" si="157"/>
        <v>0.19989428571428572</v>
      </c>
      <c r="AK1028">
        <f t="shared" si="158"/>
        <v>0.18204142857142858</v>
      </c>
    </row>
    <row r="1029" spans="1:37" x14ac:dyDescent="0.2">
      <c r="A1029">
        <v>115</v>
      </c>
      <c r="B1029">
        <v>122</v>
      </c>
      <c r="D1029">
        <v>1070.7157</v>
      </c>
      <c r="E1029">
        <v>7</v>
      </c>
      <c r="F1029" t="s">
        <v>159</v>
      </c>
      <c r="G1029">
        <v>0.31577591836734697</v>
      </c>
      <c r="H1029">
        <v>0.36179551020408168</v>
      </c>
      <c r="I1029">
        <v>0.4593222448979592</v>
      </c>
      <c r="K1029">
        <v>0.34017938775510209</v>
      </c>
      <c r="L1029">
        <v>0.38720693877551021</v>
      </c>
      <c r="M1029">
        <v>0.479095918367347</v>
      </c>
      <c r="N1029">
        <v>115</v>
      </c>
      <c r="O1029">
        <v>122</v>
      </c>
      <c r="P1029">
        <v>-2.4403469387755113E-2</v>
      </c>
      <c r="Q1029">
        <v>-2.541142857142854E-2</v>
      </c>
      <c r="R1029">
        <v>-1.9773673469387815E-2</v>
      </c>
      <c r="S1029">
        <v>115</v>
      </c>
      <c r="T1029">
        <v>122</v>
      </c>
      <c r="U1029">
        <v>3.0875306122448983E-2</v>
      </c>
      <c r="V1029">
        <v>3.3208979591836739E-2</v>
      </c>
      <c r="W1029">
        <v>4.7487551020408171E-2</v>
      </c>
      <c r="X1029">
        <v>3.2422448979591836E-3</v>
      </c>
      <c r="Y1029">
        <v>2.0750612244897961E-2</v>
      </c>
      <c r="Z1029">
        <v>3.7771632653061223E-2</v>
      </c>
      <c r="AA1029">
        <f t="shared" si="150"/>
        <v>-0.17082428571428579</v>
      </c>
      <c r="AB1029">
        <f t="shared" si="151"/>
        <v>-0.17787999999999979</v>
      </c>
      <c r="AC1029">
        <f t="shared" si="152"/>
        <v>-0.1384157142857147</v>
      </c>
      <c r="AF1029">
        <f t="shared" si="153"/>
        <v>0.21612714285714288</v>
      </c>
      <c r="AG1029">
        <f t="shared" si="154"/>
        <v>0.23246285714285717</v>
      </c>
      <c r="AH1029">
        <f t="shared" si="155"/>
        <v>0.33241285714285718</v>
      </c>
      <c r="AI1029">
        <f t="shared" si="156"/>
        <v>2.2695714285714284E-2</v>
      </c>
      <c r="AJ1029">
        <f t="shared" si="157"/>
        <v>0.14525428571428572</v>
      </c>
      <c r="AK1029">
        <f t="shared" si="158"/>
        <v>0.26440142857142857</v>
      </c>
    </row>
    <row r="1030" spans="1:37" x14ac:dyDescent="0.2">
      <c r="A1030">
        <v>115</v>
      </c>
      <c r="B1030">
        <v>130</v>
      </c>
      <c r="D1030">
        <v>1925.2243000000001</v>
      </c>
      <c r="E1030">
        <v>15</v>
      </c>
      <c r="F1030" t="s">
        <v>625</v>
      </c>
      <c r="G1030">
        <v>0.15789333333333336</v>
      </c>
      <c r="H1030">
        <v>0.21243085714285714</v>
      </c>
      <c r="I1030">
        <v>0.34197171428571427</v>
      </c>
      <c r="K1030">
        <v>0.13837638095238095</v>
      </c>
      <c r="L1030">
        <v>0.18259009523809525</v>
      </c>
      <c r="M1030">
        <v>0.3222208571428572</v>
      </c>
      <c r="N1030">
        <v>115</v>
      </c>
      <c r="O1030">
        <v>130</v>
      </c>
      <c r="P1030">
        <v>1.9516952380952381E-2</v>
      </c>
      <c r="Q1030">
        <v>2.9840761904761912E-2</v>
      </c>
      <c r="R1030">
        <v>1.9750857142857126E-2</v>
      </c>
      <c r="S1030">
        <v>115</v>
      </c>
      <c r="T1030">
        <v>130</v>
      </c>
      <c r="U1030">
        <v>8.5234285714285724E-3</v>
      </c>
      <c r="V1030">
        <v>7.9710476190476207E-3</v>
      </c>
      <c r="W1030">
        <v>1.9481714285714286E-2</v>
      </c>
      <c r="X1030">
        <v>1.7704761904761905E-4</v>
      </c>
      <c r="Y1030">
        <v>9.7678095238095241E-3</v>
      </c>
      <c r="Z1030">
        <v>2.1654638095238094E-14</v>
      </c>
      <c r="AA1030">
        <f t="shared" si="150"/>
        <v>0.29275428571428574</v>
      </c>
      <c r="AB1030">
        <f t="shared" si="151"/>
        <v>0.44761142857142866</v>
      </c>
      <c r="AC1030">
        <f t="shared" si="152"/>
        <v>0.29626285714285688</v>
      </c>
      <c r="AF1030">
        <f t="shared" si="153"/>
        <v>0.12785142857142859</v>
      </c>
      <c r="AG1030">
        <f t="shared" si="154"/>
        <v>0.1195657142857143</v>
      </c>
      <c r="AH1030">
        <f t="shared" si="155"/>
        <v>0.29222571428571431</v>
      </c>
      <c r="AI1030">
        <f t="shared" si="156"/>
        <v>2.6557142857142856E-3</v>
      </c>
      <c r="AJ1030">
        <f t="shared" si="157"/>
        <v>0.14651714285714287</v>
      </c>
      <c r="AK1030">
        <f t="shared" si="158"/>
        <v>3.248195714285714E-13</v>
      </c>
    </row>
    <row r="1031" spans="1:37" x14ac:dyDescent="0.2">
      <c r="A1031">
        <v>128</v>
      </c>
      <c r="B1031">
        <v>139</v>
      </c>
      <c r="D1031">
        <v>1395.7478000000001</v>
      </c>
      <c r="E1031">
        <v>11</v>
      </c>
      <c r="F1031" t="s">
        <v>366</v>
      </c>
      <c r="G1031">
        <v>0.28026870129870129</v>
      </c>
      <c r="H1031">
        <v>0.29735896103896109</v>
      </c>
      <c r="I1031">
        <v>0.30813103896103899</v>
      </c>
      <c r="K1031">
        <v>0.28644740259740259</v>
      </c>
      <c r="L1031">
        <v>0.29157220779220783</v>
      </c>
      <c r="M1031">
        <v>0.30661285714285713</v>
      </c>
      <c r="N1031">
        <v>128</v>
      </c>
      <c r="O1031">
        <v>139</v>
      </c>
      <c r="P1031">
        <v>-6.1787012987013354E-3</v>
      </c>
      <c r="Q1031">
        <v>5.7867532467532892E-3</v>
      </c>
      <c r="R1031">
        <v>1.5181818181818443E-3</v>
      </c>
      <c r="S1031">
        <v>128</v>
      </c>
      <c r="T1031">
        <v>139</v>
      </c>
      <c r="U1031">
        <v>2.8583506493506498E-2</v>
      </c>
      <c r="V1031">
        <v>2.0488701298701298E-2</v>
      </c>
      <c r="W1031">
        <v>1.7595194805194805E-2</v>
      </c>
      <c r="X1031">
        <v>2.9743636363636368E-2</v>
      </c>
      <c r="Y1031">
        <v>1.7914935064935068E-2</v>
      </c>
      <c r="Z1031">
        <v>1.9046363636363639E-2</v>
      </c>
      <c r="AA1031">
        <f t="shared" ref="AA1031:AA1043" si="159">P1031*$E1031</f>
        <v>-6.7965714285714685E-2</v>
      </c>
      <c r="AB1031">
        <f t="shared" si="151"/>
        <v>6.3654285714286177E-2</v>
      </c>
      <c r="AC1031">
        <f t="shared" si="152"/>
        <v>1.6700000000000288E-2</v>
      </c>
      <c r="AF1031">
        <f t="shared" si="153"/>
        <v>0.31441857142857149</v>
      </c>
      <c r="AG1031">
        <f t="shared" si="154"/>
        <v>0.22537571428571429</v>
      </c>
      <c r="AH1031">
        <f t="shared" si="155"/>
        <v>0.19354714285714286</v>
      </c>
      <c r="AI1031">
        <f t="shared" si="156"/>
        <v>0.32718000000000003</v>
      </c>
      <c r="AJ1031">
        <f t="shared" si="157"/>
        <v>0.19706428571428575</v>
      </c>
      <c r="AK1031">
        <f t="shared" si="158"/>
        <v>0.20951000000000003</v>
      </c>
    </row>
    <row r="1032" spans="1:37" x14ac:dyDescent="0.2">
      <c r="A1032">
        <v>3</v>
      </c>
      <c r="B1032">
        <v>22</v>
      </c>
      <c r="D1032">
        <v>2409.4663999999998</v>
      </c>
      <c r="E1032">
        <v>19</v>
      </c>
      <c r="F1032" t="s">
        <v>750</v>
      </c>
      <c r="G1032">
        <v>0.12379383458646617</v>
      </c>
      <c r="H1032">
        <v>0.1915881954887218</v>
      </c>
      <c r="I1032">
        <v>0.25214165413533834</v>
      </c>
      <c r="K1032">
        <v>0.12903300751879701</v>
      </c>
      <c r="L1032">
        <v>0.1953012030075188</v>
      </c>
      <c r="M1032">
        <v>0.25418789473684211</v>
      </c>
      <c r="N1032">
        <v>3</v>
      </c>
      <c r="O1032">
        <v>22</v>
      </c>
      <c r="P1032">
        <v>-5.2391729323308352E-3</v>
      </c>
      <c r="Q1032">
        <v>-3.7130075187970057E-3</v>
      </c>
      <c r="R1032">
        <v>-2.0462406015037586E-3</v>
      </c>
      <c r="S1032">
        <v>3</v>
      </c>
      <c r="T1032">
        <v>22</v>
      </c>
      <c r="U1032">
        <v>6.2766165413533845E-3</v>
      </c>
      <c r="V1032">
        <v>7.6025563909774439E-3</v>
      </c>
      <c r="W1032">
        <v>7.0926315789473695E-3</v>
      </c>
      <c r="X1032">
        <v>5.6236090225563915E-3</v>
      </c>
      <c r="Y1032">
        <v>8.2224060150375942E-3</v>
      </c>
      <c r="Z1032">
        <v>1.1021203007518797E-2</v>
      </c>
      <c r="AA1032">
        <f t="shared" si="159"/>
        <v>-9.9544285714285863E-2</v>
      </c>
      <c r="AB1032">
        <f t="shared" ref="AB1032:AB1043" si="160">Q1032*$E1032</f>
        <v>-7.0547142857143114E-2</v>
      </c>
      <c r="AC1032">
        <f t="shared" ref="AC1032:AC1043" si="161">R1032*$E1032</f>
        <v>-3.8878571428571415E-2</v>
      </c>
      <c r="AF1032">
        <f t="shared" ref="AF1032:AF1043" si="162">U1032*$E1032</f>
        <v>0.1192557142857143</v>
      </c>
      <c r="AG1032">
        <f t="shared" ref="AG1032:AG1043" si="163">V1032*$E1032</f>
        <v>0.14444857142857143</v>
      </c>
      <c r="AH1032">
        <f t="shared" ref="AH1032:AH1043" si="164">W1032*$E1032</f>
        <v>0.13476000000000002</v>
      </c>
      <c r="AI1032">
        <f t="shared" ref="AI1032:AI1043" si="165">X1032*$E1032</f>
        <v>0.10684857142857145</v>
      </c>
      <c r="AJ1032">
        <f t="shared" ref="AJ1032:AJ1043" si="166">Y1032*$E1032</f>
        <v>0.1562257142857143</v>
      </c>
      <c r="AK1032">
        <f t="shared" ref="AK1032:AK1043" si="167">Z1032*$E1032</f>
        <v>0.20940285714285714</v>
      </c>
    </row>
    <row r="1033" spans="1:37" x14ac:dyDescent="0.2">
      <c r="A1033">
        <v>12</v>
      </c>
      <c r="B1033">
        <v>22</v>
      </c>
      <c r="D1033">
        <v>1371.8206</v>
      </c>
      <c r="E1033">
        <v>10</v>
      </c>
      <c r="F1033" t="s">
        <v>123</v>
      </c>
      <c r="G1033">
        <v>0.42573157142857143</v>
      </c>
      <c r="H1033">
        <v>0.49746271428571426</v>
      </c>
      <c r="I1033">
        <v>0.52182457142857153</v>
      </c>
      <c r="K1033">
        <v>0.43681899999999996</v>
      </c>
      <c r="L1033">
        <v>0.49650800000000006</v>
      </c>
      <c r="M1033">
        <v>0.53206300000000006</v>
      </c>
      <c r="N1033">
        <v>12</v>
      </c>
      <c r="O1033">
        <v>22</v>
      </c>
      <c r="P1033">
        <v>-1.1087428571428543E-2</v>
      </c>
      <c r="Q1033">
        <v>9.5471428571425332E-4</v>
      </c>
      <c r="R1033">
        <v>-1.023842857142857E-2</v>
      </c>
      <c r="S1033">
        <v>12</v>
      </c>
      <c r="T1033">
        <v>22</v>
      </c>
      <c r="U1033">
        <v>2.1964000000000001E-2</v>
      </c>
      <c r="V1033">
        <v>3.3260285714285714E-2</v>
      </c>
      <c r="W1033">
        <v>2.9726714285714287E-2</v>
      </c>
      <c r="X1033">
        <v>7.3920000000000001E-3</v>
      </c>
      <c r="Y1033">
        <v>2.0508285714285715E-2</v>
      </c>
      <c r="Z1033">
        <v>1.560857142857143E-2</v>
      </c>
      <c r="AA1033">
        <f t="shared" si="159"/>
        <v>-0.11087428571428543</v>
      </c>
      <c r="AB1033">
        <f t="shared" si="160"/>
        <v>9.5471428571425338E-3</v>
      </c>
      <c r="AC1033">
        <f t="shared" si="161"/>
        <v>-0.10238428571428571</v>
      </c>
      <c r="AF1033">
        <f t="shared" si="162"/>
        <v>0.21964</v>
      </c>
      <c r="AG1033">
        <f t="shared" si="163"/>
        <v>0.33260285714285714</v>
      </c>
      <c r="AH1033">
        <f t="shared" si="164"/>
        <v>0.29726714285714284</v>
      </c>
      <c r="AI1033">
        <f t="shared" si="165"/>
        <v>7.392E-2</v>
      </c>
      <c r="AJ1033">
        <f t="shared" si="166"/>
        <v>0.20508285714285715</v>
      </c>
      <c r="AK1033">
        <f t="shared" si="167"/>
        <v>0.1560857142857143</v>
      </c>
    </row>
    <row r="1034" spans="1:37" x14ac:dyDescent="0.2">
      <c r="A1034">
        <v>12</v>
      </c>
      <c r="B1034">
        <v>25</v>
      </c>
      <c r="D1034">
        <v>1728.0265999999999</v>
      </c>
      <c r="E1034">
        <v>13</v>
      </c>
      <c r="F1034" t="s">
        <v>326</v>
      </c>
      <c r="G1034">
        <v>0.50474890109890114</v>
      </c>
      <c r="H1034">
        <v>0.50674384615384616</v>
      </c>
      <c r="I1034">
        <v>0.49430274725274731</v>
      </c>
      <c r="K1034">
        <v>0.4790079120879121</v>
      </c>
      <c r="L1034">
        <v>0.48635175824175825</v>
      </c>
      <c r="M1034">
        <v>0.49783230769230774</v>
      </c>
      <c r="N1034">
        <v>12</v>
      </c>
      <c r="O1034">
        <v>25</v>
      </c>
      <c r="P1034">
        <v>2.5740989010989035E-2</v>
      </c>
      <c r="Q1034">
        <v>2.0392087912087908E-2</v>
      </c>
      <c r="R1034">
        <v>-3.5295604395605136E-3</v>
      </c>
      <c r="S1034">
        <v>12</v>
      </c>
      <c r="T1034">
        <v>25</v>
      </c>
      <c r="U1034">
        <v>1.5384615384615385E-3</v>
      </c>
      <c r="V1034">
        <v>2.3080659340659344E-2</v>
      </c>
      <c r="W1034">
        <v>1.2252087912087912E-2</v>
      </c>
      <c r="X1034">
        <v>1.6002527472527475E-2</v>
      </c>
      <c r="Y1034">
        <v>1.7016153846153848E-2</v>
      </c>
      <c r="Z1034">
        <v>3.4510989010989013E-3</v>
      </c>
      <c r="AA1034">
        <f t="shared" si="159"/>
        <v>0.33463285714285745</v>
      </c>
      <c r="AB1034">
        <f t="shared" si="160"/>
        <v>0.26509714285714281</v>
      </c>
      <c r="AC1034">
        <f t="shared" si="161"/>
        <v>-4.5884285714286675E-2</v>
      </c>
      <c r="AF1034">
        <f t="shared" si="162"/>
        <v>0.02</v>
      </c>
      <c r="AG1034">
        <f t="shared" si="163"/>
        <v>0.3000485714285715</v>
      </c>
      <c r="AH1034">
        <f t="shared" si="164"/>
        <v>0.15927714285714287</v>
      </c>
      <c r="AI1034">
        <f t="shared" si="165"/>
        <v>0.20803285714285716</v>
      </c>
      <c r="AJ1034">
        <f t="shared" si="166"/>
        <v>0.22121000000000002</v>
      </c>
      <c r="AK1034">
        <f t="shared" si="167"/>
        <v>4.4864285714285718E-2</v>
      </c>
    </row>
    <row r="1035" spans="1:37" x14ac:dyDescent="0.2">
      <c r="A1035">
        <v>20</v>
      </c>
      <c r="B1035">
        <v>35</v>
      </c>
      <c r="D1035">
        <v>1855.0646999999999</v>
      </c>
      <c r="E1035">
        <v>15</v>
      </c>
      <c r="F1035" t="s">
        <v>751</v>
      </c>
      <c r="G1035">
        <v>0.22949733333333336</v>
      </c>
      <c r="H1035">
        <v>0.25952609523809522</v>
      </c>
      <c r="I1035">
        <v>0.32207800000000003</v>
      </c>
      <c r="K1035">
        <v>0.22499085714285719</v>
      </c>
      <c r="L1035">
        <v>0.24890961904761907</v>
      </c>
      <c r="M1035">
        <v>0.31175857142857144</v>
      </c>
      <c r="N1035">
        <v>20</v>
      </c>
      <c r="O1035">
        <v>35</v>
      </c>
      <c r="P1035">
        <v>4.5064761904761667E-3</v>
      </c>
      <c r="Q1035">
        <v>1.0616476190476164E-2</v>
      </c>
      <c r="R1035">
        <v>1.0319428571428599E-2</v>
      </c>
      <c r="S1035">
        <v>20</v>
      </c>
      <c r="T1035">
        <v>35</v>
      </c>
      <c r="U1035">
        <v>7.9819047619047612E-3</v>
      </c>
      <c r="V1035">
        <v>1.2935714285714286E-2</v>
      </c>
      <c r="W1035">
        <v>1.4114476190476193E-2</v>
      </c>
      <c r="X1035">
        <v>1.2484285714285715E-2</v>
      </c>
      <c r="Y1035">
        <v>1.3385523809523811E-2</v>
      </c>
      <c r="Z1035">
        <v>2.0143619047619049E-2</v>
      </c>
      <c r="AA1035">
        <f t="shared" si="159"/>
        <v>6.7597142857142495E-2</v>
      </c>
      <c r="AB1035">
        <f t="shared" si="160"/>
        <v>0.15924714285714245</v>
      </c>
      <c r="AC1035">
        <f t="shared" si="161"/>
        <v>0.154791428571429</v>
      </c>
      <c r="AF1035">
        <f t="shared" si="162"/>
        <v>0.11972857142857142</v>
      </c>
      <c r="AG1035">
        <f t="shared" si="163"/>
        <v>0.19403571428571431</v>
      </c>
      <c r="AH1035">
        <f t="shared" si="164"/>
        <v>0.21171714285714288</v>
      </c>
      <c r="AI1035">
        <f t="shared" si="165"/>
        <v>0.18726428571428572</v>
      </c>
      <c r="AJ1035">
        <f t="shared" si="166"/>
        <v>0.20078285714285715</v>
      </c>
      <c r="AK1035">
        <f t="shared" si="167"/>
        <v>0.30215428571428571</v>
      </c>
    </row>
    <row r="1036" spans="1:37" x14ac:dyDescent="0.2">
      <c r="A1036">
        <v>22</v>
      </c>
      <c r="B1036">
        <v>33</v>
      </c>
      <c r="D1036">
        <v>1414.79</v>
      </c>
      <c r="E1036">
        <v>11</v>
      </c>
      <c r="F1036" t="s">
        <v>224</v>
      </c>
      <c r="G1036">
        <v>0.67331987012987016</v>
      </c>
      <c r="H1036">
        <v>0.67156077922077928</v>
      </c>
      <c r="I1036">
        <v>0.66759155844155849</v>
      </c>
      <c r="K1036">
        <v>0.67018207792207796</v>
      </c>
      <c r="L1036">
        <v>0.68305506493506496</v>
      </c>
      <c r="M1036">
        <v>0.6721398701298702</v>
      </c>
      <c r="N1036">
        <v>22</v>
      </c>
      <c r="O1036">
        <v>33</v>
      </c>
      <c r="P1036">
        <v>3.1377922077921346E-3</v>
      </c>
      <c r="Q1036">
        <v>-1.1494285714285683E-2</v>
      </c>
      <c r="R1036">
        <v>-4.5483116883116449E-3</v>
      </c>
      <c r="S1036">
        <v>22</v>
      </c>
      <c r="T1036">
        <v>33</v>
      </c>
      <c r="U1036">
        <v>1.7494805194805195E-2</v>
      </c>
      <c r="V1036">
        <v>7.2922077922077926E-3</v>
      </c>
      <c r="W1036">
        <v>1.7085974025974029E-2</v>
      </c>
      <c r="X1036">
        <v>9.1738961038961044E-3</v>
      </c>
      <c r="Y1036">
        <v>1.2297532467532468E-2</v>
      </c>
      <c r="Z1036">
        <v>2.2451948051948056E-3</v>
      </c>
      <c r="AA1036">
        <f t="shared" si="159"/>
        <v>3.4515714285713484E-2</v>
      </c>
      <c r="AB1036">
        <f t="shared" si="160"/>
        <v>-0.1264371428571425</v>
      </c>
      <c r="AC1036">
        <f t="shared" si="161"/>
        <v>-5.0031428571428095E-2</v>
      </c>
      <c r="AF1036">
        <f t="shared" si="162"/>
        <v>0.19244285714285714</v>
      </c>
      <c r="AG1036">
        <f t="shared" si="163"/>
        <v>8.0214285714285724E-2</v>
      </c>
      <c r="AH1036">
        <f t="shared" si="164"/>
        <v>0.18794571428571433</v>
      </c>
      <c r="AI1036">
        <f t="shared" si="165"/>
        <v>0.10091285714285715</v>
      </c>
      <c r="AJ1036">
        <f t="shared" si="166"/>
        <v>0.13527285714285714</v>
      </c>
      <c r="AK1036">
        <f t="shared" si="167"/>
        <v>2.4697142857142862E-2</v>
      </c>
    </row>
    <row r="1037" spans="1:37" x14ac:dyDescent="0.2">
      <c r="A1037">
        <v>26</v>
      </c>
      <c r="B1037">
        <v>43</v>
      </c>
      <c r="D1037">
        <v>1814.0494000000001</v>
      </c>
      <c r="E1037">
        <v>17</v>
      </c>
      <c r="F1037" t="s">
        <v>752</v>
      </c>
      <c r="G1037">
        <v>0.11607663865546221</v>
      </c>
      <c r="H1037">
        <v>0.16313857142857144</v>
      </c>
      <c r="I1037">
        <v>0.27023386554621853</v>
      </c>
      <c r="K1037">
        <v>0.12185159663865548</v>
      </c>
      <c r="L1037">
        <v>0.15946831932773112</v>
      </c>
      <c r="M1037">
        <v>0.25723781512605043</v>
      </c>
      <c r="N1037">
        <v>26</v>
      </c>
      <c r="O1037">
        <v>43</v>
      </c>
      <c r="P1037">
        <v>-5.774957983193274E-3</v>
      </c>
      <c r="Q1037">
        <v>3.6702521008403401E-3</v>
      </c>
      <c r="R1037">
        <v>1.2996050420168081E-2</v>
      </c>
      <c r="S1037">
        <v>26</v>
      </c>
      <c r="T1037">
        <v>43</v>
      </c>
      <c r="U1037">
        <v>6.2690756302521012E-3</v>
      </c>
      <c r="V1037">
        <v>1.652487394957983E-2</v>
      </c>
      <c r="W1037">
        <v>9.6415126050420179E-3</v>
      </c>
      <c r="X1037">
        <v>5.5505042016806725E-3</v>
      </c>
      <c r="Y1037">
        <v>1.0413865546218488E-2</v>
      </c>
      <c r="Z1037">
        <v>6.6358823529411764E-3</v>
      </c>
      <c r="AA1037">
        <f t="shared" si="159"/>
        <v>-9.8174285714285658E-2</v>
      </c>
      <c r="AB1037">
        <f t="shared" si="160"/>
        <v>6.2394285714285784E-2</v>
      </c>
      <c r="AC1037">
        <f t="shared" si="161"/>
        <v>0.22093285714285738</v>
      </c>
      <c r="AF1037">
        <f t="shared" si="162"/>
        <v>0.10657428571428572</v>
      </c>
      <c r="AG1037">
        <f t="shared" si="163"/>
        <v>0.28092285714285714</v>
      </c>
      <c r="AH1037">
        <f t="shared" si="164"/>
        <v>0.16390571428571429</v>
      </c>
      <c r="AI1037">
        <f t="shared" si="165"/>
        <v>9.4358571428571431E-2</v>
      </c>
      <c r="AJ1037">
        <f t="shared" si="166"/>
        <v>0.1770357142857143</v>
      </c>
      <c r="AK1037">
        <f t="shared" si="167"/>
        <v>0.11280999999999999</v>
      </c>
    </row>
    <row r="1038" spans="1:37" x14ac:dyDescent="0.2">
      <c r="A1038">
        <v>35</v>
      </c>
      <c r="B1038">
        <v>47</v>
      </c>
      <c r="D1038">
        <v>1259.7682</v>
      </c>
      <c r="E1038">
        <v>12</v>
      </c>
      <c r="F1038" t="s">
        <v>269</v>
      </c>
      <c r="G1038">
        <v>0.23311226190476189</v>
      </c>
      <c r="H1038">
        <v>0.27421714285714288</v>
      </c>
      <c r="I1038">
        <v>0.27987535714285716</v>
      </c>
      <c r="K1038">
        <v>0.22122285714285714</v>
      </c>
      <c r="L1038">
        <v>0.27433880952380957</v>
      </c>
      <c r="M1038">
        <v>0.27140035714285715</v>
      </c>
      <c r="N1038">
        <v>35</v>
      </c>
      <c r="O1038">
        <v>47</v>
      </c>
      <c r="P1038">
        <v>1.1889404761904768E-2</v>
      </c>
      <c r="Q1038">
        <v>-1.2166666666664956E-4</v>
      </c>
      <c r="R1038">
        <v>8.4750000000000103E-3</v>
      </c>
      <c r="S1038">
        <v>35</v>
      </c>
      <c r="T1038">
        <v>47</v>
      </c>
      <c r="U1038">
        <v>5.788095238095238E-3</v>
      </c>
      <c r="V1038">
        <v>1.5608452380952383E-2</v>
      </c>
      <c r="W1038">
        <v>6.2423809523809524E-3</v>
      </c>
      <c r="X1038">
        <v>3.4083333333333331E-3</v>
      </c>
      <c r="Y1038">
        <v>1.6038333333333335E-2</v>
      </c>
      <c r="Z1038">
        <v>1.1128214285714288E-2</v>
      </c>
      <c r="AA1038">
        <f t="shared" si="159"/>
        <v>0.14267285714285721</v>
      </c>
      <c r="AB1038">
        <f t="shared" si="160"/>
        <v>-1.4599999999997948E-3</v>
      </c>
      <c r="AC1038">
        <f t="shared" si="161"/>
        <v>0.10170000000000012</v>
      </c>
      <c r="AF1038">
        <f t="shared" si="162"/>
        <v>6.9457142857142856E-2</v>
      </c>
      <c r="AG1038">
        <f t="shared" si="163"/>
        <v>0.18730142857142859</v>
      </c>
      <c r="AH1038">
        <f t="shared" si="164"/>
        <v>7.4908571428571435E-2</v>
      </c>
      <c r="AI1038">
        <f t="shared" si="165"/>
        <v>4.0899999999999999E-2</v>
      </c>
      <c r="AJ1038">
        <f t="shared" si="166"/>
        <v>0.19246000000000002</v>
      </c>
      <c r="AK1038">
        <f t="shared" si="167"/>
        <v>0.13353857142857145</v>
      </c>
    </row>
    <row r="1039" spans="1:37" x14ac:dyDescent="0.2">
      <c r="A1039">
        <v>46</v>
      </c>
      <c r="B1039">
        <v>67</v>
      </c>
      <c r="C1039" t="s">
        <v>76</v>
      </c>
      <c r="D1039">
        <v>2659.5493999999999</v>
      </c>
      <c r="E1039">
        <v>21</v>
      </c>
      <c r="F1039" t="s">
        <v>179</v>
      </c>
      <c r="G1039">
        <v>0.24468714285714285</v>
      </c>
      <c r="H1039">
        <v>0.3013076190476191</v>
      </c>
      <c r="I1039">
        <v>0.41515054421768705</v>
      </c>
      <c r="K1039">
        <v>0.24221965986394559</v>
      </c>
      <c r="L1039">
        <v>0.29101408163265308</v>
      </c>
      <c r="M1039">
        <v>0.39921054421768704</v>
      </c>
      <c r="N1039">
        <v>46</v>
      </c>
      <c r="O1039">
        <v>67</v>
      </c>
      <c r="P1039">
        <v>2.4674829931972697E-3</v>
      </c>
      <c r="Q1039">
        <v>1.0293537414966008E-2</v>
      </c>
      <c r="R1039">
        <v>1.5940000000000003E-2</v>
      </c>
      <c r="S1039">
        <v>46</v>
      </c>
      <c r="T1039">
        <v>67</v>
      </c>
      <c r="U1039">
        <v>6.3431292517006806E-3</v>
      </c>
      <c r="V1039">
        <v>4.1541496598639458E-3</v>
      </c>
      <c r="W1039">
        <v>5.7060544217687071E-3</v>
      </c>
      <c r="X1039">
        <v>5.7162585034013606E-3</v>
      </c>
      <c r="Y1039">
        <v>6.4150340136054432E-3</v>
      </c>
      <c r="Z1039">
        <v>1.2506258503401362E-2</v>
      </c>
      <c r="AA1039">
        <f t="shared" si="159"/>
        <v>5.1817142857142666E-2</v>
      </c>
      <c r="AB1039">
        <f t="shared" si="160"/>
        <v>0.21616428571428617</v>
      </c>
      <c r="AC1039">
        <f t="shared" si="161"/>
        <v>0.33474000000000004</v>
      </c>
      <c r="AF1039">
        <f t="shared" si="162"/>
        <v>0.13320571428571429</v>
      </c>
      <c r="AG1039">
        <f t="shared" si="163"/>
        <v>8.723714285714286E-2</v>
      </c>
      <c r="AH1039">
        <f t="shared" si="164"/>
        <v>0.11982714285714285</v>
      </c>
      <c r="AI1039">
        <f t="shared" si="165"/>
        <v>0.12004142857142858</v>
      </c>
      <c r="AJ1039">
        <f t="shared" si="166"/>
        <v>0.1347157142857143</v>
      </c>
      <c r="AK1039">
        <f t="shared" si="167"/>
        <v>0.26263142857142857</v>
      </c>
    </row>
    <row r="1040" spans="1:37" x14ac:dyDescent="0.2">
      <c r="A1040">
        <v>50</v>
      </c>
      <c r="B1040">
        <v>60</v>
      </c>
      <c r="D1040">
        <v>1241.8052</v>
      </c>
      <c r="E1040">
        <v>10</v>
      </c>
      <c r="F1040" t="s">
        <v>753</v>
      </c>
      <c r="G1040">
        <v>0.28356928571428575</v>
      </c>
      <c r="H1040">
        <v>0.33608457142857145</v>
      </c>
      <c r="I1040">
        <v>0.42050085714285718</v>
      </c>
      <c r="K1040">
        <v>0.28592814285714291</v>
      </c>
      <c r="L1040">
        <v>0.3338248571428572</v>
      </c>
      <c r="M1040">
        <v>0.4214012857142857</v>
      </c>
      <c r="N1040">
        <v>50</v>
      </c>
      <c r="O1040">
        <v>60</v>
      </c>
      <c r="P1040">
        <v>-2.3588571428571547E-3</v>
      </c>
      <c r="Q1040">
        <v>2.2597142857142699E-3</v>
      </c>
      <c r="R1040">
        <v>-9.0042857142856407E-4</v>
      </c>
      <c r="S1040">
        <v>50</v>
      </c>
      <c r="T1040">
        <v>60</v>
      </c>
      <c r="U1040">
        <v>2.3495142857142857E-2</v>
      </c>
      <c r="V1040">
        <v>2.2376428571428575E-2</v>
      </c>
      <c r="W1040">
        <v>3.2651285714285716E-2</v>
      </c>
      <c r="X1040">
        <v>2.2690857142857145E-2</v>
      </c>
      <c r="Y1040">
        <v>2.7851714285714285E-2</v>
      </c>
      <c r="Z1040">
        <v>3.5965999999999998E-2</v>
      </c>
      <c r="AA1040">
        <f t="shared" si="159"/>
        <v>-2.3588571428571549E-2</v>
      </c>
      <c r="AB1040">
        <f t="shared" si="160"/>
        <v>2.2597142857142698E-2</v>
      </c>
      <c r="AC1040">
        <f t="shared" si="161"/>
        <v>-9.0042857142856401E-3</v>
      </c>
      <c r="AF1040">
        <f t="shared" si="162"/>
        <v>0.23495142857142856</v>
      </c>
      <c r="AG1040">
        <f t="shared" si="163"/>
        <v>0.22376428571428575</v>
      </c>
      <c r="AH1040">
        <f t="shared" si="164"/>
        <v>0.32651285714285716</v>
      </c>
      <c r="AI1040">
        <f t="shared" si="165"/>
        <v>0.22690857142857146</v>
      </c>
      <c r="AJ1040">
        <f t="shared" si="166"/>
        <v>0.27851714285714285</v>
      </c>
      <c r="AK1040">
        <f t="shared" si="167"/>
        <v>0.35965999999999998</v>
      </c>
    </row>
    <row r="1041" spans="1:37" x14ac:dyDescent="0.2">
      <c r="A1041">
        <v>58</v>
      </c>
      <c r="B1041">
        <v>79</v>
      </c>
      <c r="D1041">
        <v>2727.5668000000001</v>
      </c>
      <c r="E1041">
        <v>21</v>
      </c>
      <c r="F1041" t="s">
        <v>227</v>
      </c>
      <c r="G1041">
        <v>7.4121156462585033E-2</v>
      </c>
      <c r="H1041">
        <v>0.14655945578231294</v>
      </c>
      <c r="I1041">
        <v>0.20757421768707482</v>
      </c>
      <c r="K1041">
        <v>8.0112380952380963E-2</v>
      </c>
      <c r="L1041">
        <v>0.15608891156462584</v>
      </c>
      <c r="M1041">
        <v>0.2127592517006803</v>
      </c>
      <c r="N1041">
        <v>58</v>
      </c>
      <c r="O1041">
        <v>79</v>
      </c>
      <c r="P1041">
        <v>-5.991224489795919E-3</v>
      </c>
      <c r="Q1041">
        <v>-9.5294557823129063E-3</v>
      </c>
      <c r="R1041">
        <v>-5.1850340136054543E-3</v>
      </c>
      <c r="S1041">
        <v>58</v>
      </c>
      <c r="T1041">
        <v>79</v>
      </c>
      <c r="U1041">
        <v>1.3744897959183675E-3</v>
      </c>
      <c r="V1041">
        <v>9.3082993197278925E-3</v>
      </c>
      <c r="W1041">
        <v>5.8890476190476184E-3</v>
      </c>
      <c r="X1041">
        <v>7.8885714285714288E-3</v>
      </c>
      <c r="Y1041">
        <v>1.2510544217687075E-2</v>
      </c>
      <c r="Z1041">
        <v>1.1204965986394559E-2</v>
      </c>
      <c r="AA1041">
        <f t="shared" si="159"/>
        <v>-0.12581571428571431</v>
      </c>
      <c r="AB1041">
        <f t="shared" si="160"/>
        <v>-0.20011857142857103</v>
      </c>
      <c r="AC1041">
        <f t="shared" si="161"/>
        <v>-0.10888571428571454</v>
      </c>
      <c r="AF1041">
        <f t="shared" si="162"/>
        <v>2.8864285714285717E-2</v>
      </c>
      <c r="AG1041">
        <f t="shared" si="163"/>
        <v>0.19547428571428574</v>
      </c>
      <c r="AH1041">
        <f t="shared" si="164"/>
        <v>0.12366999999999999</v>
      </c>
      <c r="AI1041">
        <f t="shared" si="165"/>
        <v>0.16566</v>
      </c>
      <c r="AJ1041">
        <f t="shared" si="166"/>
        <v>0.26272142857142855</v>
      </c>
      <c r="AK1041">
        <f t="shared" si="167"/>
        <v>0.23530428571428574</v>
      </c>
    </row>
    <row r="1042" spans="1:37" x14ac:dyDescent="0.2">
      <c r="A1042">
        <v>93</v>
      </c>
      <c r="B1042">
        <v>102</v>
      </c>
      <c r="D1042">
        <v>1281.7021999999999</v>
      </c>
      <c r="E1042">
        <v>9</v>
      </c>
      <c r="F1042" t="s">
        <v>754</v>
      </c>
      <c r="G1042">
        <v>0.23105761904761904</v>
      </c>
      <c r="H1042">
        <v>0.34728809523809523</v>
      </c>
      <c r="I1042">
        <v>0.33814460317460315</v>
      </c>
      <c r="K1042">
        <v>0.2388973015873016</v>
      </c>
      <c r="L1042">
        <v>0.34649396825396828</v>
      </c>
      <c r="M1042">
        <v>0.35260476190476192</v>
      </c>
      <c r="N1042">
        <v>93</v>
      </c>
      <c r="O1042">
        <v>102</v>
      </c>
      <c r="P1042">
        <v>-7.8396825396825475E-3</v>
      </c>
      <c r="Q1042">
        <v>7.9412698412696333E-4</v>
      </c>
      <c r="R1042">
        <v>-1.4460158730158773E-2</v>
      </c>
      <c r="S1042">
        <v>93</v>
      </c>
      <c r="T1042">
        <v>102</v>
      </c>
      <c r="U1042">
        <v>5.1096825396825399E-3</v>
      </c>
      <c r="V1042">
        <v>6.0988888888888889E-3</v>
      </c>
      <c r="W1042">
        <v>0</v>
      </c>
      <c r="X1042">
        <v>2.8144444444444449E-3</v>
      </c>
      <c r="Y1042">
        <v>6.7530158730158725E-3</v>
      </c>
      <c r="Z1042">
        <v>1.7666666666666669E-4</v>
      </c>
      <c r="AA1042">
        <f t="shared" si="159"/>
        <v>-7.0557142857142929E-2</v>
      </c>
      <c r="AB1042">
        <f t="shared" si="160"/>
        <v>7.1471428571426698E-3</v>
      </c>
      <c r="AC1042">
        <f t="shared" si="161"/>
        <v>-0.13014142857142896</v>
      </c>
      <c r="AF1042">
        <f t="shared" si="162"/>
        <v>4.5987142857142858E-2</v>
      </c>
      <c r="AG1042">
        <f t="shared" si="163"/>
        <v>5.4890000000000001E-2</v>
      </c>
      <c r="AH1042">
        <f t="shared" si="164"/>
        <v>0</v>
      </c>
      <c r="AI1042">
        <f t="shared" si="165"/>
        <v>2.5330000000000005E-2</v>
      </c>
      <c r="AJ1042">
        <f t="shared" si="166"/>
        <v>6.0777142857142849E-2</v>
      </c>
      <c r="AK1042">
        <f t="shared" si="167"/>
        <v>1.5900000000000003E-3</v>
      </c>
    </row>
    <row r="1043" spans="1:37" x14ac:dyDescent="0.2">
      <c r="A1043">
        <v>101</v>
      </c>
      <c r="B1043">
        <v>110</v>
      </c>
      <c r="D1043">
        <v>1244.7797</v>
      </c>
      <c r="E1043">
        <v>9</v>
      </c>
      <c r="F1043" t="s">
        <v>755</v>
      </c>
      <c r="G1043">
        <v>0.23578174603174606</v>
      </c>
      <c r="H1043">
        <v>0.40600253968253969</v>
      </c>
      <c r="I1043">
        <v>0.46708555555555559</v>
      </c>
      <c r="K1043">
        <v>0.22040507936507939</v>
      </c>
      <c r="L1043">
        <v>0.3948874603174603</v>
      </c>
      <c r="M1043">
        <v>0.46696301587301586</v>
      </c>
      <c r="N1043">
        <v>101</v>
      </c>
      <c r="O1043">
        <v>110</v>
      </c>
      <c r="P1043">
        <v>1.5376666666666665E-2</v>
      </c>
      <c r="Q1043">
        <v>1.1115079365079331E-2</v>
      </c>
      <c r="R1043">
        <v>1.2253968253968174E-4</v>
      </c>
      <c r="S1043">
        <v>101</v>
      </c>
      <c r="T1043">
        <v>110</v>
      </c>
      <c r="U1043">
        <v>1.4410476190476192E-2</v>
      </c>
      <c r="V1043">
        <v>1.6149047619047618E-2</v>
      </c>
      <c r="W1043">
        <v>1.1447936507936511E-2</v>
      </c>
      <c r="X1043">
        <v>4.2955555555555559E-3</v>
      </c>
      <c r="Y1043">
        <v>3.9120634920634919E-3</v>
      </c>
      <c r="Z1043">
        <v>1.539095238095238E-2</v>
      </c>
      <c r="AA1043">
        <f t="shared" si="159"/>
        <v>0.13838999999999999</v>
      </c>
      <c r="AB1043">
        <f t="shared" si="160"/>
        <v>0.10003571428571398</v>
      </c>
      <c r="AC1043">
        <f t="shared" si="161"/>
        <v>1.1028571428571357E-3</v>
      </c>
      <c r="AF1043">
        <f t="shared" si="162"/>
        <v>0.12969428571428573</v>
      </c>
      <c r="AG1043">
        <f t="shared" si="163"/>
        <v>0.14534142857142857</v>
      </c>
      <c r="AH1043">
        <f t="shared" si="164"/>
        <v>0.10303142857142861</v>
      </c>
      <c r="AI1043">
        <f t="shared" si="165"/>
        <v>3.866E-2</v>
      </c>
      <c r="AJ1043">
        <f t="shared" si="166"/>
        <v>3.5208571428571429E-2</v>
      </c>
      <c r="AK1043">
        <f t="shared" si="167"/>
        <v>0.13851857142857144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22"/>
  <sheetViews>
    <sheetView workbookViewId="0">
      <selection activeCell="A22" sqref="A8:XFD2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90</v>
      </c>
      <c r="O3" s="3">
        <v>-0.1</v>
      </c>
      <c r="P3" s="4">
        <v>-0.05</v>
      </c>
      <c r="Q3" s="5">
        <v>0.05</v>
      </c>
      <c r="R3" s="6">
        <v>0.1</v>
      </c>
    </row>
    <row r="4" spans="1:27" x14ac:dyDescent="0.2">
      <c r="E4" t="s">
        <v>7</v>
      </c>
      <c r="H4" s="2" t="s">
        <v>8</v>
      </c>
    </row>
    <row r="5" spans="1:27" x14ac:dyDescent="0.2">
      <c r="U5" t="s">
        <v>9</v>
      </c>
      <c r="X5" t="s">
        <v>9</v>
      </c>
      <c r="AA5" s="8">
        <f>AVERAGE(U8:Z27)</f>
        <v>9.7582572833251405E-3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7</v>
      </c>
      <c r="B8" s="2">
        <v>19</v>
      </c>
      <c r="C8" t="s">
        <v>72</v>
      </c>
      <c r="D8">
        <v>1691.8628000000001</v>
      </c>
      <c r="E8" s="2">
        <v>12</v>
      </c>
      <c r="F8" t="s">
        <v>408</v>
      </c>
      <c r="G8" s="7">
        <v>0.48490678571428569</v>
      </c>
      <c r="H8" s="7">
        <v>0.50548357142857148</v>
      </c>
      <c r="I8" s="7">
        <v>0.49559809523809523</v>
      </c>
      <c r="K8" s="7">
        <v>0.48802297619047619</v>
      </c>
      <c r="L8" s="7">
        <v>0.49493035714285721</v>
      </c>
      <c r="M8" s="7">
        <v>0.51183630952380954</v>
      </c>
      <c r="N8" s="2">
        <v>7</v>
      </c>
      <c r="O8" s="2">
        <v>19</v>
      </c>
      <c r="P8" s="8">
        <v>-3.1161904761905267E-3</v>
      </c>
      <c r="Q8" s="8">
        <v>1.0553214285714277E-2</v>
      </c>
      <c r="R8" s="7">
        <v>-1.6238214285714311E-2</v>
      </c>
      <c r="S8" s="2">
        <v>7</v>
      </c>
      <c r="T8" s="2">
        <v>19</v>
      </c>
      <c r="U8" s="7">
        <v>1.232357142857143E-2</v>
      </c>
      <c r="V8" s="7">
        <v>9.3475000000000016E-3</v>
      </c>
      <c r="W8" s="7">
        <v>1.3349761904761906E-2</v>
      </c>
      <c r="X8" s="7">
        <v>1.1709285714285715E-2</v>
      </c>
      <c r="Y8" s="7">
        <v>2.1957500000000001E-2</v>
      </c>
      <c r="Z8" s="7">
        <v>1.3972023809523811E-2</v>
      </c>
    </row>
    <row r="9" spans="1:27" x14ac:dyDescent="0.2">
      <c r="A9" s="2">
        <v>12</v>
      </c>
      <c r="B9" s="2">
        <v>24</v>
      </c>
      <c r="C9" t="s">
        <v>24</v>
      </c>
      <c r="D9">
        <v>1619.8741</v>
      </c>
      <c r="E9" s="2">
        <v>12</v>
      </c>
      <c r="F9" t="s">
        <v>34</v>
      </c>
      <c r="G9" s="7">
        <v>7.2510476190476181E-2</v>
      </c>
      <c r="H9" s="7">
        <v>7.7752261904761907E-2</v>
      </c>
      <c r="I9" s="7">
        <v>9.2066190476190496E-2</v>
      </c>
      <c r="K9" s="7">
        <v>6.9918690476190481E-2</v>
      </c>
      <c r="L9" s="7">
        <v>7.0970595238095249E-2</v>
      </c>
      <c r="M9" s="7">
        <v>7.9223690476190489E-2</v>
      </c>
      <c r="N9" s="2">
        <v>12</v>
      </c>
      <c r="O9" s="2">
        <v>24</v>
      </c>
      <c r="P9" s="8">
        <v>2.5917857142857127E-3</v>
      </c>
      <c r="Q9" s="8">
        <v>6.7816666666666624E-3</v>
      </c>
      <c r="R9" s="7">
        <v>1.28425E-2</v>
      </c>
      <c r="S9" s="2">
        <v>12</v>
      </c>
      <c r="T9" s="2">
        <v>24</v>
      </c>
      <c r="U9" s="7">
        <v>7.1025000000000003E-3</v>
      </c>
      <c r="V9" s="7">
        <v>5.3353571428571434E-3</v>
      </c>
      <c r="W9" s="7">
        <v>8.2990476190476191E-3</v>
      </c>
      <c r="X9" s="7">
        <v>3.8955952380952388E-3</v>
      </c>
      <c r="Y9" s="7">
        <v>6.6028571428571438E-3</v>
      </c>
      <c r="Z9" s="7">
        <v>4.8680952380952382E-3</v>
      </c>
    </row>
    <row r="10" spans="1:27" x14ac:dyDescent="0.2">
      <c r="A10" s="2">
        <v>21</v>
      </c>
      <c r="B10" s="2">
        <v>36</v>
      </c>
      <c r="C10" t="s">
        <v>79</v>
      </c>
      <c r="D10">
        <v>1795.9942000000001</v>
      </c>
      <c r="E10" s="2">
        <v>15</v>
      </c>
      <c r="F10" t="s">
        <v>409</v>
      </c>
      <c r="G10" s="7">
        <v>0.29868152380952384</v>
      </c>
      <c r="H10" s="7">
        <v>0.32538904761904763</v>
      </c>
      <c r="I10" s="7">
        <v>0.37346609523809521</v>
      </c>
      <c r="K10" s="7">
        <v>0.28938723809523809</v>
      </c>
      <c r="L10" s="7">
        <v>0.31773342857142861</v>
      </c>
      <c r="M10" s="7">
        <v>0.36156961904761908</v>
      </c>
      <c r="N10" s="2">
        <v>21</v>
      </c>
      <c r="O10" s="2">
        <v>36</v>
      </c>
      <c r="P10" s="8">
        <v>9.2942857142857428E-3</v>
      </c>
      <c r="Q10" s="8">
        <v>7.6556190476190491E-3</v>
      </c>
      <c r="R10" s="7">
        <v>1.1896476190476176E-2</v>
      </c>
      <c r="S10" s="2">
        <v>21</v>
      </c>
      <c r="T10" s="2">
        <v>36</v>
      </c>
      <c r="U10" s="7">
        <v>1.7683238095238096E-2</v>
      </c>
      <c r="V10" s="7">
        <v>9.4719999999999995E-3</v>
      </c>
      <c r="W10" s="7">
        <v>7.2525714285714294E-3</v>
      </c>
      <c r="X10" s="7">
        <v>6.5556190476190488E-3</v>
      </c>
      <c r="Y10" s="7">
        <v>1.3721333333333335E-2</v>
      </c>
      <c r="Z10" s="7">
        <v>1.3432285714285716E-2</v>
      </c>
    </row>
    <row r="11" spans="1:27" x14ac:dyDescent="0.2">
      <c r="A11" s="2">
        <v>25</v>
      </c>
      <c r="B11" s="2">
        <v>41</v>
      </c>
      <c r="D11">
        <v>1835.1014</v>
      </c>
      <c r="E11" s="2">
        <v>16</v>
      </c>
      <c r="F11" t="s">
        <v>410</v>
      </c>
      <c r="G11" s="7">
        <v>3.4882946428571433E-2</v>
      </c>
      <c r="H11" s="7">
        <v>4.2949285714285718E-2</v>
      </c>
      <c r="I11" s="7">
        <v>9.8469196428571423E-2</v>
      </c>
      <c r="K11" s="7">
        <v>2.5644017857142858E-2</v>
      </c>
      <c r="L11" s="7">
        <v>3.0888035714285715E-2</v>
      </c>
      <c r="M11" s="7">
        <v>9.2959464285714277E-2</v>
      </c>
      <c r="N11" s="2">
        <v>25</v>
      </c>
      <c r="O11" s="2">
        <v>41</v>
      </c>
      <c r="P11" s="8">
        <v>9.2389285714285733E-3</v>
      </c>
      <c r="Q11" s="8">
        <v>1.2061250000000004E-2</v>
      </c>
      <c r="R11" s="7">
        <v>5.5097321428571443E-3</v>
      </c>
      <c r="S11" s="2">
        <v>25</v>
      </c>
      <c r="T11" s="2">
        <v>41</v>
      </c>
      <c r="U11" s="7">
        <v>4.3958928571428578E-3</v>
      </c>
      <c r="V11" s="7">
        <v>3.6094642857142857E-3</v>
      </c>
      <c r="W11" s="7">
        <v>3.5909821428571427E-3</v>
      </c>
      <c r="X11" s="7">
        <v>6.0135714285714289E-3</v>
      </c>
      <c r="Y11" s="7">
        <v>1.4184732142857145E-2</v>
      </c>
      <c r="Z11" s="7">
        <v>8.6674107142857143E-3</v>
      </c>
    </row>
    <row r="12" spans="1:27" x14ac:dyDescent="0.2">
      <c r="A12" s="2">
        <v>26</v>
      </c>
      <c r="B12" s="2">
        <v>35</v>
      </c>
      <c r="C12" t="s">
        <v>36</v>
      </c>
      <c r="D12">
        <v>1084.5802000000001</v>
      </c>
      <c r="E12" s="2">
        <v>9</v>
      </c>
      <c r="F12" t="s">
        <v>411</v>
      </c>
      <c r="G12" s="7">
        <v>0.10730619047619049</v>
      </c>
      <c r="H12" s="7">
        <v>0.10096396825396826</v>
      </c>
      <c r="I12" s="7">
        <v>0.16578857142857142</v>
      </c>
      <c r="K12" s="7">
        <v>7.9902222222222236E-2</v>
      </c>
      <c r="L12" s="7">
        <v>0.1018752380952381</v>
      </c>
      <c r="M12" s="7">
        <v>0.1610584126984127</v>
      </c>
      <c r="N12" s="2">
        <v>26</v>
      </c>
      <c r="O12" s="2">
        <v>35</v>
      </c>
      <c r="P12" s="8">
        <v>2.7403968253968247E-2</v>
      </c>
      <c r="Q12" s="8">
        <v>-9.1126984126984072E-4</v>
      </c>
      <c r="R12" s="7">
        <v>4.7301587301587381E-3</v>
      </c>
      <c r="S12" s="2">
        <v>26</v>
      </c>
      <c r="T12" s="2">
        <v>35</v>
      </c>
      <c r="U12" s="7">
        <v>1.1101428571428573E-2</v>
      </c>
      <c r="V12" s="7">
        <v>1.010015873015873E-2</v>
      </c>
      <c r="W12" s="7">
        <v>4.4007936507936508E-3</v>
      </c>
      <c r="X12" s="7">
        <v>1.2417619047619049E-2</v>
      </c>
      <c r="Y12" s="7">
        <v>4.3309523809523815E-3</v>
      </c>
      <c r="Z12" s="7">
        <v>1.6724285714285716E-2</v>
      </c>
    </row>
    <row r="13" spans="1:27" x14ac:dyDescent="0.2">
      <c r="A13" s="2">
        <v>29</v>
      </c>
      <c r="B13" s="2">
        <v>41</v>
      </c>
      <c r="D13">
        <v>1375.8168000000001</v>
      </c>
      <c r="E13" s="2">
        <v>12</v>
      </c>
      <c r="F13" t="s">
        <v>240</v>
      </c>
      <c r="G13" s="7">
        <v>0.60886154761904754</v>
      </c>
      <c r="H13" s="7">
        <v>0.6704621428571429</v>
      </c>
      <c r="I13" s="7">
        <v>0.68647964285714291</v>
      </c>
      <c r="K13" s="7">
        <v>0.59335095238095237</v>
      </c>
      <c r="L13" s="7">
        <v>0.65453119047619057</v>
      </c>
      <c r="M13" s="7">
        <v>0.67861380952380956</v>
      </c>
      <c r="N13" s="2">
        <v>29</v>
      </c>
      <c r="O13" s="2">
        <v>41</v>
      </c>
      <c r="P13" s="8">
        <v>1.5510595238095172E-2</v>
      </c>
      <c r="Q13" s="8">
        <v>1.5930952380952389E-2</v>
      </c>
      <c r="R13" s="7">
        <v>7.8658333333332612E-3</v>
      </c>
      <c r="S13" s="2">
        <v>29</v>
      </c>
      <c r="T13" s="2">
        <v>41</v>
      </c>
      <c r="U13" s="7">
        <v>1.1147142857142857E-2</v>
      </c>
      <c r="V13" s="7">
        <v>8.7808333333333349E-3</v>
      </c>
      <c r="W13" s="7">
        <v>2.2722380952380956E-2</v>
      </c>
      <c r="X13" s="7">
        <v>8.4644047619047633E-3</v>
      </c>
      <c r="Y13" s="7">
        <v>6.7241666666666665E-3</v>
      </c>
      <c r="Z13" s="7">
        <v>1.1919880952380953E-2</v>
      </c>
    </row>
    <row r="14" spans="1:27" x14ac:dyDescent="0.2">
      <c r="A14" s="2">
        <v>32</v>
      </c>
      <c r="B14" s="2">
        <v>45</v>
      </c>
      <c r="D14">
        <v>1538.9277999999999</v>
      </c>
      <c r="E14" s="2">
        <v>13</v>
      </c>
      <c r="F14" t="s">
        <v>412</v>
      </c>
      <c r="G14" s="7">
        <v>0.16979780219780222</v>
      </c>
      <c r="H14" s="7">
        <v>0.17409472527472528</v>
      </c>
      <c r="I14" s="7">
        <v>0.17649296703296702</v>
      </c>
      <c r="K14" s="7">
        <v>0.16572560439560441</v>
      </c>
      <c r="L14" s="7">
        <v>0.16522615384615386</v>
      </c>
      <c r="M14" s="7">
        <v>0.17386967032967035</v>
      </c>
      <c r="N14" s="2">
        <v>32</v>
      </c>
      <c r="O14" s="2">
        <v>45</v>
      </c>
      <c r="P14" s="8">
        <v>4.0721978021978156E-3</v>
      </c>
      <c r="Q14" s="8">
        <v>8.8685714285714409E-3</v>
      </c>
      <c r="R14" s="7">
        <v>2.6232967032966919E-3</v>
      </c>
      <c r="S14" s="2">
        <v>32</v>
      </c>
      <c r="T14" s="2">
        <v>45</v>
      </c>
      <c r="U14" s="7">
        <v>8.6538461538461552E-4</v>
      </c>
      <c r="V14" s="7">
        <v>1.1461648351648352E-2</v>
      </c>
      <c r="W14" s="7">
        <v>2.1942857142857146E-3</v>
      </c>
      <c r="X14" s="7">
        <v>2.2028571428571431E-3</v>
      </c>
      <c r="Y14" s="7">
        <v>1.5473626373626372E-2</v>
      </c>
      <c r="Z14" s="7">
        <v>2.4708791208791214E-3</v>
      </c>
    </row>
    <row r="15" spans="1:27" x14ac:dyDescent="0.2">
      <c r="A15" s="2">
        <v>38</v>
      </c>
      <c r="B15" s="2">
        <v>53</v>
      </c>
      <c r="C15" t="s">
        <v>91</v>
      </c>
      <c r="D15">
        <v>2006.0695000000001</v>
      </c>
      <c r="E15" s="2">
        <v>15</v>
      </c>
      <c r="F15" t="s">
        <v>413</v>
      </c>
      <c r="G15" s="7">
        <v>0.21494561904761905</v>
      </c>
      <c r="H15" s="7">
        <v>0.24922723809523811</v>
      </c>
      <c r="I15" s="7">
        <v>0.30791580952380954</v>
      </c>
      <c r="K15" s="7">
        <v>0.20984838095238098</v>
      </c>
      <c r="L15" s="7">
        <v>0.25131095238095241</v>
      </c>
      <c r="M15" s="7">
        <v>0.29648219047619051</v>
      </c>
      <c r="N15" s="2">
        <v>38</v>
      </c>
      <c r="O15" s="2">
        <v>53</v>
      </c>
      <c r="P15" s="8">
        <v>5.0972380952380887E-3</v>
      </c>
      <c r="Q15" s="8">
        <v>-2.083714285714263E-3</v>
      </c>
      <c r="R15" s="7">
        <v>1.1433619047619047E-2</v>
      </c>
      <c r="S15" s="2">
        <v>38</v>
      </c>
      <c r="T15" s="2">
        <v>53</v>
      </c>
      <c r="U15" s="7">
        <v>2.3206380952380951E-2</v>
      </c>
      <c r="V15" s="7">
        <v>6.0699047619047616E-3</v>
      </c>
      <c r="W15" s="7">
        <v>8.143333333333334E-3</v>
      </c>
      <c r="X15" s="7">
        <v>2.501609523809524E-2</v>
      </c>
      <c r="Y15" s="7">
        <v>4.4202857142857143E-3</v>
      </c>
      <c r="Z15" s="7">
        <v>6.0978095238095244E-3</v>
      </c>
    </row>
    <row r="16" spans="1:27" x14ac:dyDescent="0.2">
      <c r="A16" s="2">
        <v>40</v>
      </c>
      <c r="B16" s="2">
        <v>54</v>
      </c>
      <c r="D16">
        <v>1741.9958999999999</v>
      </c>
      <c r="E16" s="2">
        <v>14</v>
      </c>
      <c r="F16" t="s">
        <v>261</v>
      </c>
      <c r="G16" s="7">
        <v>0.10830622448979592</v>
      </c>
      <c r="H16" s="7">
        <v>0.13483214285714287</v>
      </c>
      <c r="I16" s="7">
        <v>0.2137011224489796</v>
      </c>
      <c r="K16" s="7">
        <v>9.9158367346938767E-2</v>
      </c>
      <c r="L16" s="7">
        <v>0.12375418367346938</v>
      </c>
      <c r="M16" s="7">
        <v>0.22405561224489801</v>
      </c>
      <c r="N16" s="2">
        <v>40</v>
      </c>
      <c r="O16" s="2">
        <v>54</v>
      </c>
      <c r="P16" s="8">
        <v>9.147857142857152E-3</v>
      </c>
      <c r="Q16" s="8">
        <v>1.1077959183673481E-2</v>
      </c>
      <c r="R16" s="7">
        <v>-1.0354489795918374E-2</v>
      </c>
      <c r="S16" s="2">
        <v>40</v>
      </c>
      <c r="T16" s="2">
        <v>54</v>
      </c>
      <c r="U16" s="7">
        <v>7.3407142857142864E-3</v>
      </c>
      <c r="V16" s="7">
        <v>7.3824489795918363E-3</v>
      </c>
      <c r="W16" s="7">
        <v>1.9316224489795919E-2</v>
      </c>
      <c r="X16" s="7">
        <v>5.5591836734693876E-3</v>
      </c>
      <c r="Y16" s="7">
        <v>1.789673469387755E-2</v>
      </c>
      <c r="Z16" s="7">
        <v>2.2323469387755105E-3</v>
      </c>
    </row>
    <row r="17" spans="1:26" x14ac:dyDescent="0.2">
      <c r="A17" s="2">
        <v>92</v>
      </c>
      <c r="B17" s="2">
        <v>102</v>
      </c>
      <c r="D17">
        <v>1151.5690999999999</v>
      </c>
      <c r="E17" s="2">
        <v>10</v>
      </c>
      <c r="F17" t="s">
        <v>367</v>
      </c>
      <c r="G17" s="7">
        <v>4.4797714285714281E-2</v>
      </c>
      <c r="H17" s="7">
        <v>9.5223571428571421E-2</v>
      </c>
      <c r="I17" s="7">
        <v>0.15968671428571429</v>
      </c>
      <c r="K17" s="7">
        <v>4.6250571428571433E-2</v>
      </c>
      <c r="L17" s="7">
        <v>8.6286571428571449E-2</v>
      </c>
      <c r="M17" s="7">
        <v>0.14160357142857144</v>
      </c>
      <c r="N17" s="2">
        <v>92</v>
      </c>
      <c r="O17" s="2">
        <v>102</v>
      </c>
      <c r="P17" s="8">
        <v>-1.4528571428571446E-3</v>
      </c>
      <c r="Q17" s="8">
        <v>8.9369999999999901E-3</v>
      </c>
      <c r="R17" s="7">
        <v>1.8083142857142857E-2</v>
      </c>
      <c r="S17" s="2">
        <v>92</v>
      </c>
      <c r="T17" s="2">
        <v>102</v>
      </c>
      <c r="U17" s="7">
        <v>1.3377285714285715E-2</v>
      </c>
      <c r="V17" s="7">
        <v>5.209285714285714E-3</v>
      </c>
      <c r="W17" s="7">
        <v>3.5772857142857147E-3</v>
      </c>
      <c r="X17" s="7">
        <v>6.9625714285714282E-3</v>
      </c>
      <c r="Y17" s="7">
        <v>1.5333571428571429E-2</v>
      </c>
      <c r="Z17" s="7">
        <v>7.563571428571429E-3</v>
      </c>
    </row>
    <row r="18" spans="1:26" x14ac:dyDescent="0.2">
      <c r="A18" s="2">
        <v>99</v>
      </c>
      <c r="B18" s="2">
        <v>111</v>
      </c>
      <c r="D18">
        <v>1470.7910999999999</v>
      </c>
      <c r="E18" s="2">
        <v>12</v>
      </c>
      <c r="F18" t="s">
        <v>414</v>
      </c>
      <c r="G18" s="7">
        <v>0.69652821428571432</v>
      </c>
      <c r="H18" s="7">
        <v>0.7394911904761905</v>
      </c>
      <c r="I18" s="7">
        <v>0.74913952380952387</v>
      </c>
      <c r="K18" s="7">
        <v>0.7033734523809525</v>
      </c>
      <c r="L18" s="7">
        <v>0.73067654761904777</v>
      </c>
      <c r="M18" s="7">
        <v>0.72830547619047614</v>
      </c>
      <c r="N18" s="2">
        <v>99</v>
      </c>
      <c r="O18" s="2">
        <v>111</v>
      </c>
      <c r="P18" s="8">
        <v>-6.8452380952381091E-3</v>
      </c>
      <c r="Q18" s="8">
        <v>8.8146428571428143E-3</v>
      </c>
      <c r="R18" s="7">
        <v>2.08340476190477E-2</v>
      </c>
      <c r="S18" s="2">
        <v>99</v>
      </c>
      <c r="T18" s="2">
        <v>111</v>
      </c>
      <c r="U18" s="7">
        <v>9.1000000000000004E-3</v>
      </c>
      <c r="V18" s="7">
        <v>9.9011904761904766E-3</v>
      </c>
      <c r="W18" s="7">
        <v>1.3135357142857143E-2</v>
      </c>
      <c r="X18" s="7">
        <v>1.9230119047619048E-2</v>
      </c>
      <c r="Y18" s="7">
        <v>4.3358333333333339E-3</v>
      </c>
      <c r="Z18" s="7">
        <v>1.1428809523809525E-2</v>
      </c>
    </row>
    <row r="19" spans="1:26" x14ac:dyDescent="0.2">
      <c r="A19" s="2">
        <v>108</v>
      </c>
      <c r="B19" s="2">
        <v>124</v>
      </c>
      <c r="D19">
        <v>2146.2791999999999</v>
      </c>
      <c r="E19" s="2">
        <v>16</v>
      </c>
      <c r="F19" t="s">
        <v>164</v>
      </c>
      <c r="G19" s="7">
        <v>0.16676428571428573</v>
      </c>
      <c r="H19" s="7">
        <v>0.20199205357142858</v>
      </c>
      <c r="I19" s="7">
        <v>0.28556928571428575</v>
      </c>
      <c r="K19" s="7">
        <v>0.19035410714285714</v>
      </c>
      <c r="L19" s="7">
        <v>0.20940285714285714</v>
      </c>
      <c r="M19" s="7">
        <v>0.265035625</v>
      </c>
      <c r="N19" s="2">
        <v>108</v>
      </c>
      <c r="O19" s="2">
        <v>124</v>
      </c>
      <c r="P19" s="8">
        <v>-2.3589821428571404E-2</v>
      </c>
      <c r="Q19" s="8">
        <v>-7.4108035714285612E-3</v>
      </c>
      <c r="R19" s="7">
        <v>2.0533660714285744E-2</v>
      </c>
      <c r="S19" s="2">
        <v>108</v>
      </c>
      <c r="T19" s="2">
        <v>124</v>
      </c>
      <c r="U19" s="7">
        <v>6.8677678571428579E-3</v>
      </c>
      <c r="V19" s="7">
        <v>1.4692142857142858E-2</v>
      </c>
      <c r="W19" s="7">
        <v>6.991071428571429E-3</v>
      </c>
      <c r="X19" s="7">
        <v>1.6172499999999999E-2</v>
      </c>
      <c r="Y19" s="7">
        <v>1.4923125000000002E-2</v>
      </c>
      <c r="Z19" s="7">
        <v>4.0304464285714292E-3</v>
      </c>
    </row>
    <row r="20" spans="1:26" x14ac:dyDescent="0.2">
      <c r="A20" s="2">
        <v>111</v>
      </c>
      <c r="B20" s="2">
        <v>125</v>
      </c>
      <c r="D20">
        <v>1883.1675</v>
      </c>
      <c r="E20" s="2">
        <v>14</v>
      </c>
      <c r="F20" t="s">
        <v>415</v>
      </c>
      <c r="G20" s="7">
        <v>0.393455612244898</v>
      </c>
      <c r="H20" s="7">
        <v>0.39624459183673466</v>
      </c>
      <c r="I20" s="7">
        <v>0.40508285714285719</v>
      </c>
      <c r="K20" s="7">
        <v>0.37221948979591835</v>
      </c>
      <c r="L20" s="7">
        <v>0.39612602040816336</v>
      </c>
      <c r="M20" s="7">
        <v>0.41171051020408167</v>
      </c>
      <c r="N20" s="2">
        <v>111</v>
      </c>
      <c r="O20" s="2">
        <v>125</v>
      </c>
      <c r="P20" s="8">
        <v>2.1236122448979607E-2</v>
      </c>
      <c r="Q20" s="8">
        <v>1.1857142857141688E-4</v>
      </c>
      <c r="R20" s="7">
        <v>-6.6276530612244654E-3</v>
      </c>
      <c r="S20" s="2">
        <v>111</v>
      </c>
      <c r="T20" s="2">
        <v>125</v>
      </c>
      <c r="U20" s="7">
        <v>2.3929591836734693E-3</v>
      </c>
      <c r="V20" s="7">
        <v>2.5094795918367351E-2</v>
      </c>
      <c r="W20" s="7">
        <v>2.3874489795918372E-3</v>
      </c>
      <c r="X20" s="7">
        <v>6.7989795918367351E-3</v>
      </c>
      <c r="Y20" s="7">
        <v>8.8880612244897957E-3</v>
      </c>
      <c r="Z20" s="7">
        <v>2.304387755102041E-3</v>
      </c>
    </row>
    <row r="21" spans="1:26" x14ac:dyDescent="0.2">
      <c r="A21" s="2">
        <v>114</v>
      </c>
      <c r="B21" s="2">
        <v>121</v>
      </c>
      <c r="D21">
        <v>1021.6741</v>
      </c>
      <c r="E21" s="2">
        <v>7</v>
      </c>
      <c r="F21" t="s">
        <v>416</v>
      </c>
      <c r="G21" s="7">
        <v>7.7501428571428582E-2</v>
      </c>
      <c r="H21" s="7">
        <v>0.11126591836734695</v>
      </c>
      <c r="I21" s="7">
        <v>0.23147224489795923</v>
      </c>
      <c r="K21" s="7">
        <v>6.3690204081632659E-2</v>
      </c>
      <c r="L21" s="7">
        <v>0.10587020408163267</v>
      </c>
      <c r="M21" s="7">
        <v>0.21448387755102044</v>
      </c>
      <c r="N21" s="2">
        <v>114</v>
      </c>
      <c r="O21" s="2">
        <v>121</v>
      </c>
      <c r="P21" s="8">
        <v>1.3811224489795918E-2</v>
      </c>
      <c r="Q21" s="8">
        <v>5.3957142857142841E-3</v>
      </c>
      <c r="R21" s="7">
        <v>1.6988367346938767E-2</v>
      </c>
      <c r="S21" s="2">
        <v>114</v>
      </c>
      <c r="T21" s="2">
        <v>121</v>
      </c>
      <c r="U21" s="7">
        <v>8.6971428571428581E-3</v>
      </c>
      <c r="V21" s="7">
        <v>6.9022448979591837E-3</v>
      </c>
      <c r="W21" s="7">
        <v>1.8776938775510205E-2</v>
      </c>
      <c r="X21" s="7">
        <v>8.4267346938775509E-3</v>
      </c>
      <c r="Y21" s="7">
        <v>6.5912244897959188E-3</v>
      </c>
      <c r="Z21" s="7">
        <v>1.3621836734693879E-2</v>
      </c>
    </row>
    <row r="22" spans="1:26" x14ac:dyDescent="0.2">
      <c r="A22" s="2">
        <v>121</v>
      </c>
      <c r="B22" s="2">
        <v>132</v>
      </c>
      <c r="D22">
        <v>1552.9084</v>
      </c>
      <c r="E22" s="2">
        <v>11</v>
      </c>
      <c r="F22" t="s">
        <v>417</v>
      </c>
      <c r="G22" s="7">
        <v>0.94914805194805207</v>
      </c>
      <c r="H22" s="7">
        <v>1.0892781818181818</v>
      </c>
      <c r="I22" s="7">
        <v>1.1153050649350651</v>
      </c>
      <c r="K22" s="7">
        <v>0.93220935064935073</v>
      </c>
      <c r="L22" s="7">
        <v>1.0796736363636366</v>
      </c>
      <c r="M22" s="7">
        <v>1.1064427272727275</v>
      </c>
      <c r="N22" s="2">
        <v>121</v>
      </c>
      <c r="O22" s="2">
        <v>132</v>
      </c>
      <c r="P22" s="8">
        <v>1.6938701298701328E-2</v>
      </c>
      <c r="Q22" s="8">
        <v>9.6045454545454247E-3</v>
      </c>
      <c r="R22" s="7">
        <v>8.8623376623375872E-3</v>
      </c>
      <c r="S22" s="2">
        <v>121</v>
      </c>
      <c r="T22" s="2">
        <v>132</v>
      </c>
      <c r="U22" s="7">
        <v>1.8358181818181822E-2</v>
      </c>
      <c r="V22" s="7">
        <v>9.8554545454545457E-3</v>
      </c>
      <c r="W22" s="7">
        <v>1.1833896103896104E-2</v>
      </c>
      <c r="X22" s="7">
        <v>3.6987012987012989E-3</v>
      </c>
      <c r="Y22" s="7">
        <v>1.1176623376623378E-2</v>
      </c>
      <c r="Z22" s="7">
        <v>6.0792207792207788E-3</v>
      </c>
    </row>
  </sheetData>
  <conditionalFormatting sqref="A3:C3">
    <cfRule type="colorScale" priority="1">
      <colorScale>
        <cfvo type="num" val="$A$3"/>
        <cfvo type="num" val="$B$3"/>
        <cfvo type="num" val="$C$3"/>
        <color rgb="FF0000FF"/>
        <color rgb="FFFFFF00"/>
        <color rgb="FFFF0000"/>
      </colorScale>
    </cfRule>
  </conditionalFormatting>
  <conditionalFormatting sqref="G8:I22">
    <cfRule type="colorScale" priority="2">
      <colorScale>
        <cfvo type="num" val="$A$3"/>
        <cfvo type="num" val="$B$3"/>
        <cfvo type="num" val="$C$3"/>
        <color rgb="FF0000FF"/>
        <color rgb="FFFFFF00"/>
        <color rgb="FFFF0000"/>
      </colorScale>
    </cfRule>
    <cfRule type="cellIs" dxfId="409" priority="3" stopIfTrue="1" operator="between">
      <formula>0</formula>
      <formula>0.1</formula>
    </cfRule>
    <cfRule type="cellIs" dxfId="408" priority="4" stopIfTrue="1" operator="between">
      <formula>0.1</formula>
      <formula>1</formula>
    </cfRule>
  </conditionalFormatting>
  <conditionalFormatting sqref="K8:M22">
    <cfRule type="colorScale" priority="5">
      <colorScale>
        <cfvo type="num" val="$A$3"/>
        <cfvo type="num" val="$B$3"/>
        <cfvo type="num" val="$C$3"/>
        <color rgb="FF0000FF"/>
        <color rgb="FFFFFF00"/>
        <color rgb="FFFF0000"/>
      </colorScale>
    </cfRule>
    <cfRule type="cellIs" dxfId="407" priority="6" stopIfTrue="1" operator="between">
      <formula>0</formula>
      <formula>0.1</formula>
    </cfRule>
    <cfRule type="cellIs" dxfId="406" priority="7" stopIfTrue="1" operator="between">
      <formula>0.1</formula>
      <formula>1</formula>
    </cfRule>
  </conditionalFormatting>
  <conditionalFormatting sqref="P8:R22">
    <cfRule type="cellIs" dxfId="405" priority="8" stopIfTrue="1" operator="greaterThanOrEqual">
      <formula>$R$3</formula>
    </cfRule>
    <cfRule type="cellIs" dxfId="404" priority="9" stopIfTrue="1" operator="between">
      <formula>$Q$3</formula>
      <formula>$R$3</formula>
    </cfRule>
    <cfRule type="cellIs" dxfId="403" priority="10" stopIfTrue="1" operator="between">
      <formula>$P$3</formula>
      <formula>$Q$3</formula>
    </cfRule>
    <cfRule type="cellIs" dxfId="402" priority="11" stopIfTrue="1" operator="between">
      <formula>$O$3</formula>
      <formula>$P$3</formula>
    </cfRule>
    <cfRule type="cellIs" dxfId="40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A25"/>
  <sheetViews>
    <sheetView workbookViewId="0">
      <selection activeCell="A25" sqref="A8:XFD2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92</v>
      </c>
      <c r="O3" s="3">
        <v>-0.1</v>
      </c>
      <c r="P3" s="4">
        <v>-0.05</v>
      </c>
      <c r="Q3" s="5">
        <v>0.05</v>
      </c>
      <c r="R3" s="6">
        <v>0.1</v>
      </c>
    </row>
    <row r="4" spans="1:27" x14ac:dyDescent="0.2">
      <c r="E4" t="s">
        <v>7</v>
      </c>
      <c r="H4" s="2" t="s">
        <v>8</v>
      </c>
    </row>
    <row r="5" spans="1:27" x14ac:dyDescent="0.2">
      <c r="U5" t="s">
        <v>9</v>
      </c>
      <c r="X5" t="s">
        <v>9</v>
      </c>
      <c r="AA5" s="8">
        <f>AVERAGE(U8:Z27)</f>
        <v>1.0690304403254367E-2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15</v>
      </c>
      <c r="D8">
        <v>1527.7519</v>
      </c>
      <c r="E8" s="2">
        <v>13</v>
      </c>
      <c r="F8" t="s">
        <v>418</v>
      </c>
      <c r="G8" s="7">
        <v>0.58863527472527477</v>
      </c>
      <c r="H8" s="7">
        <v>0.64340527472527476</v>
      </c>
      <c r="I8" s="7">
        <v>0.72106747252747261</v>
      </c>
      <c r="K8" s="7">
        <v>0.58370978021978026</v>
      </c>
      <c r="L8" s="7">
        <v>0.63150000000000006</v>
      </c>
      <c r="M8" s="7">
        <v>0.67671307692307703</v>
      </c>
      <c r="N8" s="2">
        <v>1</v>
      </c>
      <c r="O8" s="2">
        <v>15</v>
      </c>
      <c r="P8" s="8">
        <v>4.9254945054944968E-3</v>
      </c>
      <c r="Q8" s="8">
        <v>1.1905274725274705E-2</v>
      </c>
      <c r="R8" s="7">
        <v>4.4354395604395594E-2</v>
      </c>
      <c r="S8" s="2">
        <v>1</v>
      </c>
      <c r="T8" s="2">
        <v>15</v>
      </c>
      <c r="U8" s="7">
        <v>9.8285714285714296E-3</v>
      </c>
      <c r="V8" s="7">
        <v>2.8043956043956051E-3</v>
      </c>
      <c r="W8" s="7">
        <v>1.2729560439560439E-2</v>
      </c>
      <c r="X8" s="7">
        <v>6.8757142857142853E-3</v>
      </c>
      <c r="Y8" s="7">
        <v>1.4012307692307694E-2</v>
      </c>
      <c r="Z8" s="7">
        <v>4.85912087912088E-3</v>
      </c>
    </row>
    <row r="9" spans="1:27" x14ac:dyDescent="0.2">
      <c r="A9" s="2">
        <v>1</v>
      </c>
      <c r="B9" s="2">
        <v>16</v>
      </c>
      <c r="C9" t="s">
        <v>72</v>
      </c>
      <c r="D9">
        <v>1720.8022000000001</v>
      </c>
      <c r="E9" s="2">
        <v>14</v>
      </c>
      <c r="F9" t="s">
        <v>419</v>
      </c>
      <c r="G9" s="7">
        <v>0.26133051020408166</v>
      </c>
      <c r="H9" s="7">
        <v>0.32260632653061228</v>
      </c>
      <c r="I9" s="7">
        <v>0.36404091836734698</v>
      </c>
      <c r="K9" s="7">
        <v>0.25661653061224488</v>
      </c>
      <c r="L9" s="7">
        <v>0.31260387755102043</v>
      </c>
      <c r="M9" s="7">
        <v>0.35289336734693882</v>
      </c>
      <c r="N9" s="2">
        <v>1</v>
      </c>
      <c r="O9" s="2">
        <v>16</v>
      </c>
      <c r="P9" s="8">
        <v>4.713979591836762E-3</v>
      </c>
      <c r="Q9" s="8">
        <v>1.0002448979591804E-2</v>
      </c>
      <c r="R9" s="7">
        <v>1.1147551020408136E-2</v>
      </c>
      <c r="S9" s="2">
        <v>1</v>
      </c>
      <c r="T9" s="2">
        <v>16</v>
      </c>
      <c r="U9" s="7">
        <v>1.6722448979591838E-3</v>
      </c>
      <c r="V9" s="7">
        <v>1.2317857142857144E-2</v>
      </c>
      <c r="W9" s="7">
        <v>6.6132653061224504E-3</v>
      </c>
      <c r="X9" s="7">
        <v>5.424897959183674E-3</v>
      </c>
      <c r="Y9" s="7">
        <v>1.6134795918367351E-2</v>
      </c>
      <c r="Z9" s="7">
        <v>5.3661224489795923E-3</v>
      </c>
    </row>
    <row r="10" spans="1:27" x14ac:dyDescent="0.2">
      <c r="A10" s="2">
        <v>14</v>
      </c>
      <c r="B10" s="2">
        <v>33</v>
      </c>
      <c r="D10">
        <v>2304.2347</v>
      </c>
      <c r="E10" s="2">
        <v>17</v>
      </c>
      <c r="F10" t="s">
        <v>420</v>
      </c>
      <c r="G10" s="7">
        <v>0.37393462184873955</v>
      </c>
      <c r="H10" s="7">
        <v>0.41862932773109252</v>
      </c>
      <c r="I10" s="7">
        <v>0.46070621848739496</v>
      </c>
      <c r="K10" s="7">
        <v>0.36458865546218494</v>
      </c>
      <c r="L10" s="7">
        <v>0.40401924369747905</v>
      </c>
      <c r="M10" s="7">
        <v>0.44568789915966389</v>
      </c>
      <c r="N10" s="2">
        <v>14</v>
      </c>
      <c r="O10" s="2">
        <v>33</v>
      </c>
      <c r="P10" s="8">
        <v>9.3459663865546137E-3</v>
      </c>
      <c r="Q10" s="8">
        <v>1.4610084033613477E-2</v>
      </c>
      <c r="R10" s="7">
        <v>1.5018319327731088E-2</v>
      </c>
      <c r="S10" s="2">
        <v>14</v>
      </c>
      <c r="T10" s="2">
        <v>33</v>
      </c>
      <c r="U10" s="7">
        <v>9.4031092436974804E-3</v>
      </c>
      <c r="V10" s="7">
        <v>1.0361260504201681E-2</v>
      </c>
      <c r="W10" s="7">
        <v>9.5494117647058827E-3</v>
      </c>
      <c r="X10" s="7">
        <v>8.278487394957984E-3</v>
      </c>
      <c r="Y10" s="7">
        <v>1.3399159663865547E-2</v>
      </c>
      <c r="Z10" s="7">
        <v>9.1258823529411764E-3</v>
      </c>
    </row>
    <row r="11" spans="1:27" x14ac:dyDescent="0.2">
      <c r="A11" s="2">
        <v>17</v>
      </c>
      <c r="B11" s="2">
        <v>26</v>
      </c>
      <c r="D11">
        <v>1274.7003999999999</v>
      </c>
      <c r="E11" s="2">
        <v>7</v>
      </c>
      <c r="F11" t="s">
        <v>421</v>
      </c>
      <c r="G11" s="7">
        <v>0.7175791836734694</v>
      </c>
      <c r="H11" s="7">
        <v>0.78111897959183674</v>
      </c>
      <c r="I11" s="7">
        <v>0.79318877551020406</v>
      </c>
      <c r="K11" s="7">
        <v>0.67806</v>
      </c>
      <c r="L11" s="7">
        <v>0.74597285714285722</v>
      </c>
      <c r="M11" s="7">
        <v>0.75824040816326532</v>
      </c>
      <c r="N11" s="2">
        <v>17</v>
      </c>
      <c r="O11" s="2">
        <v>26</v>
      </c>
      <c r="P11" s="8">
        <v>3.9519183673469467E-2</v>
      </c>
      <c r="Q11" s="8">
        <v>3.5146122448979626E-2</v>
      </c>
      <c r="R11" s="7">
        <v>3.4948367346938812E-2</v>
      </c>
      <c r="S11" s="2">
        <v>17</v>
      </c>
      <c r="T11" s="2">
        <v>26</v>
      </c>
      <c r="U11" s="7">
        <v>9.83469387755102E-3</v>
      </c>
      <c r="V11" s="7">
        <v>1.8338163265306125E-2</v>
      </c>
      <c r="W11" s="7">
        <v>8.1202040816326544E-3</v>
      </c>
      <c r="X11" s="7">
        <v>1.253714285714286E-2</v>
      </c>
      <c r="Y11" s="7">
        <v>1.7983265306122452E-2</v>
      </c>
      <c r="Z11" s="7">
        <v>1.2583673469387754E-2</v>
      </c>
    </row>
    <row r="12" spans="1:27" x14ac:dyDescent="0.2">
      <c r="A12" s="2">
        <v>17</v>
      </c>
      <c r="B12" s="2">
        <v>34</v>
      </c>
      <c r="D12">
        <v>2161.1763999999998</v>
      </c>
      <c r="E12" s="2">
        <v>15</v>
      </c>
      <c r="F12" t="s">
        <v>422</v>
      </c>
      <c r="G12" s="7">
        <v>0.11898038095238096</v>
      </c>
      <c r="H12" s="7">
        <v>0.15142123809523808</v>
      </c>
      <c r="I12" s="7">
        <v>0.16529561904761905</v>
      </c>
      <c r="K12" s="7">
        <v>0.10959047619047621</v>
      </c>
      <c r="L12" s="7">
        <v>0.14905438095238097</v>
      </c>
      <c r="M12" s="7">
        <v>0.15672133333333335</v>
      </c>
      <c r="N12" s="2">
        <v>17</v>
      </c>
      <c r="O12" s="2">
        <v>34</v>
      </c>
      <c r="P12" s="8">
        <v>9.3899047619047486E-3</v>
      </c>
      <c r="Q12" s="8">
        <v>2.3668571428571311E-3</v>
      </c>
      <c r="R12" s="7">
        <v>8.5742857142856992E-3</v>
      </c>
      <c r="S12" s="2">
        <v>17</v>
      </c>
      <c r="T12" s="2">
        <v>34</v>
      </c>
      <c r="U12" s="7">
        <v>7.6561904761904762E-3</v>
      </c>
      <c r="V12" s="7">
        <v>2.1197904761904762E-2</v>
      </c>
      <c r="W12" s="7">
        <v>1.3144285714285714E-2</v>
      </c>
      <c r="X12" s="7">
        <v>5.9611428571428576E-3</v>
      </c>
      <c r="Y12" s="7">
        <v>6.1373333333333332E-3</v>
      </c>
      <c r="Z12" s="7">
        <v>6.1295238095238095E-3</v>
      </c>
    </row>
    <row r="13" spans="1:27" x14ac:dyDescent="0.2">
      <c r="A13" s="2">
        <v>24</v>
      </c>
      <c r="B13" s="2">
        <v>30</v>
      </c>
      <c r="D13">
        <v>848.48760000000004</v>
      </c>
      <c r="E13" s="2">
        <v>6</v>
      </c>
      <c r="F13" t="s">
        <v>346</v>
      </c>
      <c r="G13" s="7">
        <v>0.40321571428571429</v>
      </c>
      <c r="H13" s="7">
        <v>0.56608452380952379</v>
      </c>
      <c r="I13" s="7">
        <v>0.5688442857142858</v>
      </c>
      <c r="K13" s="7">
        <v>0.42519785714285713</v>
      </c>
      <c r="L13" s="7">
        <v>0.59641452380952387</v>
      </c>
      <c r="M13" s="7">
        <v>0.58030690476190472</v>
      </c>
      <c r="N13" s="2">
        <v>24</v>
      </c>
      <c r="O13" s="2">
        <v>30</v>
      </c>
      <c r="P13" s="8">
        <v>-2.1982142857142856E-2</v>
      </c>
      <c r="Q13" s="8">
        <v>-3.0330000000000003E-2</v>
      </c>
      <c r="R13" s="7">
        <v>-1.1462619047618952E-2</v>
      </c>
      <c r="S13" s="2">
        <v>24</v>
      </c>
      <c r="T13" s="2">
        <v>30</v>
      </c>
      <c r="U13" s="7">
        <v>9.0195238095238089E-3</v>
      </c>
      <c r="V13" s="7">
        <v>4.6269047619047618E-3</v>
      </c>
      <c r="W13" s="7">
        <v>1.433809523809524E-2</v>
      </c>
      <c r="X13" s="7">
        <v>6.9359523809523812E-3</v>
      </c>
      <c r="Y13" s="7">
        <v>1.3791428571428574E-2</v>
      </c>
      <c r="Z13" s="7">
        <v>1.8123809523809525E-3</v>
      </c>
    </row>
    <row r="14" spans="1:27" x14ac:dyDescent="0.2">
      <c r="A14" s="2">
        <v>34</v>
      </c>
      <c r="B14" s="2">
        <v>54</v>
      </c>
      <c r="D14">
        <v>2327.4061000000002</v>
      </c>
      <c r="E14" s="2">
        <v>19</v>
      </c>
      <c r="F14" t="s">
        <v>423</v>
      </c>
      <c r="G14" s="7">
        <v>0.31327263157894741</v>
      </c>
      <c r="H14" s="7">
        <v>0.39223541353383462</v>
      </c>
      <c r="I14" s="7">
        <v>0.47214345864661655</v>
      </c>
      <c r="K14" s="7">
        <v>0.31902443609022557</v>
      </c>
      <c r="L14" s="7">
        <v>0.38606751879699253</v>
      </c>
      <c r="M14" s="7">
        <v>0.45503601503759405</v>
      </c>
      <c r="N14" s="2">
        <v>34</v>
      </c>
      <c r="O14" s="2">
        <v>54</v>
      </c>
      <c r="P14" s="8">
        <v>-5.7518045112782031E-3</v>
      </c>
      <c r="Q14" s="8">
        <v>6.1678947368421074E-3</v>
      </c>
      <c r="R14" s="7">
        <v>1.710744360902253E-2</v>
      </c>
      <c r="S14" s="2">
        <v>34</v>
      </c>
      <c r="T14" s="2">
        <v>54</v>
      </c>
      <c r="U14" s="7">
        <v>8.5660902255639115E-3</v>
      </c>
      <c r="V14" s="7">
        <v>4.7688721804511284E-3</v>
      </c>
      <c r="W14" s="7">
        <v>1.5537067669172934E-2</v>
      </c>
      <c r="X14" s="7">
        <v>3.7778947368421051E-3</v>
      </c>
      <c r="Y14" s="7">
        <v>8.38451127819549E-3</v>
      </c>
      <c r="Z14" s="7">
        <v>3.5570676691729325E-3</v>
      </c>
    </row>
    <row r="15" spans="1:27" x14ac:dyDescent="0.2">
      <c r="A15" s="2">
        <v>45</v>
      </c>
      <c r="B15" s="2">
        <v>67</v>
      </c>
      <c r="D15">
        <v>2493.3935999999999</v>
      </c>
      <c r="E15" s="2">
        <v>21</v>
      </c>
      <c r="F15" t="s">
        <v>424</v>
      </c>
      <c r="G15" s="7">
        <v>0.41365707482993191</v>
      </c>
      <c r="H15" s="7">
        <v>0.41522469387755107</v>
      </c>
      <c r="I15" s="7">
        <v>0.44814129251700685</v>
      </c>
      <c r="K15" s="7">
        <v>0.40471673469387753</v>
      </c>
      <c r="L15" s="7">
        <v>0.41805510204081631</v>
      </c>
      <c r="M15" s="7">
        <v>0.4441761904761905</v>
      </c>
      <c r="N15" s="2">
        <v>45</v>
      </c>
      <c r="O15" s="2">
        <v>67</v>
      </c>
      <c r="P15" s="8">
        <v>8.9403401360544105E-3</v>
      </c>
      <c r="Q15" s="8">
        <v>-2.8304081632653027E-3</v>
      </c>
      <c r="R15" s="7">
        <v>3.965102040816325E-3</v>
      </c>
      <c r="S15" s="2">
        <v>45</v>
      </c>
      <c r="T15" s="2">
        <v>67</v>
      </c>
      <c r="U15" s="7">
        <v>3.5637891156462591E-2</v>
      </c>
      <c r="V15" s="7">
        <v>7.9919727891156461E-3</v>
      </c>
      <c r="W15" s="7">
        <v>5.7947619047619041E-3</v>
      </c>
      <c r="X15" s="7">
        <v>5.9791156462585043E-3</v>
      </c>
      <c r="Y15" s="7">
        <v>1.1295238095238094E-2</v>
      </c>
      <c r="Z15" s="7">
        <v>6.3685034013605448E-3</v>
      </c>
    </row>
    <row r="16" spans="1:27" x14ac:dyDescent="0.2">
      <c r="A16" s="2">
        <v>56</v>
      </c>
      <c r="B16" s="2">
        <v>78</v>
      </c>
      <c r="D16">
        <v>2566.4940000000001</v>
      </c>
      <c r="E16" s="2">
        <v>22</v>
      </c>
      <c r="F16" t="s">
        <v>425</v>
      </c>
      <c r="G16" s="7">
        <v>0.14060012987012988</v>
      </c>
      <c r="H16" s="7">
        <v>0.17803493506493506</v>
      </c>
      <c r="I16" s="7">
        <v>0.31128896103896103</v>
      </c>
      <c r="K16" s="7">
        <v>0.14828461038961041</v>
      </c>
      <c r="L16" s="7">
        <v>0.18949363636363639</v>
      </c>
      <c r="M16" s="7">
        <v>0.29717246753246757</v>
      </c>
      <c r="N16" s="2">
        <v>56</v>
      </c>
      <c r="O16" s="2">
        <v>78</v>
      </c>
      <c r="P16" s="8">
        <v>-7.6844805194805216E-3</v>
      </c>
      <c r="Q16" s="8">
        <v>-1.145870129870131E-2</v>
      </c>
      <c r="R16" s="7">
        <v>1.4116493506493483E-2</v>
      </c>
      <c r="S16" s="2">
        <v>56</v>
      </c>
      <c r="T16" s="2">
        <v>78</v>
      </c>
      <c r="U16" s="7">
        <v>1.1687402597402599E-2</v>
      </c>
      <c r="V16" s="7">
        <v>2.5628896103896109E-2</v>
      </c>
      <c r="W16" s="7">
        <v>9.7508441558441551E-3</v>
      </c>
      <c r="X16" s="7">
        <v>9.4273376623376631E-3</v>
      </c>
      <c r="Y16" s="7">
        <v>6.5575974025974025E-3</v>
      </c>
      <c r="Z16" s="7">
        <v>1.2322662337662339E-2</v>
      </c>
    </row>
    <row r="17" spans="1:26" x14ac:dyDescent="0.2">
      <c r="A17" s="2">
        <v>59</v>
      </c>
      <c r="B17" s="2">
        <v>70</v>
      </c>
      <c r="D17">
        <v>1275.7167999999999</v>
      </c>
      <c r="E17" s="2">
        <v>11</v>
      </c>
      <c r="F17" t="s">
        <v>250</v>
      </c>
      <c r="G17" s="7">
        <v>0.20869727272727276</v>
      </c>
      <c r="H17" s="7">
        <v>0.29118909090909095</v>
      </c>
      <c r="I17" s="7">
        <v>0.42888753246753247</v>
      </c>
      <c r="K17" s="7">
        <v>0.20114623376623378</v>
      </c>
      <c r="L17" s="7">
        <v>0.29946272727272727</v>
      </c>
      <c r="M17" s="7">
        <v>0.40902753246753254</v>
      </c>
      <c r="N17" s="2">
        <v>59</v>
      </c>
      <c r="O17" s="2">
        <v>70</v>
      </c>
      <c r="P17" s="8">
        <v>7.5510389610389693E-3</v>
      </c>
      <c r="Q17" s="8">
        <v>-8.2736363636363598E-3</v>
      </c>
      <c r="R17" s="7">
        <v>1.9859999999999975E-2</v>
      </c>
      <c r="S17" s="2">
        <v>59</v>
      </c>
      <c r="T17" s="2">
        <v>70</v>
      </c>
      <c r="U17" s="7">
        <v>9.6071428571428575E-3</v>
      </c>
      <c r="V17" s="7">
        <v>6.392727272727273E-3</v>
      </c>
      <c r="W17" s="7">
        <v>1.0134415584415584E-2</v>
      </c>
      <c r="X17" s="7">
        <v>8.824935064935065E-3</v>
      </c>
      <c r="Y17" s="7">
        <v>1.2865974025974026E-2</v>
      </c>
      <c r="Z17" s="7">
        <v>1.380883116883117E-2</v>
      </c>
    </row>
    <row r="18" spans="1:26" x14ac:dyDescent="0.2">
      <c r="A18" s="2">
        <v>64</v>
      </c>
      <c r="B18" s="2">
        <v>73</v>
      </c>
      <c r="D18">
        <v>1203.7320999999999</v>
      </c>
      <c r="E18" s="2">
        <v>9</v>
      </c>
      <c r="F18" t="s">
        <v>426</v>
      </c>
      <c r="G18" s="7">
        <v>0.30362507936507938</v>
      </c>
      <c r="H18" s="7">
        <v>0.35439015873015872</v>
      </c>
      <c r="I18" s="7">
        <v>0.36963063492063497</v>
      </c>
      <c r="K18" s="7">
        <v>0.29001984126984132</v>
      </c>
      <c r="L18" s="7">
        <v>0.34357952380952378</v>
      </c>
      <c r="M18" s="7">
        <v>0.3652853968253969</v>
      </c>
      <c r="N18" s="2">
        <v>64</v>
      </c>
      <c r="O18" s="2">
        <v>73</v>
      </c>
      <c r="P18" s="8">
        <v>1.3605238095238085E-2</v>
      </c>
      <c r="Q18" s="8">
        <v>1.0810634920634908E-2</v>
      </c>
      <c r="R18" s="7">
        <v>4.345238095238119E-3</v>
      </c>
      <c r="S18" s="2">
        <v>64</v>
      </c>
      <c r="T18" s="2">
        <v>73</v>
      </c>
      <c r="U18" s="7">
        <v>1.9172857142857141E-2</v>
      </c>
      <c r="V18" s="7">
        <v>7.2142857142857147E-3</v>
      </c>
      <c r="W18" s="7">
        <v>8.3412698412698421E-3</v>
      </c>
      <c r="X18" s="7">
        <v>1.9704126984126987E-2</v>
      </c>
      <c r="Y18" s="7">
        <v>1.3902698412698413E-2</v>
      </c>
      <c r="Z18" s="7">
        <v>2.1499523809523812E-2</v>
      </c>
    </row>
    <row r="19" spans="1:26" x14ac:dyDescent="0.2">
      <c r="A19" s="2">
        <v>64</v>
      </c>
      <c r="B19" s="2">
        <v>88</v>
      </c>
      <c r="D19">
        <v>2793.6349</v>
      </c>
      <c r="E19" s="2">
        <v>22</v>
      </c>
      <c r="F19" t="s">
        <v>427</v>
      </c>
      <c r="G19" s="7">
        <v>0.30068194805194803</v>
      </c>
      <c r="H19" s="7">
        <v>0.35904577922077924</v>
      </c>
      <c r="I19" s="7">
        <v>0.45592493506493514</v>
      </c>
      <c r="K19" s="7">
        <v>0.29524324675324676</v>
      </c>
      <c r="L19" s="7">
        <v>0.35242168831168835</v>
      </c>
      <c r="M19" s="7">
        <v>0.45340610389610392</v>
      </c>
      <c r="N19" s="2">
        <v>64</v>
      </c>
      <c r="O19" s="2">
        <v>88</v>
      </c>
      <c r="P19" s="8">
        <v>5.43870129870131E-3</v>
      </c>
      <c r="Q19" s="8">
        <v>6.6240909090909137E-3</v>
      </c>
      <c r="R19" s="7">
        <v>2.5188311688312042E-3</v>
      </c>
      <c r="S19" s="2">
        <v>64</v>
      </c>
      <c r="T19" s="2">
        <v>88</v>
      </c>
      <c r="U19" s="7">
        <v>1.0196233766233766E-2</v>
      </c>
      <c r="V19" s="7">
        <v>1.1859155844155844E-2</v>
      </c>
      <c r="W19" s="7">
        <v>1.8975779220779223E-2</v>
      </c>
      <c r="X19" s="7">
        <v>1.0406298701298703E-2</v>
      </c>
      <c r="Y19" s="7">
        <v>2.1441753246753247E-2</v>
      </c>
      <c r="Z19" s="7">
        <v>1.213331168831169E-2</v>
      </c>
    </row>
    <row r="20" spans="1:26" x14ac:dyDescent="0.2">
      <c r="A20" s="2">
        <v>66</v>
      </c>
      <c r="B20" s="2">
        <v>80</v>
      </c>
      <c r="D20">
        <v>1640.0581</v>
      </c>
      <c r="E20" s="2">
        <v>14</v>
      </c>
      <c r="F20" t="s">
        <v>428</v>
      </c>
      <c r="G20" s="7">
        <v>7.8945918367346948E-3</v>
      </c>
      <c r="H20" s="7">
        <v>2.6743673469387753E-2</v>
      </c>
      <c r="I20" s="7">
        <v>8.0596734693877556E-2</v>
      </c>
      <c r="K20" s="7">
        <v>1.5572142857142856E-2</v>
      </c>
      <c r="L20" s="7">
        <v>3.3351530612244898E-2</v>
      </c>
      <c r="M20" s="7">
        <v>8.3620306122448973E-2</v>
      </c>
      <c r="N20" s="2">
        <v>66</v>
      </c>
      <c r="O20" s="2">
        <v>80</v>
      </c>
      <c r="P20" s="8">
        <v>-7.6775510204081625E-3</v>
      </c>
      <c r="Q20" s="8">
        <v>-6.6078571428571436E-3</v>
      </c>
      <c r="R20" s="7">
        <v>-3.0235714285714249E-3</v>
      </c>
      <c r="S20" s="2">
        <v>66</v>
      </c>
      <c r="T20" s="2">
        <v>80</v>
      </c>
      <c r="U20" s="7">
        <v>1.4848061224489796E-2</v>
      </c>
      <c r="V20" s="7">
        <v>1.3327551020408165E-2</v>
      </c>
      <c r="W20" s="7">
        <v>1.4486020408163266E-2</v>
      </c>
      <c r="X20" s="7">
        <v>1.6273877551020409E-2</v>
      </c>
      <c r="Y20" s="7">
        <v>1.6567959183673472E-2</v>
      </c>
      <c r="Z20" s="7">
        <v>1.4462448979591839E-2</v>
      </c>
    </row>
    <row r="21" spans="1:26" x14ac:dyDescent="0.2">
      <c r="A21" s="2">
        <v>74</v>
      </c>
      <c r="B21" s="2">
        <v>96</v>
      </c>
      <c r="C21" t="s">
        <v>70</v>
      </c>
      <c r="D21">
        <v>2641.4728</v>
      </c>
      <c r="E21" s="2">
        <v>20</v>
      </c>
      <c r="F21" t="s">
        <v>429</v>
      </c>
      <c r="G21" s="7">
        <v>0.50751992857142858</v>
      </c>
      <c r="H21" s="7">
        <v>0.50547878571428573</v>
      </c>
      <c r="I21" s="7">
        <v>0.53698235714285725</v>
      </c>
      <c r="K21" s="7">
        <v>0.48615842857142866</v>
      </c>
      <c r="L21" s="7">
        <v>0.48348457142857143</v>
      </c>
      <c r="M21" s="7">
        <v>0.51089321428571433</v>
      </c>
      <c r="N21" s="2">
        <v>74</v>
      </c>
      <c r="O21" s="2">
        <v>96</v>
      </c>
      <c r="P21" s="8">
        <v>2.1361500000000002E-2</v>
      </c>
      <c r="Q21" s="8">
        <v>2.1994214285714291E-2</v>
      </c>
      <c r="R21" s="7">
        <v>2.6089142857142877E-2</v>
      </c>
      <c r="S21" s="2">
        <v>74</v>
      </c>
      <c r="T21" s="2">
        <v>96</v>
      </c>
      <c r="U21" s="7">
        <v>1.0461285714285715E-2</v>
      </c>
      <c r="V21" s="7">
        <v>1.3594428571428572E-2</v>
      </c>
      <c r="W21" s="7">
        <v>9.5762857142857143E-3</v>
      </c>
      <c r="X21" s="7">
        <v>5.306357142857143E-3</v>
      </c>
      <c r="Y21" s="7">
        <v>7.8941428571428583E-3</v>
      </c>
      <c r="Z21" s="7">
        <v>1.5524500000000002E-2</v>
      </c>
    </row>
    <row r="22" spans="1:26" x14ac:dyDescent="0.2">
      <c r="A22" s="2">
        <v>80</v>
      </c>
      <c r="B22" s="2">
        <v>86</v>
      </c>
      <c r="D22">
        <v>754.3981</v>
      </c>
      <c r="E22" s="2">
        <v>4</v>
      </c>
      <c r="F22" t="s">
        <v>430</v>
      </c>
      <c r="G22" s="7">
        <v>0.11231035714285716</v>
      </c>
      <c r="H22" s="7">
        <v>0.12326678571428572</v>
      </c>
      <c r="I22" s="7">
        <v>0.21149250000000003</v>
      </c>
      <c r="K22" s="7">
        <v>0.12386500000000002</v>
      </c>
      <c r="L22" s="7">
        <v>0.13367035714285716</v>
      </c>
      <c r="M22" s="7">
        <v>0.18830214285714286</v>
      </c>
      <c r="N22" s="2">
        <v>80</v>
      </c>
      <c r="O22" s="2">
        <v>86</v>
      </c>
      <c r="P22" s="8">
        <v>-1.1554642857142866E-2</v>
      </c>
      <c r="Q22" s="8">
        <v>-1.0403571428571446E-2</v>
      </c>
      <c r="R22" s="7">
        <v>2.3190357142857151E-2</v>
      </c>
      <c r="S22" s="2">
        <v>80</v>
      </c>
      <c r="T22" s="2">
        <v>86</v>
      </c>
      <c r="U22" s="7">
        <v>6.2953571428571433E-3</v>
      </c>
      <c r="V22" s="7">
        <v>7.3850000000000001E-3</v>
      </c>
      <c r="W22" s="7">
        <v>5.3535714285714289E-3</v>
      </c>
      <c r="X22" s="7">
        <v>2.2300000000000002E-3</v>
      </c>
      <c r="Y22" s="7">
        <v>1.0846428571428573E-2</v>
      </c>
      <c r="Z22" s="7">
        <v>1.0462142857142857E-2</v>
      </c>
    </row>
    <row r="23" spans="1:26" x14ac:dyDescent="0.2">
      <c r="A23" s="2">
        <v>94</v>
      </c>
      <c r="B23" s="2">
        <v>108</v>
      </c>
      <c r="D23">
        <v>1820.0726</v>
      </c>
      <c r="E23" s="2">
        <v>14</v>
      </c>
      <c r="F23" t="s">
        <v>431</v>
      </c>
      <c r="G23" s="7">
        <v>0.14702999999999999</v>
      </c>
      <c r="H23" s="7">
        <v>0.20110581632653063</v>
      </c>
      <c r="I23" s="7">
        <v>0.25845020408163266</v>
      </c>
      <c r="K23" s="7">
        <v>0.15765357142857145</v>
      </c>
      <c r="L23" s="7">
        <v>0.1952572448979592</v>
      </c>
      <c r="M23" s="7">
        <v>0.23853408163265308</v>
      </c>
      <c r="N23" s="2">
        <v>94</v>
      </c>
      <c r="O23" s="2">
        <v>108</v>
      </c>
      <c r="P23" s="8">
        <v>-1.0623571428571435E-2</v>
      </c>
      <c r="Q23" s="8">
        <v>5.8485714285714209E-3</v>
      </c>
      <c r="R23" s="7">
        <v>1.9916122448979577E-2</v>
      </c>
      <c r="S23" s="2">
        <v>94</v>
      </c>
      <c r="T23" s="2">
        <v>108</v>
      </c>
      <c r="U23" s="7">
        <v>1.6889183673469386E-2</v>
      </c>
      <c r="V23" s="7">
        <v>9.1335714285714301E-3</v>
      </c>
      <c r="W23" s="7">
        <v>1.1378163265306123E-2</v>
      </c>
      <c r="X23" s="7">
        <v>9.2280612244897975E-3</v>
      </c>
      <c r="Y23" s="7">
        <v>1.4444285714285715E-2</v>
      </c>
      <c r="Z23" s="7">
        <v>1.2778979591836735E-2</v>
      </c>
    </row>
    <row r="24" spans="1:26" x14ac:dyDescent="0.2">
      <c r="A24" s="2">
        <v>115</v>
      </c>
      <c r="B24" s="2">
        <v>125</v>
      </c>
      <c r="C24" t="s">
        <v>36</v>
      </c>
      <c r="D24">
        <v>1442.8243</v>
      </c>
      <c r="E24" s="2">
        <v>10</v>
      </c>
      <c r="F24" t="s">
        <v>181</v>
      </c>
      <c r="G24" s="7">
        <v>7.4483000000000008E-2</v>
      </c>
      <c r="H24" s="7">
        <v>0.11778571428571429</v>
      </c>
      <c r="I24" s="7">
        <v>0.27735628571428572</v>
      </c>
      <c r="K24" s="7">
        <v>7.316857142857143E-2</v>
      </c>
      <c r="L24" s="7">
        <v>0.12037600000000002</v>
      </c>
      <c r="M24" s="7">
        <v>0.26708242857142861</v>
      </c>
      <c r="N24" s="2">
        <v>115</v>
      </c>
      <c r="O24" s="2">
        <v>125</v>
      </c>
      <c r="P24" s="8">
        <v>1.3144285714285736E-3</v>
      </c>
      <c r="Q24" s="8">
        <v>-2.5902857142857199E-3</v>
      </c>
      <c r="R24" s="7">
        <v>1.0273857142857144E-2</v>
      </c>
      <c r="S24" s="2">
        <v>115</v>
      </c>
      <c r="T24" s="2">
        <v>125</v>
      </c>
      <c r="U24" s="7">
        <v>5.7085714285714292E-3</v>
      </c>
      <c r="V24" s="7">
        <v>7.038E-3</v>
      </c>
      <c r="W24" s="7">
        <v>2.4321285714285719E-2</v>
      </c>
      <c r="X24" s="7">
        <v>7.294285714285715E-3</v>
      </c>
      <c r="Y24" s="7">
        <v>3.4201428571428577E-3</v>
      </c>
      <c r="Z24" s="7">
        <v>1.0827714285714286E-2</v>
      </c>
    </row>
    <row r="25" spans="1:26" x14ac:dyDescent="0.2">
      <c r="A25" s="2">
        <v>142</v>
      </c>
      <c r="B25" s="2">
        <v>151</v>
      </c>
      <c r="D25">
        <v>935.46799999999996</v>
      </c>
      <c r="E25" s="2">
        <v>9</v>
      </c>
      <c r="F25" t="s">
        <v>399</v>
      </c>
      <c r="G25" s="7">
        <v>6.4691428571428566E-2</v>
      </c>
      <c r="H25" s="7">
        <v>6.7070634920634933E-2</v>
      </c>
      <c r="I25" s="7">
        <v>8.6373333333333344E-2</v>
      </c>
      <c r="K25" s="7">
        <v>5.9165873015873019E-2</v>
      </c>
      <c r="L25" s="7">
        <v>5.6957936507936513E-2</v>
      </c>
      <c r="M25" s="7">
        <v>7.1567619047619047E-2</v>
      </c>
      <c r="N25" s="2">
        <v>142</v>
      </c>
      <c r="O25" s="2">
        <v>151</v>
      </c>
      <c r="P25" s="8">
        <v>5.5255555555555527E-3</v>
      </c>
      <c r="Q25" s="8">
        <v>1.0112698412698412E-2</v>
      </c>
      <c r="R25" s="7">
        <v>1.4805714285714281E-2</v>
      </c>
      <c r="S25" s="2">
        <v>142</v>
      </c>
      <c r="T25" s="2">
        <v>151</v>
      </c>
      <c r="U25" s="7">
        <v>1.1370476190476191E-2</v>
      </c>
      <c r="V25" s="7">
        <v>3.5842857142857143E-3</v>
      </c>
      <c r="W25" s="7">
        <v>1.0995238095238096E-2</v>
      </c>
      <c r="X25" s="7">
        <v>4.4141269841269848E-3</v>
      </c>
      <c r="Y25" s="7">
        <v>7.3265079365079366E-3</v>
      </c>
      <c r="Z25" s="7">
        <v>1.1085555555555557E-2</v>
      </c>
    </row>
  </sheetData>
  <conditionalFormatting sqref="A3:C3">
    <cfRule type="colorScale" priority="1">
      <colorScale>
        <cfvo type="num" val="$A$3"/>
        <cfvo type="num" val="$B$3"/>
        <cfvo type="num" val="$C$3"/>
        <color rgb="FF0000FF"/>
        <color rgb="FFFFFF00"/>
        <color rgb="FFFF0000"/>
      </colorScale>
    </cfRule>
  </conditionalFormatting>
  <conditionalFormatting sqref="G8:I25">
    <cfRule type="colorScale" priority="2">
      <colorScale>
        <cfvo type="num" val="$A$3"/>
        <cfvo type="num" val="$B$3"/>
        <cfvo type="num" val="$C$3"/>
        <color rgb="FF0000FF"/>
        <color rgb="FFFFFF00"/>
        <color rgb="FFFF0000"/>
      </colorScale>
    </cfRule>
    <cfRule type="cellIs" dxfId="400" priority="3" stopIfTrue="1" operator="between">
      <formula>0</formula>
      <formula>0.1</formula>
    </cfRule>
    <cfRule type="cellIs" dxfId="399" priority="4" stopIfTrue="1" operator="between">
      <formula>0.1</formula>
      <formula>1</formula>
    </cfRule>
  </conditionalFormatting>
  <conditionalFormatting sqref="K8:M25">
    <cfRule type="colorScale" priority="5">
      <colorScale>
        <cfvo type="num" val="$A$3"/>
        <cfvo type="num" val="$B$3"/>
        <cfvo type="num" val="$C$3"/>
        <color rgb="FF0000FF"/>
        <color rgb="FFFFFF00"/>
        <color rgb="FFFF0000"/>
      </colorScale>
    </cfRule>
    <cfRule type="cellIs" dxfId="398" priority="6" stopIfTrue="1" operator="between">
      <formula>0</formula>
      <formula>0.1</formula>
    </cfRule>
    <cfRule type="cellIs" dxfId="397" priority="7" stopIfTrue="1" operator="between">
      <formula>0.1</formula>
      <formula>1</formula>
    </cfRule>
  </conditionalFormatting>
  <conditionalFormatting sqref="P8:R25">
    <cfRule type="cellIs" dxfId="396" priority="8" stopIfTrue="1" operator="greaterThanOrEqual">
      <formula>$R$3</formula>
    </cfRule>
    <cfRule type="cellIs" dxfId="395" priority="9" stopIfTrue="1" operator="between">
      <formula>$Q$3</formula>
      <formula>$R$3</formula>
    </cfRule>
    <cfRule type="cellIs" dxfId="394" priority="10" stopIfTrue="1" operator="between">
      <formula>$P$3</formula>
      <formula>$Q$3</formula>
    </cfRule>
    <cfRule type="cellIs" dxfId="393" priority="11" stopIfTrue="1" operator="between">
      <formula>$O$3</formula>
      <formula>$P$3</formula>
    </cfRule>
    <cfRule type="cellIs" dxfId="39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23"/>
  <sheetViews>
    <sheetView workbookViewId="0">
      <selection activeCell="A23" sqref="A8:XFD2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93</v>
      </c>
      <c r="O3" s="3">
        <v>-0.1</v>
      </c>
      <c r="P3" s="4">
        <v>-0.05</v>
      </c>
      <c r="Q3" s="5">
        <v>0.05</v>
      </c>
      <c r="R3" s="6">
        <v>0.1</v>
      </c>
    </row>
    <row r="4" spans="1:27" x14ac:dyDescent="0.2">
      <c r="E4" t="s">
        <v>7</v>
      </c>
      <c r="H4" s="2" t="s">
        <v>8</v>
      </c>
    </row>
    <row r="5" spans="1:27" x14ac:dyDescent="0.2">
      <c r="U5" t="s">
        <v>9</v>
      </c>
      <c r="X5" t="s">
        <v>9</v>
      </c>
      <c r="AA5" s="8">
        <f>AVERAGE(U8:Z27)</f>
        <v>9.9293572754580155E-3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5</v>
      </c>
      <c r="B8" s="2">
        <v>27</v>
      </c>
      <c r="D8">
        <v>2720.473</v>
      </c>
      <c r="E8" s="2">
        <v>21</v>
      </c>
      <c r="F8" t="s">
        <v>432</v>
      </c>
      <c r="G8" s="7">
        <v>0.16039897959183674</v>
      </c>
      <c r="H8" s="7">
        <v>0.18529496598639456</v>
      </c>
      <c r="I8" s="7">
        <v>0.22936666666666669</v>
      </c>
      <c r="K8" s="7">
        <v>0.15453244897959184</v>
      </c>
      <c r="L8" s="7">
        <v>0.16533469387755101</v>
      </c>
      <c r="M8" s="7">
        <v>0.21565510204081631</v>
      </c>
      <c r="N8" s="2">
        <v>5</v>
      </c>
      <c r="O8" s="2">
        <v>27</v>
      </c>
      <c r="P8" s="8">
        <v>5.866530612244885E-3</v>
      </c>
      <c r="Q8" s="8">
        <v>1.9960272108843546E-2</v>
      </c>
      <c r="R8" s="7">
        <v>1.3711564625850355E-2</v>
      </c>
      <c r="S8" s="2">
        <v>5</v>
      </c>
      <c r="T8" s="2">
        <v>27</v>
      </c>
      <c r="U8" s="7">
        <v>2.1223809523809528E-3</v>
      </c>
      <c r="V8" s="7">
        <v>7.1896598639455793E-3</v>
      </c>
      <c r="W8" s="7">
        <v>5.4276870748299318E-3</v>
      </c>
      <c r="X8" s="7">
        <v>2.3291836734693878E-3</v>
      </c>
      <c r="Y8" s="7">
        <v>1.092156462585034E-2</v>
      </c>
      <c r="Z8" s="7">
        <v>3.7333333333333337E-3</v>
      </c>
    </row>
    <row r="9" spans="1:27" x14ac:dyDescent="0.2">
      <c r="A9" s="2">
        <v>6</v>
      </c>
      <c r="B9" s="2">
        <v>21</v>
      </c>
      <c r="D9">
        <v>1980.0661</v>
      </c>
      <c r="E9" s="2">
        <v>14</v>
      </c>
      <c r="F9" t="s">
        <v>433</v>
      </c>
      <c r="G9" s="7">
        <v>0.30821469387755102</v>
      </c>
      <c r="H9" s="7">
        <v>0.43313938775510208</v>
      </c>
      <c r="I9" s="7">
        <v>0.49100979591836741</v>
      </c>
      <c r="K9" s="7">
        <v>0.30798428571428571</v>
      </c>
      <c r="L9" s="7">
        <v>0.43841316326530616</v>
      </c>
      <c r="M9" s="7">
        <v>0.50270448979591842</v>
      </c>
      <c r="N9" s="2">
        <v>6</v>
      </c>
      <c r="O9" s="2">
        <v>21</v>
      </c>
      <c r="P9" s="8">
        <v>2.30408163265293E-4</v>
      </c>
      <c r="Q9" s="8">
        <v>-5.2737755102040514E-3</v>
      </c>
      <c r="R9" s="7">
        <v>-1.1694693877551069E-2</v>
      </c>
      <c r="S9" s="2">
        <v>6</v>
      </c>
      <c r="T9" s="2">
        <v>21</v>
      </c>
      <c r="U9" s="7">
        <v>1.0617755102040816E-2</v>
      </c>
      <c r="V9" s="7">
        <v>1.4028979591836735E-2</v>
      </c>
      <c r="W9" s="7">
        <v>8.2817346938775516E-3</v>
      </c>
      <c r="X9" s="7">
        <v>3.8555102040816326E-3</v>
      </c>
      <c r="Y9" s="7">
        <v>1.3967244897959185E-2</v>
      </c>
      <c r="Z9" s="7">
        <v>9.3408163265306116E-3</v>
      </c>
    </row>
    <row r="10" spans="1:27" x14ac:dyDescent="0.2">
      <c r="A10" s="2">
        <v>22</v>
      </c>
      <c r="B10" s="2">
        <v>33</v>
      </c>
      <c r="D10">
        <v>1287.7518</v>
      </c>
      <c r="E10" s="2">
        <v>11</v>
      </c>
      <c r="F10" t="s">
        <v>434</v>
      </c>
      <c r="G10" s="7">
        <v>0.44432883116883121</v>
      </c>
      <c r="H10" s="7">
        <v>0.49879025974025981</v>
      </c>
      <c r="I10" s="7">
        <v>0.52942818181818174</v>
      </c>
      <c r="K10" s="7">
        <v>0.43266350649350654</v>
      </c>
      <c r="L10" s="7">
        <v>0.49865870129870138</v>
      </c>
      <c r="M10" s="7">
        <v>0.51981857142857135</v>
      </c>
      <c r="N10" s="2">
        <v>22</v>
      </c>
      <c r="O10" s="2">
        <v>33</v>
      </c>
      <c r="P10" s="8">
        <v>1.1665324675324672E-2</v>
      </c>
      <c r="Q10" s="8">
        <v>1.3155844155843255E-4</v>
      </c>
      <c r="R10" s="7">
        <v>9.6096103896103763E-3</v>
      </c>
      <c r="S10" s="2">
        <v>22</v>
      </c>
      <c r="T10" s="2">
        <v>33</v>
      </c>
      <c r="U10" s="7">
        <v>8.5566233766233776E-3</v>
      </c>
      <c r="V10" s="7">
        <v>8.6498701298701307E-3</v>
      </c>
      <c r="W10" s="7">
        <v>3.3198701298701302E-3</v>
      </c>
      <c r="X10" s="7">
        <v>8.1529870129870129E-3</v>
      </c>
      <c r="Y10" s="7">
        <v>1.2348181818181821E-2</v>
      </c>
      <c r="Z10" s="7">
        <v>2.9696103896103901E-3</v>
      </c>
    </row>
    <row r="11" spans="1:27" x14ac:dyDescent="0.2">
      <c r="A11" s="2">
        <v>38</v>
      </c>
      <c r="B11" s="2">
        <v>56</v>
      </c>
      <c r="D11">
        <v>2079.1484999999998</v>
      </c>
      <c r="E11" s="2">
        <v>17</v>
      </c>
      <c r="F11" t="s">
        <v>435</v>
      </c>
      <c r="G11" s="7">
        <v>0.18856521008403362</v>
      </c>
      <c r="H11" s="7">
        <v>0.22022638655462184</v>
      </c>
      <c r="I11" s="7">
        <v>0.25810932773109246</v>
      </c>
      <c r="K11" s="7">
        <v>0.17728327731092439</v>
      </c>
      <c r="L11" s="7">
        <v>0.20639672268907566</v>
      </c>
      <c r="M11" s="7">
        <v>0.25636638655462185</v>
      </c>
      <c r="N11" s="2">
        <v>38</v>
      </c>
      <c r="O11" s="2">
        <v>56</v>
      </c>
      <c r="P11" s="8">
        <v>1.1281932773109246E-2</v>
      </c>
      <c r="Q11" s="8">
        <v>1.3829663865546208E-2</v>
      </c>
      <c r="R11" s="7">
        <v>1.7429411764705986E-3</v>
      </c>
      <c r="S11" s="2">
        <v>38</v>
      </c>
      <c r="T11" s="2">
        <v>56</v>
      </c>
      <c r="U11" s="7">
        <v>7.4052941176470603E-3</v>
      </c>
      <c r="V11" s="7">
        <v>1.2528739495798321E-2</v>
      </c>
      <c r="W11" s="7">
        <v>1.5519159663865549E-2</v>
      </c>
      <c r="X11" s="7">
        <v>8.8005042016806728E-3</v>
      </c>
      <c r="Y11" s="7">
        <v>1.1381428571428572E-2</v>
      </c>
      <c r="Z11" s="7">
        <v>6.9614285714285715E-3</v>
      </c>
    </row>
    <row r="12" spans="1:27" x14ac:dyDescent="0.2">
      <c r="A12" s="2">
        <v>56</v>
      </c>
      <c r="B12" s="2">
        <v>65</v>
      </c>
      <c r="D12">
        <v>1122.5612000000001</v>
      </c>
      <c r="E12" s="2">
        <v>8</v>
      </c>
      <c r="F12" t="s">
        <v>436</v>
      </c>
      <c r="G12" s="7">
        <v>0.60736589285714293</v>
      </c>
      <c r="H12" s="7">
        <v>0.68539696428571439</v>
      </c>
      <c r="I12" s="7">
        <v>0.68490839285714289</v>
      </c>
      <c r="K12" s="7">
        <v>0.59230107142857147</v>
      </c>
      <c r="L12" s="7">
        <v>0.65770910714285724</v>
      </c>
      <c r="M12" s="7">
        <v>0.65572678571428578</v>
      </c>
      <c r="N12" s="2">
        <v>56</v>
      </c>
      <c r="O12" s="2">
        <v>65</v>
      </c>
      <c r="P12" s="8">
        <v>1.5064821428571464E-2</v>
      </c>
      <c r="Q12" s="8">
        <v>2.7687857142857139E-2</v>
      </c>
      <c r="R12" s="7">
        <v>2.9181607142857131E-2</v>
      </c>
      <c r="S12" s="2">
        <v>56</v>
      </c>
      <c r="T12" s="2">
        <v>65</v>
      </c>
      <c r="U12" s="7">
        <v>2.0991785714285716E-2</v>
      </c>
      <c r="V12" s="7">
        <v>2.7681964285714285E-2</v>
      </c>
      <c r="W12" s="7">
        <v>1.4482678571428572E-2</v>
      </c>
      <c r="X12" s="7">
        <v>3.4706250000000001E-2</v>
      </c>
      <c r="Y12" s="7">
        <v>2.2905178571428573E-2</v>
      </c>
      <c r="Z12" s="7">
        <v>2.2766785714285715E-2</v>
      </c>
    </row>
    <row r="13" spans="1:27" x14ac:dyDescent="0.2">
      <c r="A13" s="2">
        <v>64</v>
      </c>
      <c r="B13" s="2">
        <v>74</v>
      </c>
      <c r="C13" t="s">
        <v>79</v>
      </c>
      <c r="D13">
        <v>1251.6569</v>
      </c>
      <c r="E13" s="2">
        <v>10</v>
      </c>
      <c r="F13" t="s">
        <v>437</v>
      </c>
      <c r="G13" s="7">
        <v>0.34226900000000005</v>
      </c>
      <c r="H13" s="7">
        <v>0.49019171428571434</v>
      </c>
      <c r="I13" s="7">
        <v>0.55987042857142866</v>
      </c>
      <c r="K13" s="7">
        <v>0.34166314285714289</v>
      </c>
      <c r="L13" s="7">
        <v>0.46868142857142864</v>
      </c>
      <c r="M13" s="7">
        <v>0.54369000000000001</v>
      </c>
      <c r="N13" s="2">
        <v>64</v>
      </c>
      <c r="O13" s="2">
        <v>74</v>
      </c>
      <c r="P13" s="8">
        <v>6.0585714285713423E-4</v>
      </c>
      <c r="Q13" s="8">
        <v>2.1510285714285704E-2</v>
      </c>
      <c r="R13" s="7">
        <v>1.618042857142862E-2</v>
      </c>
      <c r="S13" s="2">
        <v>64</v>
      </c>
      <c r="T13" s="2">
        <v>74</v>
      </c>
      <c r="U13" s="7">
        <v>8.5837142857142865E-3</v>
      </c>
      <c r="V13" s="7">
        <v>4.8264285714285727E-3</v>
      </c>
      <c r="W13" s="7">
        <v>5.5925714285714294E-3</v>
      </c>
      <c r="X13" s="7">
        <v>5.5975714285714292E-3</v>
      </c>
      <c r="Y13" s="7">
        <v>7.5864285714285721E-3</v>
      </c>
      <c r="Z13" s="7">
        <v>9.5728571428571434E-3</v>
      </c>
    </row>
    <row r="14" spans="1:27" x14ac:dyDescent="0.2">
      <c r="A14" s="2">
        <v>65</v>
      </c>
      <c r="B14" s="2">
        <v>83</v>
      </c>
      <c r="D14">
        <v>2117.2046</v>
      </c>
      <c r="E14" s="2">
        <v>18</v>
      </c>
      <c r="F14" t="s">
        <v>438</v>
      </c>
      <c r="G14" s="7">
        <v>0.49033880952380959</v>
      </c>
      <c r="H14" s="7">
        <v>0.51181134920634919</v>
      </c>
      <c r="I14" s="7">
        <v>0.51939587301587298</v>
      </c>
      <c r="K14" s="7">
        <v>0.4803702380952381</v>
      </c>
      <c r="L14" s="7">
        <v>0.49306047619047622</v>
      </c>
      <c r="M14" s="7">
        <v>0.51327595238095236</v>
      </c>
      <c r="N14" s="2">
        <v>65</v>
      </c>
      <c r="O14" s="2">
        <v>83</v>
      </c>
      <c r="P14" s="8">
        <v>9.9685714285714325E-3</v>
      </c>
      <c r="Q14" s="8">
        <v>1.8750873015873002E-2</v>
      </c>
      <c r="R14" s="7">
        <v>6.1199206349205944E-3</v>
      </c>
      <c r="S14" s="2">
        <v>65</v>
      </c>
      <c r="T14" s="2">
        <v>83</v>
      </c>
      <c r="U14" s="7">
        <v>3.6922222222222226E-3</v>
      </c>
      <c r="V14" s="7">
        <v>1.1739523809523811E-2</v>
      </c>
      <c r="W14" s="7">
        <v>4.6584126984126981E-3</v>
      </c>
      <c r="X14" s="7">
        <v>5.6882539682539682E-3</v>
      </c>
      <c r="Y14" s="7">
        <v>1.1549285714285717E-2</v>
      </c>
      <c r="Z14" s="7">
        <v>4.1778571428571429E-3</v>
      </c>
    </row>
    <row r="15" spans="1:27" x14ac:dyDescent="0.2">
      <c r="A15" s="2">
        <v>71</v>
      </c>
      <c r="B15" s="2">
        <v>87</v>
      </c>
      <c r="D15">
        <v>1960.1558</v>
      </c>
      <c r="E15" s="2">
        <v>16</v>
      </c>
      <c r="F15" t="s">
        <v>180</v>
      </c>
      <c r="G15" s="7">
        <v>0.19232080357142856</v>
      </c>
      <c r="H15" s="7">
        <v>0.25262491071428572</v>
      </c>
      <c r="I15" s="7">
        <v>0.29696535714285716</v>
      </c>
      <c r="K15" s="7">
        <v>0.17845080357142856</v>
      </c>
      <c r="L15" s="7">
        <v>0.23514500000000002</v>
      </c>
      <c r="M15" s="7">
        <v>0.27798526785714289</v>
      </c>
      <c r="N15" s="2">
        <v>71</v>
      </c>
      <c r="O15" s="2">
        <v>87</v>
      </c>
      <c r="P15" s="8">
        <v>1.3869999999999995E-2</v>
      </c>
      <c r="Q15" s="8">
        <v>1.7479910714285698E-2</v>
      </c>
      <c r="R15" s="7">
        <v>1.8980089285714288E-2</v>
      </c>
      <c r="S15" s="2">
        <v>71</v>
      </c>
      <c r="T15" s="2">
        <v>87</v>
      </c>
      <c r="U15" s="7">
        <v>6.1538392857142859E-3</v>
      </c>
      <c r="V15" s="7">
        <v>1.2482321428571429E-2</v>
      </c>
      <c r="W15" s="7">
        <v>4.7295535714285712E-3</v>
      </c>
      <c r="X15" s="7">
        <v>2.2272321428571428E-3</v>
      </c>
      <c r="Y15" s="7">
        <v>4.8974999999999999E-3</v>
      </c>
      <c r="Z15" s="7">
        <v>3.3675000000000003E-3</v>
      </c>
    </row>
    <row r="16" spans="1:27" x14ac:dyDescent="0.2">
      <c r="A16" s="2">
        <v>87</v>
      </c>
      <c r="B16" s="2">
        <v>96</v>
      </c>
      <c r="D16">
        <v>1347.7532000000001</v>
      </c>
      <c r="E16" s="2">
        <v>9</v>
      </c>
      <c r="F16" t="s">
        <v>439</v>
      </c>
      <c r="G16" s="7">
        <v>5.1137460317460318E-2</v>
      </c>
      <c r="H16" s="7">
        <v>3.9382698412698418E-2</v>
      </c>
      <c r="I16" s="7">
        <v>0.11474841269841271</v>
      </c>
      <c r="K16" s="7">
        <v>5.2676507936507938E-2</v>
      </c>
      <c r="L16" s="7">
        <v>3.5336031746031754E-2</v>
      </c>
      <c r="M16" s="7">
        <v>0.10418206349206351</v>
      </c>
      <c r="N16" s="2">
        <v>87</v>
      </c>
      <c r="O16" s="2">
        <v>96</v>
      </c>
      <c r="P16" s="8">
        <v>-1.5390476190476163E-3</v>
      </c>
      <c r="Q16" s="8">
        <v>4.0466666666666654E-3</v>
      </c>
      <c r="R16" s="7">
        <v>1.0566349206349201E-2</v>
      </c>
      <c r="S16" s="2">
        <v>87</v>
      </c>
      <c r="T16" s="2">
        <v>96</v>
      </c>
      <c r="U16" s="7">
        <v>1.8597460317460318E-2</v>
      </c>
      <c r="V16" s="7">
        <v>2.6336825396825397E-2</v>
      </c>
      <c r="W16" s="7">
        <v>1.1110317460317461E-2</v>
      </c>
      <c r="X16" s="7">
        <v>1.6313809523809526E-2</v>
      </c>
      <c r="Y16" s="7">
        <v>9.9152380952380968E-3</v>
      </c>
      <c r="Z16" s="7">
        <v>4.7511111111111113E-3</v>
      </c>
    </row>
    <row r="17" spans="1:26" x14ac:dyDescent="0.2">
      <c r="A17" s="2">
        <v>93</v>
      </c>
      <c r="B17" s="2">
        <v>106</v>
      </c>
      <c r="D17">
        <v>1960.0776000000001</v>
      </c>
      <c r="E17" s="2">
        <v>13</v>
      </c>
      <c r="F17" t="s">
        <v>440</v>
      </c>
      <c r="G17" s="7">
        <v>0.22982835164835166</v>
      </c>
      <c r="H17" s="7">
        <v>0.21868285714285715</v>
      </c>
      <c r="I17" s="7">
        <v>0.23857362637362636</v>
      </c>
      <c r="K17" s="7">
        <v>0.21437802197802197</v>
      </c>
      <c r="L17" s="7">
        <v>0.21588835164835168</v>
      </c>
      <c r="M17" s="7">
        <v>0.22941901098901099</v>
      </c>
      <c r="N17" s="2">
        <v>93</v>
      </c>
      <c r="O17" s="2">
        <v>106</v>
      </c>
      <c r="P17" s="8">
        <v>1.5450329670329697E-2</v>
      </c>
      <c r="Q17" s="8">
        <v>2.7945054945054774E-3</v>
      </c>
      <c r="R17" s="7">
        <v>9.1546153846153878E-3</v>
      </c>
      <c r="S17" s="2">
        <v>93</v>
      </c>
      <c r="T17" s="2">
        <v>106</v>
      </c>
      <c r="U17" s="7">
        <v>1.0453846153846156E-2</v>
      </c>
      <c r="V17" s="7">
        <v>1.1484175824175826E-2</v>
      </c>
      <c r="W17" s="7">
        <v>7.9790109890109911E-3</v>
      </c>
      <c r="X17" s="7">
        <v>8.3580219780219778E-3</v>
      </c>
      <c r="Y17" s="7">
        <v>1.9286263736263739E-2</v>
      </c>
      <c r="Z17" s="7">
        <v>9.9025274725274733E-3</v>
      </c>
    </row>
    <row r="18" spans="1:26" x14ac:dyDescent="0.2">
      <c r="A18" s="2">
        <v>122</v>
      </c>
      <c r="B18" s="2">
        <v>138</v>
      </c>
      <c r="D18">
        <v>1786.9730999999999</v>
      </c>
      <c r="E18" s="2">
        <v>15</v>
      </c>
      <c r="F18" t="s">
        <v>441</v>
      </c>
      <c r="G18" s="7">
        <v>0.1655494285714286</v>
      </c>
      <c r="H18" s="7">
        <v>0.30038800000000004</v>
      </c>
      <c r="I18" s="7">
        <v>0.50706990476190483</v>
      </c>
      <c r="K18" s="7">
        <v>0.17218057142857143</v>
      </c>
      <c r="L18" s="7">
        <v>0.31227904761904762</v>
      </c>
      <c r="M18" s="7">
        <v>0.49695638095238093</v>
      </c>
      <c r="N18" s="2">
        <v>122</v>
      </c>
      <c r="O18" s="2">
        <v>138</v>
      </c>
      <c r="P18" s="8">
        <v>-6.6311428571428459E-3</v>
      </c>
      <c r="Q18" s="8">
        <v>-1.1891047619047607E-2</v>
      </c>
      <c r="R18" s="7">
        <v>1.0113523809523817E-2</v>
      </c>
      <c r="S18" s="2">
        <v>122</v>
      </c>
      <c r="T18" s="2">
        <v>138</v>
      </c>
      <c r="U18" s="7">
        <v>5.1256190476190481E-3</v>
      </c>
      <c r="V18" s="7">
        <v>1.3835523809523813E-2</v>
      </c>
      <c r="W18" s="7">
        <v>7.3552380952380944E-3</v>
      </c>
      <c r="X18" s="7">
        <v>9.9417142857142864E-3</v>
      </c>
      <c r="Y18" s="7">
        <v>4.3402857142857149E-3</v>
      </c>
      <c r="Z18" s="7">
        <v>8.7102857142857138E-3</v>
      </c>
    </row>
    <row r="19" spans="1:26" x14ac:dyDescent="0.2">
      <c r="A19" s="2">
        <v>123</v>
      </c>
      <c r="B19" s="2">
        <v>141</v>
      </c>
      <c r="C19" t="s">
        <v>31</v>
      </c>
      <c r="D19">
        <v>2171.0677999999998</v>
      </c>
      <c r="E19" s="2">
        <v>17</v>
      </c>
      <c r="F19" t="s">
        <v>442</v>
      </c>
      <c r="G19" s="7">
        <v>0.2375652941176471</v>
      </c>
      <c r="H19" s="7">
        <v>0.31466907563025215</v>
      </c>
      <c r="I19" s="7">
        <v>0.43198310924369754</v>
      </c>
      <c r="K19" s="7">
        <v>0.22147033613445377</v>
      </c>
      <c r="L19" s="7">
        <v>0.31626453781512609</v>
      </c>
      <c r="M19" s="7">
        <v>0.41590462184873944</v>
      </c>
      <c r="N19" s="2">
        <v>123</v>
      </c>
      <c r="O19" s="2">
        <v>141</v>
      </c>
      <c r="P19" s="8">
        <v>1.6094957983193298E-2</v>
      </c>
      <c r="Q19" s="8">
        <v>-1.5954621848739453E-3</v>
      </c>
      <c r="R19" s="7">
        <v>1.6078487394958013E-2</v>
      </c>
      <c r="S19" s="2">
        <v>123</v>
      </c>
      <c r="T19" s="2">
        <v>141</v>
      </c>
      <c r="U19" s="7">
        <v>9.6030252100840346E-3</v>
      </c>
      <c r="V19" s="7">
        <v>7.2877310924369752E-3</v>
      </c>
      <c r="W19" s="7">
        <v>1.0034705882352942E-2</v>
      </c>
      <c r="X19" s="7">
        <v>2.2621848739495798E-3</v>
      </c>
      <c r="Y19" s="7">
        <v>1.1741596638655462E-2</v>
      </c>
      <c r="Z19" s="7">
        <v>6.804537815126052E-3</v>
      </c>
    </row>
    <row r="20" spans="1:26" x14ac:dyDescent="0.2">
      <c r="A20" s="2">
        <v>127</v>
      </c>
      <c r="B20" s="2">
        <v>134</v>
      </c>
      <c r="D20">
        <v>874.44510000000002</v>
      </c>
      <c r="E20" s="2">
        <v>6</v>
      </c>
      <c r="F20" t="s">
        <v>443</v>
      </c>
      <c r="G20" s="7">
        <v>0.5710521428571429</v>
      </c>
      <c r="H20" s="7">
        <v>0.64924547619047623</v>
      </c>
      <c r="I20" s="7">
        <v>0.64652690476190477</v>
      </c>
      <c r="K20" s="7">
        <v>0.53477976190476195</v>
      </c>
      <c r="L20" s="7">
        <v>0.62227452380952386</v>
      </c>
      <c r="M20" s="7">
        <v>0.64115261904761911</v>
      </c>
      <c r="N20" s="2">
        <v>127</v>
      </c>
      <c r="O20" s="2">
        <v>134</v>
      </c>
      <c r="P20" s="8">
        <v>3.6272380952381014E-2</v>
      </c>
      <c r="Q20" s="8">
        <v>2.6970952380952328E-2</v>
      </c>
      <c r="R20" s="7">
        <v>5.37428571428567E-3</v>
      </c>
      <c r="S20" s="2">
        <v>127</v>
      </c>
      <c r="T20" s="2">
        <v>134</v>
      </c>
      <c r="U20" s="7">
        <v>1.1175238095238096E-2</v>
      </c>
      <c r="V20" s="7">
        <v>1.1531904761904761E-2</v>
      </c>
      <c r="W20" s="7">
        <v>2.4000238095238099E-2</v>
      </c>
      <c r="X20" s="7">
        <v>3.0119047619047616E-3</v>
      </c>
      <c r="Y20" s="7">
        <v>1.0092857142857143E-2</v>
      </c>
      <c r="Z20" s="7">
        <v>1.0300476190476191E-2</v>
      </c>
    </row>
    <row r="21" spans="1:26" x14ac:dyDescent="0.2">
      <c r="A21" s="2">
        <v>128</v>
      </c>
      <c r="B21" s="2">
        <v>140</v>
      </c>
      <c r="D21">
        <v>1491.81</v>
      </c>
      <c r="E21" s="2">
        <v>11</v>
      </c>
      <c r="F21" t="s">
        <v>444</v>
      </c>
      <c r="G21" s="7">
        <v>0.17397766233766235</v>
      </c>
      <c r="H21" s="7">
        <v>0.18937012987012988</v>
      </c>
      <c r="I21" s="7">
        <v>0.20513675324675323</v>
      </c>
      <c r="K21" s="7">
        <v>0.16887402597402598</v>
      </c>
      <c r="L21" s="7">
        <v>0.17410714285714288</v>
      </c>
      <c r="M21" s="7">
        <v>0.18040467532467533</v>
      </c>
      <c r="N21" s="2">
        <v>128</v>
      </c>
      <c r="O21" s="2">
        <v>140</v>
      </c>
      <c r="P21" s="8">
        <v>5.1036363636363718E-3</v>
      </c>
      <c r="Q21" s="8">
        <v>1.5262987012987029E-2</v>
      </c>
      <c r="R21" s="7">
        <v>2.4732077922077923E-2</v>
      </c>
      <c r="S21" s="2">
        <v>128</v>
      </c>
      <c r="T21" s="2">
        <v>140</v>
      </c>
      <c r="U21" s="7">
        <v>1.2804025974025975E-2</v>
      </c>
      <c r="V21" s="7">
        <v>8.1297402597402604E-3</v>
      </c>
      <c r="W21" s="7">
        <v>1.3235194805194805E-2</v>
      </c>
      <c r="X21" s="7">
        <v>4.4246753246753246E-4</v>
      </c>
      <c r="Y21" s="7">
        <v>9.9692207792207808E-3</v>
      </c>
      <c r="Z21" s="7">
        <v>4.5566233766233767E-3</v>
      </c>
    </row>
    <row r="22" spans="1:26" x14ac:dyDescent="0.2">
      <c r="A22" s="2">
        <v>137</v>
      </c>
      <c r="B22" s="2">
        <v>151</v>
      </c>
      <c r="D22">
        <v>1604.9483</v>
      </c>
      <c r="E22" s="2">
        <v>14</v>
      </c>
      <c r="F22" t="s">
        <v>262</v>
      </c>
      <c r="G22" s="7">
        <v>9.3270918367346939E-2</v>
      </c>
      <c r="H22" s="7">
        <v>0.16619306122448982</v>
      </c>
      <c r="I22" s="7">
        <v>0.29074959183673477</v>
      </c>
      <c r="K22" s="7">
        <v>8.6705408163265316E-2</v>
      </c>
      <c r="L22" s="7">
        <v>0.16865591836734695</v>
      </c>
      <c r="M22" s="7">
        <v>0.30017377551020408</v>
      </c>
      <c r="N22" s="2">
        <v>137</v>
      </c>
      <c r="O22" s="2">
        <v>151</v>
      </c>
      <c r="P22" s="8">
        <v>6.5655102040816232E-3</v>
      </c>
      <c r="Q22" s="8">
        <v>-2.4628571428571364E-3</v>
      </c>
      <c r="R22" s="7">
        <v>-9.424183673469368E-3</v>
      </c>
      <c r="S22" s="2">
        <v>137</v>
      </c>
      <c r="T22" s="2">
        <v>151</v>
      </c>
      <c r="U22" s="7">
        <v>3.0953061224489797E-3</v>
      </c>
      <c r="V22" s="7">
        <v>5.7282653061224492E-3</v>
      </c>
      <c r="W22" s="7">
        <v>1.2084795918367346E-2</v>
      </c>
      <c r="X22" s="7">
        <v>7.1469387755102049E-3</v>
      </c>
      <c r="Y22" s="7">
        <v>1.6243775510204082E-2</v>
      </c>
      <c r="Z22" s="7">
        <v>1.2829795918367347E-2</v>
      </c>
    </row>
    <row r="23" spans="1:26" x14ac:dyDescent="0.2">
      <c r="A23" s="2">
        <v>140</v>
      </c>
      <c r="B23" s="2">
        <v>153</v>
      </c>
      <c r="C23" t="s">
        <v>94</v>
      </c>
      <c r="D23">
        <v>1664.8535999999999</v>
      </c>
      <c r="E23" s="2">
        <v>13</v>
      </c>
      <c r="F23" t="s">
        <v>445</v>
      </c>
      <c r="G23" s="7">
        <v>0.44689560439560438</v>
      </c>
      <c r="H23" s="7">
        <v>0.4689321978021978</v>
      </c>
      <c r="I23" s="7">
        <v>0.43770186813186812</v>
      </c>
      <c r="K23" s="7">
        <v>0.44081098901098908</v>
      </c>
      <c r="L23" s="7">
        <v>0.45175043956043953</v>
      </c>
      <c r="M23" s="7">
        <v>0.46476230769230775</v>
      </c>
      <c r="N23" s="2">
        <v>140</v>
      </c>
      <c r="O23" s="2">
        <v>153</v>
      </c>
      <c r="P23" s="8">
        <v>6.0846153846153767E-3</v>
      </c>
      <c r="Q23" s="8">
        <v>1.7181758241758278E-2</v>
      </c>
      <c r="R23" s="7">
        <v>-2.7060439560439596E-2</v>
      </c>
      <c r="S23" s="2">
        <v>140</v>
      </c>
      <c r="T23" s="2">
        <v>153</v>
      </c>
      <c r="U23" s="7">
        <v>1.1080769230769231E-2</v>
      </c>
      <c r="V23" s="7">
        <v>1.3865714285714289E-2</v>
      </c>
      <c r="W23" s="7">
        <v>1.2763626373626377E-2</v>
      </c>
      <c r="X23" s="7">
        <v>4.7932967032967037E-3</v>
      </c>
      <c r="Y23" s="7">
        <v>1.3496813186813186E-2</v>
      </c>
      <c r="Z23" s="7">
        <v>1.0240989010989011E-2</v>
      </c>
    </row>
  </sheetData>
  <conditionalFormatting sqref="A3:C3">
    <cfRule type="colorScale" priority="1">
      <colorScale>
        <cfvo type="num" val="$A$3"/>
        <cfvo type="num" val="$B$3"/>
        <cfvo type="num" val="$C$3"/>
        <color rgb="FF0000FF"/>
        <color rgb="FFFFFF00"/>
        <color rgb="FFFF0000"/>
      </colorScale>
    </cfRule>
  </conditionalFormatting>
  <conditionalFormatting sqref="G8:I23">
    <cfRule type="colorScale" priority="2">
      <colorScale>
        <cfvo type="num" val="$A$3"/>
        <cfvo type="num" val="$B$3"/>
        <cfvo type="num" val="$C$3"/>
        <color rgb="FF0000FF"/>
        <color rgb="FFFFFF00"/>
        <color rgb="FFFF0000"/>
      </colorScale>
    </cfRule>
    <cfRule type="cellIs" dxfId="391" priority="3" stopIfTrue="1" operator="between">
      <formula>0</formula>
      <formula>0.1</formula>
    </cfRule>
    <cfRule type="cellIs" dxfId="390" priority="4" stopIfTrue="1" operator="between">
      <formula>0.1</formula>
      <formula>1</formula>
    </cfRule>
  </conditionalFormatting>
  <conditionalFormatting sqref="K8:M23">
    <cfRule type="colorScale" priority="5">
      <colorScale>
        <cfvo type="num" val="$A$3"/>
        <cfvo type="num" val="$B$3"/>
        <cfvo type="num" val="$C$3"/>
        <color rgb="FF0000FF"/>
        <color rgb="FFFFFF00"/>
        <color rgb="FFFF0000"/>
      </colorScale>
    </cfRule>
    <cfRule type="cellIs" dxfId="389" priority="6" stopIfTrue="1" operator="between">
      <formula>0</formula>
      <formula>0.1</formula>
    </cfRule>
    <cfRule type="cellIs" dxfId="388" priority="7" stopIfTrue="1" operator="between">
      <formula>0.1</formula>
      <formula>1</formula>
    </cfRule>
  </conditionalFormatting>
  <conditionalFormatting sqref="P8:R23">
    <cfRule type="cellIs" dxfId="387" priority="8" stopIfTrue="1" operator="greaterThanOrEqual">
      <formula>$R$3</formula>
    </cfRule>
    <cfRule type="cellIs" dxfId="386" priority="9" stopIfTrue="1" operator="between">
      <formula>$Q$3</formula>
      <formula>$R$3</formula>
    </cfRule>
    <cfRule type="cellIs" dxfId="385" priority="10" stopIfTrue="1" operator="between">
      <formula>$P$3</formula>
      <formula>$Q$3</formula>
    </cfRule>
    <cfRule type="cellIs" dxfId="384" priority="11" stopIfTrue="1" operator="between">
      <formula>$O$3</formula>
      <formula>$P$3</formula>
    </cfRule>
    <cfRule type="cellIs" dxfId="38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13"/>
  <sheetViews>
    <sheetView workbookViewId="0">
      <selection activeCell="A13" sqref="A8:XFD1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95</v>
      </c>
      <c r="O3" s="3">
        <v>-0.1</v>
      </c>
      <c r="P3" s="4">
        <v>-0.05</v>
      </c>
      <c r="Q3" s="5">
        <v>0.05</v>
      </c>
      <c r="R3" s="6">
        <v>0.1</v>
      </c>
    </row>
    <row r="4" spans="1:27" x14ac:dyDescent="0.2">
      <c r="E4" t="s">
        <v>7</v>
      </c>
      <c r="H4" s="2" t="s">
        <v>8</v>
      </c>
    </row>
    <row r="5" spans="1:27" x14ac:dyDescent="0.2">
      <c r="U5" t="s">
        <v>9</v>
      </c>
      <c r="X5" t="s">
        <v>9</v>
      </c>
      <c r="AA5" s="8">
        <f>AVERAGE(U8:Z27)</f>
        <v>9.9715884988027855E-3</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39</v>
      </c>
      <c r="B8" s="2">
        <v>61</v>
      </c>
      <c r="C8" t="s">
        <v>96</v>
      </c>
      <c r="D8">
        <v>3020.8031000000001</v>
      </c>
      <c r="E8" s="2">
        <v>22</v>
      </c>
      <c r="F8" t="s">
        <v>446</v>
      </c>
      <c r="G8" s="7">
        <v>0.32531993506493512</v>
      </c>
      <c r="H8" s="7">
        <v>0.38941740259740265</v>
      </c>
      <c r="I8" s="7">
        <v>0.50857305194805191</v>
      </c>
      <c r="K8" s="7">
        <v>0.31927961038961039</v>
      </c>
      <c r="L8" s="7">
        <v>0.37625818181818182</v>
      </c>
      <c r="M8" s="7">
        <v>0.49444824675324678</v>
      </c>
      <c r="N8" s="2">
        <v>39</v>
      </c>
      <c r="O8" s="2">
        <v>61</v>
      </c>
      <c r="P8" s="8">
        <v>6.0403246753246917E-3</v>
      </c>
      <c r="Q8" s="8">
        <v>1.3159220779220812E-2</v>
      </c>
      <c r="R8" s="7">
        <v>1.4124805194805181E-2</v>
      </c>
      <c r="S8" s="2">
        <v>39</v>
      </c>
      <c r="T8" s="2">
        <v>61</v>
      </c>
      <c r="U8" s="7">
        <v>4.9948051948051951E-3</v>
      </c>
      <c r="V8" s="7">
        <v>8.5048051948051952E-3</v>
      </c>
      <c r="W8" s="7">
        <v>5.9370779220779216E-3</v>
      </c>
      <c r="X8" s="7">
        <v>3.5846753246753255E-3</v>
      </c>
      <c r="Y8" s="7">
        <v>6.7464935064935078E-3</v>
      </c>
      <c r="Z8" s="7">
        <v>9.0245454545454552E-3</v>
      </c>
    </row>
    <row r="9" spans="1:27" x14ac:dyDescent="0.2">
      <c r="A9" s="2">
        <v>43</v>
      </c>
      <c r="B9" s="2">
        <v>63</v>
      </c>
      <c r="C9" t="s">
        <v>68</v>
      </c>
      <c r="D9">
        <v>2708.6372999999999</v>
      </c>
      <c r="E9" s="2">
        <v>20</v>
      </c>
      <c r="F9" t="s">
        <v>447</v>
      </c>
      <c r="G9" s="7">
        <v>0.34383192857142858</v>
      </c>
      <c r="H9" s="7">
        <v>0.4112609285714286</v>
      </c>
      <c r="I9" s="7">
        <v>0.47622614285714288</v>
      </c>
      <c r="K9" s="7">
        <v>0.32562692857142861</v>
      </c>
      <c r="L9" s="7">
        <v>0.39517492857142855</v>
      </c>
      <c r="M9" s="7">
        <v>0.46022878571428572</v>
      </c>
      <c r="N9" s="2">
        <v>43</v>
      </c>
      <c r="O9" s="2">
        <v>63</v>
      </c>
      <c r="P9" s="8">
        <v>1.8204999999999964E-2</v>
      </c>
      <c r="Q9" s="8">
        <v>1.6086000000000045E-2</v>
      </c>
      <c r="R9" s="7">
        <v>1.5997357142857171E-2</v>
      </c>
      <c r="S9" s="2">
        <v>43</v>
      </c>
      <c r="T9" s="2">
        <v>63</v>
      </c>
      <c r="U9" s="7">
        <v>6.0682142857142862E-3</v>
      </c>
      <c r="V9" s="7">
        <v>1.7186357142857142E-2</v>
      </c>
      <c r="W9" s="7">
        <v>3.3606428571428572E-3</v>
      </c>
      <c r="X9" s="7">
        <v>6.7227142857142859E-3</v>
      </c>
      <c r="Y9" s="7">
        <v>1.2999285714285715E-2</v>
      </c>
      <c r="Z9" s="7">
        <v>3.8780714285714286E-3</v>
      </c>
    </row>
    <row r="10" spans="1:27" x14ac:dyDescent="0.2">
      <c r="A10" s="2">
        <v>50</v>
      </c>
      <c r="B10" s="2">
        <v>62</v>
      </c>
      <c r="D10">
        <v>1719.1088999999999</v>
      </c>
      <c r="E10" s="2">
        <v>12</v>
      </c>
      <c r="F10" t="s">
        <v>448</v>
      </c>
      <c r="G10" s="7">
        <v>0.27803666666666671</v>
      </c>
      <c r="H10" s="7">
        <v>0.31786238095238095</v>
      </c>
      <c r="I10" s="7">
        <v>0.32220726190476195</v>
      </c>
      <c r="K10" s="7">
        <v>0.28025595238095241</v>
      </c>
      <c r="L10" s="7">
        <v>0.30890785714285718</v>
      </c>
      <c r="M10" s="7">
        <v>0.32313011904761907</v>
      </c>
      <c r="N10" s="2">
        <v>50</v>
      </c>
      <c r="O10" s="2">
        <v>62</v>
      </c>
      <c r="P10" s="8">
        <v>-2.2192857142857465E-3</v>
      </c>
      <c r="Q10" s="8">
        <v>8.9545238095238115E-3</v>
      </c>
      <c r="R10" s="7">
        <v>-9.2285714285714074E-4</v>
      </c>
      <c r="S10" s="2">
        <v>50</v>
      </c>
      <c r="T10" s="2">
        <v>62</v>
      </c>
      <c r="U10" s="7">
        <v>5.6255952380952386E-3</v>
      </c>
      <c r="V10" s="7">
        <v>1.1742142857142857E-2</v>
      </c>
      <c r="W10" s="7">
        <v>3.3464285714285714E-3</v>
      </c>
      <c r="X10" s="7">
        <v>5.3745238095238099E-3</v>
      </c>
      <c r="Y10" s="7">
        <v>2.0325000000000005E-3</v>
      </c>
      <c r="Z10" s="7">
        <v>8.7464285714285717E-3</v>
      </c>
    </row>
    <row r="11" spans="1:27" x14ac:dyDescent="0.2">
      <c r="A11" s="2">
        <v>58</v>
      </c>
      <c r="B11" s="2">
        <v>82</v>
      </c>
      <c r="D11">
        <v>2984.7302</v>
      </c>
      <c r="E11" s="2">
        <v>21</v>
      </c>
      <c r="F11" t="s">
        <v>30</v>
      </c>
      <c r="G11" s="7">
        <v>0.39620823129251703</v>
      </c>
      <c r="H11" s="7">
        <v>0.44138544217687081</v>
      </c>
      <c r="I11" s="7">
        <v>0.48321755102040814</v>
      </c>
      <c r="K11" s="7">
        <v>0.38365061224489794</v>
      </c>
      <c r="L11" s="7">
        <v>0.42293782312925177</v>
      </c>
      <c r="M11" s="7">
        <v>0.48700673469387756</v>
      </c>
      <c r="N11" s="2">
        <v>58</v>
      </c>
      <c r="O11" s="2">
        <v>82</v>
      </c>
      <c r="P11" s="8">
        <v>1.2557619047619057E-2</v>
      </c>
      <c r="Q11" s="8">
        <v>1.8447619047619063E-2</v>
      </c>
      <c r="R11" s="7">
        <v>-3.7891836734693881E-3</v>
      </c>
      <c r="S11" s="2">
        <v>58</v>
      </c>
      <c r="T11" s="2">
        <v>82</v>
      </c>
      <c r="U11" s="7">
        <v>7.3086394557823134E-3</v>
      </c>
      <c r="V11" s="7">
        <v>1.8322925170068029E-2</v>
      </c>
      <c r="W11" s="7">
        <v>1.918979591836735E-2</v>
      </c>
      <c r="X11" s="7">
        <v>7.738027210884354E-3</v>
      </c>
      <c r="Y11" s="7">
        <v>1.9446054421768711E-2</v>
      </c>
      <c r="Z11" s="7">
        <v>7.5204081632653068E-3</v>
      </c>
    </row>
    <row r="12" spans="1:27" x14ac:dyDescent="0.2">
      <c r="A12" s="2">
        <v>101</v>
      </c>
      <c r="B12" s="2">
        <v>116</v>
      </c>
      <c r="D12">
        <v>1918.9730999999999</v>
      </c>
      <c r="E12" s="2">
        <v>14</v>
      </c>
      <c r="F12" t="s">
        <v>449</v>
      </c>
      <c r="G12" s="7">
        <v>0.18581969387755104</v>
      </c>
      <c r="H12" s="7">
        <v>0.28295326530612247</v>
      </c>
      <c r="I12" s="7">
        <v>0.46546571428571432</v>
      </c>
      <c r="K12" s="7">
        <v>0.17674714285714288</v>
      </c>
      <c r="L12" s="7">
        <v>0.27225285714285713</v>
      </c>
      <c r="M12" s="7">
        <v>0.4524661224489796</v>
      </c>
      <c r="N12" s="2">
        <v>101</v>
      </c>
      <c r="O12" s="2">
        <v>116</v>
      </c>
      <c r="P12" s="8">
        <v>9.0725510204081594E-3</v>
      </c>
      <c r="Q12" s="8">
        <v>1.0700408163265314E-2</v>
      </c>
      <c r="R12" s="7">
        <v>1.2999591836734702E-2</v>
      </c>
      <c r="S12" s="2">
        <v>101</v>
      </c>
      <c r="T12" s="2">
        <v>116</v>
      </c>
      <c r="U12" s="7">
        <v>9.5595918367346946E-3</v>
      </c>
      <c r="V12" s="7">
        <v>1.3594693877551023E-2</v>
      </c>
      <c r="W12" s="7">
        <v>2.1193061224489794E-2</v>
      </c>
      <c r="X12" s="7">
        <v>1.0089387755102043E-2</v>
      </c>
      <c r="Y12" s="7">
        <v>7.6377551020408172E-3</v>
      </c>
      <c r="Z12" s="7">
        <v>2.967142857142857E-3</v>
      </c>
    </row>
    <row r="13" spans="1:27" x14ac:dyDescent="0.2">
      <c r="A13" s="2">
        <v>128</v>
      </c>
      <c r="B13" s="2">
        <v>143</v>
      </c>
      <c r="D13">
        <v>1689.8932</v>
      </c>
      <c r="E13" s="2">
        <v>13</v>
      </c>
      <c r="F13" t="s">
        <v>450</v>
      </c>
      <c r="G13" s="7">
        <v>0.19991736263736265</v>
      </c>
      <c r="H13" s="7">
        <v>0.25811307692307689</v>
      </c>
      <c r="I13" s="7">
        <v>0.30620175824175827</v>
      </c>
      <c r="K13" s="7">
        <v>0.20140340659340661</v>
      </c>
      <c r="L13" s="7">
        <v>0.23765604395604395</v>
      </c>
      <c r="M13" s="7">
        <v>0.30521626373626376</v>
      </c>
      <c r="N13" s="2">
        <v>128</v>
      </c>
      <c r="O13" s="2">
        <v>143</v>
      </c>
      <c r="P13" s="8">
        <v>-1.4860439560439509E-3</v>
      </c>
      <c r="Q13" s="8">
        <v>2.0457032967032964E-2</v>
      </c>
      <c r="R13" s="7">
        <v>9.8549450549453941E-4</v>
      </c>
      <c r="S13" s="2">
        <v>128</v>
      </c>
      <c r="T13" s="2">
        <v>143</v>
      </c>
      <c r="U13" s="7">
        <v>1.4653846153846154E-2</v>
      </c>
      <c r="V13" s="7">
        <v>1.3826483516483516E-2</v>
      </c>
      <c r="W13" s="7">
        <v>1.2351208791208792E-2</v>
      </c>
      <c r="X13" s="7">
        <v>1.4921098901098903E-2</v>
      </c>
      <c r="Y13" s="7">
        <v>1.2315604395604397E-2</v>
      </c>
      <c r="Z13" s="7">
        <v>2.0466153846153846E-2</v>
      </c>
    </row>
  </sheetData>
  <conditionalFormatting sqref="A3:C3">
    <cfRule type="colorScale" priority="1">
      <colorScale>
        <cfvo type="num" val="$A$3"/>
        <cfvo type="num" val="$B$3"/>
        <cfvo type="num" val="$C$3"/>
        <color rgb="FF0000FF"/>
        <color rgb="FFFFFF00"/>
        <color rgb="FFFF0000"/>
      </colorScale>
    </cfRule>
  </conditionalFormatting>
  <conditionalFormatting sqref="G8:I13">
    <cfRule type="colorScale" priority="2">
      <colorScale>
        <cfvo type="num" val="$A$3"/>
        <cfvo type="num" val="$B$3"/>
        <cfvo type="num" val="$C$3"/>
        <color rgb="FF0000FF"/>
        <color rgb="FFFFFF00"/>
        <color rgb="FFFF0000"/>
      </colorScale>
    </cfRule>
    <cfRule type="cellIs" dxfId="382" priority="3" stopIfTrue="1" operator="between">
      <formula>0</formula>
      <formula>0.1</formula>
    </cfRule>
    <cfRule type="cellIs" dxfId="381" priority="4" stopIfTrue="1" operator="between">
      <formula>0.1</formula>
      <formula>1</formula>
    </cfRule>
  </conditionalFormatting>
  <conditionalFormatting sqref="K8:M13">
    <cfRule type="colorScale" priority="5">
      <colorScale>
        <cfvo type="num" val="$A$3"/>
        <cfvo type="num" val="$B$3"/>
        <cfvo type="num" val="$C$3"/>
        <color rgb="FF0000FF"/>
        <color rgb="FFFFFF00"/>
        <color rgb="FFFF0000"/>
      </colorScale>
    </cfRule>
    <cfRule type="cellIs" dxfId="380" priority="6" stopIfTrue="1" operator="between">
      <formula>0</formula>
      <formula>0.1</formula>
    </cfRule>
    <cfRule type="cellIs" dxfId="379" priority="7" stopIfTrue="1" operator="between">
      <formula>0.1</formula>
      <formula>1</formula>
    </cfRule>
  </conditionalFormatting>
  <conditionalFormatting sqref="P8:R13">
    <cfRule type="cellIs" dxfId="378" priority="8" stopIfTrue="1" operator="greaterThanOrEqual">
      <formula>$R$3</formula>
    </cfRule>
    <cfRule type="cellIs" dxfId="377" priority="9" stopIfTrue="1" operator="between">
      <formula>$Q$3</formula>
      <formula>$R$3</formula>
    </cfRule>
    <cfRule type="cellIs" dxfId="376" priority="10" stopIfTrue="1" operator="between">
      <formula>$P$3</formula>
      <formula>$Q$3</formula>
    </cfRule>
    <cfRule type="cellIs" dxfId="375" priority="11" stopIfTrue="1" operator="between">
      <formula>$O$3</formula>
      <formula>$P$3</formula>
    </cfRule>
    <cfRule type="cellIs" dxfId="37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A21"/>
  <sheetViews>
    <sheetView workbookViewId="0">
      <selection activeCell="A21"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515</v>
      </c>
      <c r="O3" s="3">
        <v>-0.1</v>
      </c>
      <c r="P3" s="4">
        <v>-0.05</v>
      </c>
      <c r="Q3" s="5">
        <v>0.05</v>
      </c>
      <c r="R3" s="6">
        <v>0.1</v>
      </c>
    </row>
    <row r="4" spans="1:27" x14ac:dyDescent="0.2">
      <c r="E4" t="s">
        <v>7</v>
      </c>
      <c r="H4" s="2" t="s">
        <v>8</v>
      </c>
    </row>
    <row r="5" spans="1:27" x14ac:dyDescent="0.2">
      <c r="U5" t="s">
        <v>9</v>
      </c>
      <c r="X5" t="s">
        <v>9</v>
      </c>
      <c r="AA5" s="8">
        <f>AVERAGE(U8:Z27)</f>
        <v>1.1990280052573491E-2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64</v>
      </c>
      <c r="B8" s="2">
        <v>82</v>
      </c>
      <c r="D8">
        <v>2330.3278</v>
      </c>
      <c r="E8" s="2">
        <v>17</v>
      </c>
      <c r="F8" t="s">
        <v>516</v>
      </c>
      <c r="G8" s="7">
        <v>0.40257974789915968</v>
      </c>
      <c r="H8" s="7">
        <v>0.44083764705882356</v>
      </c>
      <c r="I8" s="7">
        <v>0.45080310924369749</v>
      </c>
      <c r="K8" s="7">
        <v>0.40225840336134461</v>
      </c>
      <c r="L8" s="7">
        <v>0.4472380672268908</v>
      </c>
      <c r="M8" s="7">
        <v>0.45665050420168068</v>
      </c>
      <c r="N8" s="2">
        <v>64</v>
      </c>
      <c r="O8" s="2">
        <v>82</v>
      </c>
      <c r="P8" s="8">
        <v>3.2134453781511161E-4</v>
      </c>
      <c r="Q8" s="8">
        <v>-6.4004201680671925E-3</v>
      </c>
      <c r="R8" s="7">
        <v>-5.8473949579832575E-3</v>
      </c>
      <c r="S8" s="2">
        <v>64</v>
      </c>
      <c r="T8" s="2">
        <v>82</v>
      </c>
      <c r="U8" s="7">
        <v>1.0258067226890757E-2</v>
      </c>
      <c r="V8" s="7">
        <v>2.4397394957983196E-2</v>
      </c>
      <c r="W8" s="7">
        <v>7.3415966386554624E-3</v>
      </c>
      <c r="X8" s="7">
        <v>4.1435294117647056E-3</v>
      </c>
      <c r="Y8" s="7">
        <v>1.872873949579832E-2</v>
      </c>
      <c r="Z8" s="7">
        <v>8.6308403361344543E-3</v>
      </c>
    </row>
    <row r="9" spans="1:27" x14ac:dyDescent="0.2">
      <c r="A9" s="2">
        <v>71</v>
      </c>
      <c r="B9" s="2">
        <v>80</v>
      </c>
      <c r="D9">
        <v>1211.6895</v>
      </c>
      <c r="E9" s="2">
        <v>8</v>
      </c>
      <c r="F9" t="s">
        <v>131</v>
      </c>
      <c r="G9" s="7">
        <v>0.42694285714285718</v>
      </c>
      <c r="H9" s="7">
        <v>0.55975178571428574</v>
      </c>
      <c r="I9" s="7">
        <v>0.6046173214285715</v>
      </c>
      <c r="K9" s="7">
        <v>0.42138071428571433</v>
      </c>
      <c r="L9" s="7">
        <v>0.54427982142857145</v>
      </c>
      <c r="M9" s="7">
        <v>0.62040196428571437</v>
      </c>
      <c r="N9" s="2">
        <v>71</v>
      </c>
      <c r="O9" s="2">
        <v>80</v>
      </c>
      <c r="P9" s="8">
        <v>5.5621428571428488E-3</v>
      </c>
      <c r="Q9" s="8">
        <v>1.5471964285714292E-2</v>
      </c>
      <c r="R9" s="7">
        <v>-1.5784642857142872E-2</v>
      </c>
      <c r="S9" s="2">
        <v>71</v>
      </c>
      <c r="T9" s="2">
        <v>80</v>
      </c>
      <c r="U9" s="7">
        <v>8.8950000000000001E-3</v>
      </c>
      <c r="V9" s="7">
        <v>5.2405357142857149E-3</v>
      </c>
      <c r="W9" s="7">
        <v>1.0611250000000001E-2</v>
      </c>
      <c r="X9" s="7">
        <v>0</v>
      </c>
      <c r="Y9" s="7">
        <v>1.1336785714285716E-2</v>
      </c>
      <c r="Z9" s="7">
        <v>0</v>
      </c>
    </row>
    <row r="10" spans="1:27" x14ac:dyDescent="0.2">
      <c r="A10" s="2">
        <v>102</v>
      </c>
      <c r="B10" s="2">
        <v>110</v>
      </c>
      <c r="D10">
        <v>844.46349999999995</v>
      </c>
      <c r="E10" s="2">
        <v>8</v>
      </c>
      <c r="F10" t="s">
        <v>448</v>
      </c>
      <c r="G10" s="7">
        <v>0.23401232142857145</v>
      </c>
      <c r="H10" s="7">
        <v>0.31606410714285715</v>
      </c>
      <c r="I10" s="7">
        <v>0.4393516071428572</v>
      </c>
      <c r="K10" s="7">
        <v>0.25259964285714287</v>
      </c>
      <c r="L10" s="7">
        <v>0.31052303571428574</v>
      </c>
      <c r="M10" s="7">
        <v>0.4627776785714286</v>
      </c>
      <c r="N10" s="2">
        <v>102</v>
      </c>
      <c r="O10" s="2">
        <v>110</v>
      </c>
      <c r="P10" s="8">
        <v>-1.8587321428571408E-2</v>
      </c>
      <c r="Q10" s="8">
        <v>5.541071428571449E-3</v>
      </c>
      <c r="R10" s="7">
        <v>-2.3426071428571435E-2</v>
      </c>
      <c r="S10" s="2">
        <v>102</v>
      </c>
      <c r="T10" s="2">
        <v>110</v>
      </c>
      <c r="U10" s="7">
        <v>6.6330357142857146E-3</v>
      </c>
      <c r="V10" s="7">
        <v>1.4297500000000001E-2</v>
      </c>
      <c r="W10" s="7">
        <v>2.0631785714285717E-2</v>
      </c>
      <c r="X10" s="7">
        <v>2.2700535714285718E-2</v>
      </c>
      <c r="Y10" s="7">
        <v>1.3404285714285716E-2</v>
      </c>
      <c r="Z10" s="7">
        <v>8.6250000000000009E-4</v>
      </c>
    </row>
    <row r="11" spans="1:27" x14ac:dyDescent="0.2">
      <c r="A11" s="2">
        <v>155</v>
      </c>
      <c r="B11" s="2">
        <v>178</v>
      </c>
      <c r="D11">
        <v>2589.6190999999999</v>
      </c>
      <c r="E11" s="2">
        <v>23</v>
      </c>
      <c r="F11" t="s">
        <v>517</v>
      </c>
      <c r="G11" s="7">
        <v>9.5508633540372687E-2</v>
      </c>
      <c r="H11" s="7">
        <v>0.11762490683229815</v>
      </c>
      <c r="I11" s="7">
        <v>0.16393198757763974</v>
      </c>
      <c r="K11" s="7">
        <v>9.2550745341614921E-2</v>
      </c>
      <c r="L11" s="7">
        <v>0.11469267080745343</v>
      </c>
      <c r="M11" s="7">
        <v>0.16432192546583851</v>
      </c>
      <c r="N11" s="2">
        <v>155</v>
      </c>
      <c r="O11" s="2">
        <v>178</v>
      </c>
      <c r="P11" s="8">
        <v>2.9578881987577673E-3</v>
      </c>
      <c r="Q11" s="8">
        <v>2.9322360248447243E-3</v>
      </c>
      <c r="R11" s="7">
        <v>-3.8993788819875812E-4</v>
      </c>
      <c r="S11" s="2">
        <v>155</v>
      </c>
      <c r="T11" s="2">
        <v>178</v>
      </c>
      <c r="U11" s="7">
        <v>9.9472670807453419E-3</v>
      </c>
      <c r="V11" s="7">
        <v>7.5070186335403728E-3</v>
      </c>
      <c r="W11" s="7">
        <v>8.4060869565217404E-3</v>
      </c>
      <c r="X11" s="7">
        <v>6.8593788819875786E-3</v>
      </c>
      <c r="Y11" s="7">
        <v>8.9779503105590075E-3</v>
      </c>
      <c r="Z11" s="7">
        <v>1.1175776397515529E-2</v>
      </c>
    </row>
    <row r="12" spans="1:27" x14ac:dyDescent="0.2">
      <c r="A12" s="2">
        <v>156</v>
      </c>
      <c r="B12" s="2">
        <v>175</v>
      </c>
      <c r="C12" t="s">
        <v>31</v>
      </c>
      <c r="D12">
        <v>2231.2647999999999</v>
      </c>
      <c r="E12" s="2">
        <v>19</v>
      </c>
      <c r="F12" t="s">
        <v>352</v>
      </c>
      <c r="G12" s="7">
        <v>0.54971007518796988</v>
      </c>
      <c r="H12" s="7">
        <v>0.56869383458646616</v>
      </c>
      <c r="I12" s="7">
        <v>0.5962722556390978</v>
      </c>
      <c r="K12" s="7">
        <v>0.56148969924812031</v>
      </c>
      <c r="L12" s="7">
        <v>0.5605455639097745</v>
      </c>
      <c r="M12" s="7">
        <v>0.57409503759398495</v>
      </c>
      <c r="N12" s="2">
        <v>156</v>
      </c>
      <c r="O12" s="2">
        <v>175</v>
      </c>
      <c r="P12" s="8">
        <v>-1.1779624060150373E-2</v>
      </c>
      <c r="Q12" s="8">
        <v>8.1482706766916723E-3</v>
      </c>
      <c r="R12" s="7">
        <v>2.2177218045112794E-2</v>
      </c>
      <c r="S12" s="2">
        <v>156</v>
      </c>
      <c r="T12" s="2">
        <v>175</v>
      </c>
      <c r="U12" s="7">
        <v>6.1914285714285717E-3</v>
      </c>
      <c r="V12" s="7">
        <v>1.2854586466165413E-2</v>
      </c>
      <c r="W12" s="7">
        <v>7.6660150375939852E-3</v>
      </c>
      <c r="X12" s="7">
        <v>5.5957142857142863E-3</v>
      </c>
      <c r="Y12" s="7">
        <v>9.4870676691729341E-3</v>
      </c>
      <c r="Z12" s="7">
        <v>0</v>
      </c>
    </row>
    <row r="13" spans="1:27" x14ac:dyDescent="0.2">
      <c r="A13" s="2">
        <v>161</v>
      </c>
      <c r="B13" s="2">
        <v>175</v>
      </c>
      <c r="D13">
        <v>1688.0329999999999</v>
      </c>
      <c r="E13" s="2">
        <v>14</v>
      </c>
      <c r="F13" t="s">
        <v>518</v>
      </c>
      <c r="G13" s="7">
        <v>0.11015153061224491</v>
      </c>
      <c r="H13" s="7">
        <v>0.11264877551020409</v>
      </c>
      <c r="I13" s="7">
        <v>0.15844051020408165</v>
      </c>
      <c r="K13" s="7">
        <v>0.10583755102040815</v>
      </c>
      <c r="L13" s="7">
        <v>0.11354979591836736</v>
      </c>
      <c r="M13" s="7">
        <v>0.15408469387755103</v>
      </c>
      <c r="N13" s="2">
        <v>161</v>
      </c>
      <c r="O13" s="2">
        <v>175</v>
      </c>
      <c r="P13" s="8">
        <v>4.313979591836747E-3</v>
      </c>
      <c r="Q13" s="8">
        <v>-9.0102040816327725E-4</v>
      </c>
      <c r="R13" s="7">
        <v>4.355816326530604E-3</v>
      </c>
      <c r="S13" s="2">
        <v>161</v>
      </c>
      <c r="T13" s="2">
        <v>175</v>
      </c>
      <c r="U13" s="7">
        <v>1.8299591836734696E-2</v>
      </c>
      <c r="V13" s="7">
        <v>2.304234693877551E-2</v>
      </c>
      <c r="W13" s="7">
        <v>1.9908877551020412E-2</v>
      </c>
      <c r="X13" s="7">
        <v>1.4594693877551022E-2</v>
      </c>
      <c r="Y13" s="7">
        <v>1.9463571428571427E-2</v>
      </c>
      <c r="Z13" s="7">
        <v>2.4191122448979592E-2</v>
      </c>
    </row>
    <row r="14" spans="1:27" x14ac:dyDescent="0.2">
      <c r="A14" s="2">
        <v>171</v>
      </c>
      <c r="B14" s="2">
        <v>186</v>
      </c>
      <c r="D14">
        <v>1538.9265</v>
      </c>
      <c r="E14" s="2">
        <v>14</v>
      </c>
      <c r="F14" t="s">
        <v>412</v>
      </c>
      <c r="G14" s="7">
        <v>0.16449755102040817</v>
      </c>
      <c r="H14" s="7">
        <v>0.16163816326530614</v>
      </c>
      <c r="I14" s="7">
        <v>0.16393408163265308</v>
      </c>
      <c r="K14" s="7">
        <v>0.15911948979591839</v>
      </c>
      <c r="L14" s="7">
        <v>0.15917255102040817</v>
      </c>
      <c r="M14" s="7">
        <v>0.15601530612244899</v>
      </c>
      <c r="N14" s="2">
        <v>171</v>
      </c>
      <c r="O14" s="2">
        <v>186</v>
      </c>
      <c r="P14" s="8">
        <v>5.3780612244897965E-3</v>
      </c>
      <c r="Q14" s="8">
        <v>2.4656122448979754E-3</v>
      </c>
      <c r="R14" s="7">
        <v>7.9187755102040833E-3</v>
      </c>
      <c r="S14" s="2">
        <v>171</v>
      </c>
      <c r="T14" s="2">
        <v>186</v>
      </c>
      <c r="U14" s="7">
        <v>1.3863061224489798E-2</v>
      </c>
      <c r="V14" s="7">
        <v>1.7079693877551021E-2</v>
      </c>
      <c r="W14" s="7">
        <v>1.5790612244897962E-2</v>
      </c>
      <c r="X14" s="7">
        <v>1.8893367346938774E-2</v>
      </c>
      <c r="Y14" s="7">
        <v>2.2640714285714285E-2</v>
      </c>
      <c r="Z14" s="7">
        <v>1.5682142857142856E-2</v>
      </c>
    </row>
    <row r="15" spans="1:27" x14ac:dyDescent="0.2">
      <c r="A15" s="2">
        <v>179</v>
      </c>
      <c r="B15" s="2">
        <v>187</v>
      </c>
      <c r="C15" t="s">
        <v>83</v>
      </c>
      <c r="D15">
        <v>935.471</v>
      </c>
      <c r="E15" s="2">
        <v>7</v>
      </c>
      <c r="F15" t="s">
        <v>399</v>
      </c>
      <c r="G15" s="7">
        <v>7.3010000000000005E-2</v>
      </c>
      <c r="H15" s="7">
        <v>7.6068979591836741E-2</v>
      </c>
      <c r="I15" s="7">
        <v>0.10116</v>
      </c>
      <c r="K15" s="7">
        <v>6.3760612244897971E-2</v>
      </c>
      <c r="L15" s="7">
        <v>6.3316326530612255E-2</v>
      </c>
      <c r="M15" s="7">
        <v>8.1851020408163264E-2</v>
      </c>
      <c r="N15" s="2">
        <v>179</v>
      </c>
      <c r="O15" s="2">
        <v>187</v>
      </c>
      <c r="P15" s="8">
        <v>9.249387755102036E-3</v>
      </c>
      <c r="Q15" s="8">
        <v>1.2752653061224488E-2</v>
      </c>
      <c r="R15" s="7">
        <v>1.9308979591836743E-2</v>
      </c>
      <c r="S15" s="2">
        <v>179</v>
      </c>
      <c r="T15" s="2">
        <v>187</v>
      </c>
      <c r="U15" s="7">
        <v>1.4399591836734695E-2</v>
      </c>
      <c r="V15" s="7">
        <v>3.8555102040816326E-3</v>
      </c>
      <c r="W15" s="7">
        <v>1.3076326530612248E-2</v>
      </c>
      <c r="X15" s="7">
        <v>5.3616326530612247E-3</v>
      </c>
      <c r="Y15" s="7">
        <v>9.4389795918367343E-3</v>
      </c>
      <c r="Z15" s="7">
        <v>1.4027551020408164E-2</v>
      </c>
    </row>
    <row r="16" spans="1:27" x14ac:dyDescent="0.2">
      <c r="A16" s="2">
        <v>195</v>
      </c>
      <c r="B16" s="2">
        <v>210</v>
      </c>
      <c r="D16">
        <v>1504.9096999999999</v>
      </c>
      <c r="E16" s="2">
        <v>15</v>
      </c>
      <c r="F16" t="s">
        <v>519</v>
      </c>
      <c r="G16" s="7">
        <v>5.7795047619047628E-2</v>
      </c>
      <c r="H16" s="7">
        <v>5.7418666666666666E-2</v>
      </c>
      <c r="I16" s="7">
        <v>7.1980666666666679E-2</v>
      </c>
      <c r="K16" s="7">
        <v>5.4339714285714297E-2</v>
      </c>
      <c r="L16" s="7">
        <v>5.9432666666666675E-2</v>
      </c>
      <c r="M16" s="7">
        <v>5.9100095238095236E-2</v>
      </c>
      <c r="N16" s="2">
        <v>195</v>
      </c>
      <c r="O16" s="2">
        <v>210</v>
      </c>
      <c r="P16" s="8">
        <v>3.4553333333333341E-3</v>
      </c>
      <c r="Q16" s="8">
        <v>-2.0140000000000028E-3</v>
      </c>
      <c r="R16" s="7">
        <v>1.2880571428571437E-2</v>
      </c>
      <c r="S16" s="2">
        <v>195</v>
      </c>
      <c r="T16" s="2">
        <v>210</v>
      </c>
      <c r="U16" s="7">
        <v>1.3626761904761905E-2</v>
      </c>
      <c r="V16" s="7">
        <v>1.2237333333333334E-2</v>
      </c>
      <c r="W16" s="7">
        <v>6.3271428571428576E-3</v>
      </c>
      <c r="X16" s="7">
        <v>1.1854666666666668E-2</v>
      </c>
      <c r="Y16" s="7">
        <v>1.260904761904762E-2</v>
      </c>
      <c r="Z16" s="7">
        <v>6.4314285714285732E-3</v>
      </c>
    </row>
    <row r="17" spans="1:26" x14ac:dyDescent="0.2">
      <c r="A17" s="2">
        <v>200</v>
      </c>
      <c r="B17" s="2">
        <v>206</v>
      </c>
      <c r="D17">
        <v>575.33989999999994</v>
      </c>
      <c r="E17" s="2">
        <v>6</v>
      </c>
      <c r="F17" t="s">
        <v>179</v>
      </c>
      <c r="G17" s="7">
        <v>0.20184404761904765</v>
      </c>
      <c r="H17" s="7">
        <v>0.23922571428571429</v>
      </c>
      <c r="I17" s="7">
        <v>0.3283416666666667</v>
      </c>
      <c r="K17" s="7">
        <v>0.19478357142857144</v>
      </c>
      <c r="L17" s="7">
        <v>0.23826880952380952</v>
      </c>
      <c r="M17" s="7">
        <v>0.33320142857142859</v>
      </c>
      <c r="N17" s="2">
        <v>200</v>
      </c>
      <c r="O17" s="2">
        <v>206</v>
      </c>
      <c r="P17" s="8">
        <v>7.0604761904761813E-3</v>
      </c>
      <c r="Q17" s="8">
        <v>9.5690476190476081E-4</v>
      </c>
      <c r="R17" s="7">
        <v>-4.8597619047618945E-3</v>
      </c>
      <c r="S17" s="2">
        <v>200</v>
      </c>
      <c r="T17" s="2">
        <v>206</v>
      </c>
      <c r="U17" s="7">
        <v>1.2412380952380953E-2</v>
      </c>
      <c r="V17" s="7">
        <v>1.3786904761904762E-2</v>
      </c>
      <c r="W17" s="7">
        <v>1.137761904761905E-2</v>
      </c>
      <c r="X17" s="7">
        <v>1.8296428571428571E-2</v>
      </c>
      <c r="Y17" s="7">
        <v>1.1185714285714287E-2</v>
      </c>
      <c r="Z17" s="7">
        <v>2.0425238095238097E-2</v>
      </c>
    </row>
    <row r="18" spans="1:26" x14ac:dyDescent="0.2">
      <c r="A18" s="2">
        <v>242</v>
      </c>
      <c r="B18" s="2">
        <v>264</v>
      </c>
      <c r="C18" t="s">
        <v>96</v>
      </c>
      <c r="D18">
        <v>2708.4382000000001</v>
      </c>
      <c r="E18" s="2">
        <v>21</v>
      </c>
      <c r="F18" t="s">
        <v>285</v>
      </c>
      <c r="G18" s="7">
        <v>0.39772938775510208</v>
      </c>
      <c r="H18" s="7">
        <v>0.47365197278911575</v>
      </c>
      <c r="I18" s="7">
        <v>0.57923836734693879</v>
      </c>
      <c r="K18" s="7">
        <v>0.39713653061224496</v>
      </c>
      <c r="L18" s="7">
        <v>0.46793517006802726</v>
      </c>
      <c r="M18" s="7">
        <v>0.55277564625850339</v>
      </c>
      <c r="N18" s="2">
        <v>242</v>
      </c>
      <c r="O18" s="2">
        <v>264</v>
      </c>
      <c r="P18" s="8">
        <v>5.9285714285711461E-4</v>
      </c>
      <c r="Q18" s="8">
        <v>5.7168027210884606E-3</v>
      </c>
      <c r="R18" s="7">
        <v>2.6462721088435351E-2</v>
      </c>
      <c r="S18" s="2">
        <v>242</v>
      </c>
      <c r="T18" s="2">
        <v>264</v>
      </c>
      <c r="U18" s="7">
        <v>1.2300476190476193E-2</v>
      </c>
      <c r="V18" s="7">
        <v>9.9991836734693879E-3</v>
      </c>
      <c r="W18" s="7">
        <v>9.7365306122448991E-3</v>
      </c>
      <c r="X18" s="7">
        <v>4.9335374149659869E-3</v>
      </c>
      <c r="Y18" s="7">
        <v>1.2668979591836734E-2</v>
      </c>
      <c r="Z18" s="7">
        <v>5.7680272108843545E-3</v>
      </c>
    </row>
    <row r="19" spans="1:26" x14ac:dyDescent="0.2">
      <c r="A19" s="2">
        <v>254</v>
      </c>
      <c r="B19" s="2">
        <v>275</v>
      </c>
      <c r="D19">
        <v>2465.4602</v>
      </c>
      <c r="E19" s="2">
        <v>19</v>
      </c>
      <c r="F19" t="s">
        <v>520</v>
      </c>
      <c r="G19" s="7">
        <v>0.23553992481203007</v>
      </c>
      <c r="H19" s="7">
        <v>0.31338992481203004</v>
      </c>
      <c r="I19" s="7">
        <v>0.37373669172932328</v>
      </c>
      <c r="K19" s="7">
        <v>0.23179022556390977</v>
      </c>
      <c r="L19" s="7">
        <v>0.29181526315789474</v>
      </c>
      <c r="M19" s="7">
        <v>0.3788181203007519</v>
      </c>
      <c r="N19" s="2">
        <v>254</v>
      </c>
      <c r="O19" s="2">
        <v>275</v>
      </c>
      <c r="P19" s="8">
        <v>3.7496992481203012E-3</v>
      </c>
      <c r="Q19" s="8">
        <v>2.1574661654135338E-2</v>
      </c>
      <c r="R19" s="7">
        <v>-5.0814285714285675E-3</v>
      </c>
      <c r="S19" s="2">
        <v>254</v>
      </c>
      <c r="T19" s="2">
        <v>275</v>
      </c>
      <c r="U19" s="7">
        <v>2.3891729323308273E-2</v>
      </c>
      <c r="V19" s="7">
        <v>1.345E-2</v>
      </c>
      <c r="W19" s="7">
        <v>1.9212857142857146E-2</v>
      </c>
      <c r="X19" s="7">
        <v>9.1539097744360899E-3</v>
      </c>
      <c r="Y19" s="7">
        <v>8.799849624060151E-3</v>
      </c>
      <c r="Z19" s="7">
        <v>1.2436015037593985E-2</v>
      </c>
    </row>
    <row r="20" spans="1:26" x14ac:dyDescent="0.2">
      <c r="A20" s="2">
        <v>256</v>
      </c>
      <c r="B20" s="2">
        <v>277</v>
      </c>
      <c r="D20">
        <v>2452.4286000000002</v>
      </c>
      <c r="E20" s="2">
        <v>19</v>
      </c>
      <c r="F20" t="s">
        <v>266</v>
      </c>
      <c r="G20" s="7">
        <v>0.54848939849624057</v>
      </c>
      <c r="H20" s="7">
        <v>0.69967541353383467</v>
      </c>
      <c r="I20" s="7">
        <v>0.81634533834586476</v>
      </c>
      <c r="K20" s="7">
        <v>0.53847984962406015</v>
      </c>
      <c r="L20" s="7">
        <v>0.69458421052631591</v>
      </c>
      <c r="M20" s="7">
        <v>0.80491699248120308</v>
      </c>
      <c r="N20" s="2">
        <v>256</v>
      </c>
      <c r="O20" s="2">
        <v>277</v>
      </c>
      <c r="P20" s="8">
        <v>1.0009548872180451E-2</v>
      </c>
      <c r="Q20" s="8">
        <v>5.0912030075187572E-3</v>
      </c>
      <c r="R20" s="7">
        <v>1.1428345864661635E-2</v>
      </c>
      <c r="S20" s="2">
        <v>256</v>
      </c>
      <c r="T20" s="2">
        <v>277</v>
      </c>
      <c r="U20" s="7">
        <v>1.0975488721804511E-2</v>
      </c>
      <c r="V20" s="7">
        <v>5.0236842105263156E-3</v>
      </c>
      <c r="W20" s="7">
        <v>1.0202180451127821E-2</v>
      </c>
      <c r="X20" s="7">
        <v>5.8248872180451132E-3</v>
      </c>
      <c r="Y20" s="7">
        <v>1.0374135338345865E-2</v>
      </c>
      <c r="Z20" s="7">
        <v>6.125563909774436E-3</v>
      </c>
    </row>
    <row r="21" spans="1:26" x14ac:dyDescent="0.2">
      <c r="A21" s="2">
        <v>260</v>
      </c>
      <c r="B21" s="2">
        <v>277</v>
      </c>
      <c r="D21">
        <v>2023.2426</v>
      </c>
      <c r="E21" s="2">
        <v>15</v>
      </c>
      <c r="F21" t="s">
        <v>521</v>
      </c>
      <c r="G21" s="7">
        <v>0.2598375238095238</v>
      </c>
      <c r="H21" s="7">
        <v>0.32216600000000001</v>
      </c>
      <c r="I21" s="7">
        <v>0.32424266666666673</v>
      </c>
      <c r="K21" s="7">
        <v>0.26556619047619051</v>
      </c>
      <c r="L21" s="7">
        <v>0.3151788571428572</v>
      </c>
      <c r="M21" s="7">
        <v>0.34066009523809526</v>
      </c>
      <c r="N21" s="2">
        <v>260</v>
      </c>
      <c r="O21" s="2">
        <v>277</v>
      </c>
      <c r="P21" s="8">
        <v>-5.7286666666666528E-3</v>
      </c>
      <c r="Q21" s="8">
        <v>6.987142857142848E-3</v>
      </c>
      <c r="R21" s="7">
        <v>-1.6417428571428569E-2</v>
      </c>
      <c r="S21" s="2">
        <v>260</v>
      </c>
      <c r="T21" s="2">
        <v>277</v>
      </c>
      <c r="U21" s="7">
        <v>1.4624476190476193E-2</v>
      </c>
      <c r="V21" s="7">
        <v>1.6143904761904762E-2</v>
      </c>
      <c r="W21" s="7">
        <v>1.3242000000000002E-2</v>
      </c>
      <c r="X21" s="7">
        <v>1.606695238095238E-2</v>
      </c>
      <c r="Y21" s="7">
        <v>1.6855428571428573E-2</v>
      </c>
      <c r="Z21" s="7">
        <v>2.2412000000000005E-2</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373" priority="3" stopIfTrue="1" operator="between">
      <formula>0</formula>
      <formula>0.1</formula>
    </cfRule>
    <cfRule type="cellIs" dxfId="372"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371" priority="6" stopIfTrue="1" operator="between">
      <formula>0</formula>
      <formula>0.1</formula>
    </cfRule>
    <cfRule type="cellIs" dxfId="370" priority="7" stopIfTrue="1" operator="between">
      <formula>0.1</formula>
      <formula>1</formula>
    </cfRule>
  </conditionalFormatting>
  <conditionalFormatting sqref="P8:R21">
    <cfRule type="cellIs" dxfId="369" priority="8" stopIfTrue="1" operator="greaterThanOrEqual">
      <formula>$R$3</formula>
    </cfRule>
    <cfRule type="cellIs" dxfId="368" priority="9" stopIfTrue="1" operator="between">
      <formula>$Q$3</formula>
      <formula>$R$3</formula>
    </cfRule>
    <cfRule type="cellIs" dxfId="367" priority="10" stopIfTrue="1" operator="between">
      <formula>$P$3</formula>
      <formula>$Q$3</formula>
    </cfRule>
    <cfRule type="cellIs" dxfId="366" priority="11" stopIfTrue="1" operator="between">
      <formula>$O$3</formula>
      <formula>$P$3</formula>
    </cfRule>
    <cfRule type="cellIs" dxfId="36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A31"/>
  <sheetViews>
    <sheetView workbookViewId="0">
      <selection activeCell="R35" sqref="R3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522</v>
      </c>
      <c r="O3" s="3">
        <v>-0.1</v>
      </c>
      <c r="P3" s="4">
        <v>-0.05</v>
      </c>
      <c r="Q3" s="5">
        <v>0.05</v>
      </c>
      <c r="R3" s="6">
        <v>0.1</v>
      </c>
    </row>
    <row r="4" spans="1:27" x14ac:dyDescent="0.2">
      <c r="E4" t="s">
        <v>7</v>
      </c>
      <c r="H4" s="2" t="s">
        <v>8</v>
      </c>
    </row>
    <row r="5" spans="1:27" x14ac:dyDescent="0.2">
      <c r="U5" t="s">
        <v>9</v>
      </c>
      <c r="X5" t="s">
        <v>9</v>
      </c>
      <c r="AA5" s="8">
        <f>AVERAGE(U8:Z27)</f>
        <v>1.117902882853797E-2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14</v>
      </c>
      <c r="B8" s="2">
        <v>31</v>
      </c>
      <c r="C8" t="s">
        <v>31</v>
      </c>
      <c r="D8">
        <v>2117.0360999999998</v>
      </c>
      <c r="E8" s="2">
        <v>16</v>
      </c>
      <c r="F8" t="s">
        <v>523</v>
      </c>
      <c r="G8" s="7">
        <v>0.76147794642857147</v>
      </c>
      <c r="H8" s="7">
        <v>0.76048580357142859</v>
      </c>
      <c r="I8" s="7">
        <v>0.76383107142857143</v>
      </c>
      <c r="K8" s="7">
        <v>0.76880223214285726</v>
      </c>
      <c r="L8" s="7">
        <v>0.73232348214285725</v>
      </c>
      <c r="M8" s="7">
        <v>0.75823982142857149</v>
      </c>
      <c r="N8" s="2">
        <v>14</v>
      </c>
      <c r="O8" s="2">
        <v>31</v>
      </c>
      <c r="P8" s="8">
        <v>-7.3242857142857042E-3</v>
      </c>
      <c r="Q8" s="8">
        <v>2.816232142857137E-2</v>
      </c>
      <c r="R8" s="7">
        <v>5.5912499999999365E-3</v>
      </c>
      <c r="S8" s="2">
        <v>14</v>
      </c>
      <c r="T8" s="2">
        <v>31</v>
      </c>
      <c r="U8" s="7">
        <v>2.4162500000000003E-2</v>
      </c>
      <c r="V8" s="7">
        <v>1.6780178571428571E-2</v>
      </c>
      <c r="W8" s="7">
        <v>1.2217589285714285E-2</v>
      </c>
      <c r="X8" s="7">
        <v>0</v>
      </c>
      <c r="Y8" s="7">
        <v>3.5245803571428577E-2</v>
      </c>
      <c r="Z8" s="7">
        <v>2.2608035714285716E-2</v>
      </c>
    </row>
    <row r="9" spans="1:27" x14ac:dyDescent="0.2">
      <c r="A9" s="2">
        <v>25</v>
      </c>
      <c r="B9" s="2">
        <v>39</v>
      </c>
      <c r="D9">
        <v>1676.8465000000001</v>
      </c>
      <c r="E9" s="2">
        <v>12</v>
      </c>
      <c r="F9" t="s">
        <v>273</v>
      </c>
      <c r="G9" s="7">
        <v>0.2197807142857143</v>
      </c>
      <c r="H9" s="7">
        <v>0.33057630952380956</v>
      </c>
      <c r="I9" s="7">
        <v>0.42835916666666668</v>
      </c>
      <c r="K9" s="7">
        <v>0.19889999999999999</v>
      </c>
      <c r="L9" s="7">
        <v>0.31138190476190475</v>
      </c>
      <c r="M9" s="7">
        <v>0.40190273809523813</v>
      </c>
      <c r="N9" s="2">
        <v>25</v>
      </c>
      <c r="O9" s="2">
        <v>39</v>
      </c>
      <c r="P9" s="8">
        <v>2.088071428571428E-2</v>
      </c>
      <c r="Q9" s="8">
        <v>1.9194404761904784E-2</v>
      </c>
      <c r="R9" s="7">
        <v>2.6456428571428551E-2</v>
      </c>
      <c r="S9" s="2">
        <v>25</v>
      </c>
      <c r="T9" s="2">
        <v>39</v>
      </c>
      <c r="U9" s="7">
        <v>6.719285714285715E-3</v>
      </c>
      <c r="V9" s="7">
        <v>9.4304761904761905E-3</v>
      </c>
      <c r="W9" s="7">
        <v>7.678690476190477E-3</v>
      </c>
      <c r="X9" s="7">
        <v>4.1470238095238096E-3</v>
      </c>
      <c r="Y9" s="7">
        <v>1.1041071428571428E-2</v>
      </c>
      <c r="Z9" s="7">
        <v>6.3210714285714285E-3</v>
      </c>
    </row>
    <row r="10" spans="1:27" x14ac:dyDescent="0.2">
      <c r="A10" s="2">
        <v>25</v>
      </c>
      <c r="B10" s="2">
        <v>47</v>
      </c>
      <c r="C10" t="s">
        <v>31</v>
      </c>
      <c r="D10">
        <v>2573.3348999999998</v>
      </c>
      <c r="E10" s="2">
        <v>20</v>
      </c>
      <c r="F10" t="s">
        <v>319</v>
      </c>
      <c r="G10" s="7">
        <v>0.59755521428571434</v>
      </c>
      <c r="H10" s="7">
        <v>0.62571314285714286</v>
      </c>
      <c r="I10" s="7">
        <v>0.62338764285714299</v>
      </c>
      <c r="K10" s="7">
        <v>0.59630707142857153</v>
      </c>
      <c r="L10" s="7">
        <v>0.61762385714285717</v>
      </c>
      <c r="M10" s="7">
        <v>0.62535228571428569</v>
      </c>
      <c r="N10" s="2">
        <v>25</v>
      </c>
      <c r="O10" s="2">
        <v>47</v>
      </c>
      <c r="P10" s="8">
        <v>1.2481428571428565E-3</v>
      </c>
      <c r="Q10" s="8">
        <v>8.0892857142856409E-3</v>
      </c>
      <c r="R10" s="7">
        <v>-1.9646428571428337E-3</v>
      </c>
      <c r="S10" s="2">
        <v>25</v>
      </c>
      <c r="T10" s="2">
        <v>47</v>
      </c>
      <c r="U10" s="7">
        <v>9.9659285714285735E-3</v>
      </c>
      <c r="V10" s="7">
        <v>1.0279928571428572E-2</v>
      </c>
      <c r="W10" s="7">
        <v>5.1242857142857149E-3</v>
      </c>
      <c r="X10" s="7">
        <v>3.9496428571428573E-3</v>
      </c>
      <c r="Y10" s="7">
        <v>8.1888571428571436E-3</v>
      </c>
      <c r="Z10" s="7">
        <v>6.0352857142857144E-3</v>
      </c>
    </row>
    <row r="11" spans="1:27" x14ac:dyDescent="0.2">
      <c r="A11" s="2">
        <v>27</v>
      </c>
      <c r="B11" s="2">
        <v>36</v>
      </c>
      <c r="D11">
        <v>1130.6026999999999</v>
      </c>
      <c r="E11" s="2">
        <v>8</v>
      </c>
      <c r="F11" t="s">
        <v>524</v>
      </c>
      <c r="G11" s="7">
        <v>0.89711285714285716</v>
      </c>
      <c r="H11" s="7">
        <v>0.90540607142857155</v>
      </c>
      <c r="I11" s="7">
        <v>0.87261928571428582</v>
      </c>
      <c r="K11" s="7">
        <v>0.90723874999999998</v>
      </c>
      <c r="L11" s="7">
        <v>0.90441125</v>
      </c>
      <c r="M11" s="7">
        <v>0.87754857142857157</v>
      </c>
      <c r="N11" s="2">
        <v>27</v>
      </c>
      <c r="O11" s="2">
        <v>36</v>
      </c>
      <c r="P11" s="8">
        <v>-1.0125892857142859E-2</v>
      </c>
      <c r="Q11" s="8">
        <v>9.9482142857154621E-4</v>
      </c>
      <c r="R11" s="7">
        <v>-4.9292857142857471E-3</v>
      </c>
      <c r="S11" s="2">
        <v>27</v>
      </c>
      <c r="T11" s="2">
        <v>36</v>
      </c>
      <c r="U11" s="7">
        <v>1.715339285714286E-2</v>
      </c>
      <c r="V11" s="7">
        <v>5.2266071428571431E-3</v>
      </c>
      <c r="W11" s="7">
        <v>5.5432142857142859E-3</v>
      </c>
      <c r="X11" s="7">
        <v>1.8218035714285714E-2</v>
      </c>
      <c r="Y11" s="7">
        <v>3.8850000000000004E-3</v>
      </c>
      <c r="Z11" s="7">
        <v>6.9521428571428581E-3</v>
      </c>
    </row>
    <row r="12" spans="1:27" x14ac:dyDescent="0.2">
      <c r="A12" s="2">
        <v>45</v>
      </c>
      <c r="B12" s="2">
        <v>54</v>
      </c>
      <c r="D12">
        <v>884.45849999999996</v>
      </c>
      <c r="E12" s="2">
        <v>8</v>
      </c>
      <c r="F12" t="s">
        <v>525</v>
      </c>
      <c r="G12" s="7">
        <v>0.2452708928571429</v>
      </c>
      <c r="H12" s="7">
        <v>0.25406982142857143</v>
      </c>
      <c r="I12" s="7">
        <v>0.27369107142857146</v>
      </c>
      <c r="K12" s="7">
        <v>0.23759232142857142</v>
      </c>
      <c r="L12" s="7">
        <v>0.23967232142857145</v>
      </c>
      <c r="M12" s="7">
        <v>0.26066321428571432</v>
      </c>
      <c r="N12" s="2">
        <v>45</v>
      </c>
      <c r="O12" s="2">
        <v>54</v>
      </c>
      <c r="P12" s="8">
        <v>7.6785714285714556E-3</v>
      </c>
      <c r="Q12" s="8">
        <v>1.4397499999999976E-2</v>
      </c>
      <c r="R12" s="7">
        <v>1.3027857142857147E-2</v>
      </c>
      <c r="S12" s="2">
        <v>45</v>
      </c>
      <c r="T12" s="2">
        <v>54</v>
      </c>
      <c r="U12" s="7">
        <v>1.7750000000000002E-2</v>
      </c>
      <c r="V12" s="7">
        <v>1.1491785714285715E-2</v>
      </c>
      <c r="W12" s="7">
        <v>2.3042500000000004E-2</v>
      </c>
      <c r="X12" s="7">
        <v>1.4990178571428573E-2</v>
      </c>
      <c r="Y12" s="7">
        <v>1.3014642857142858E-2</v>
      </c>
      <c r="Z12" s="7">
        <v>3.0739107142857141E-2</v>
      </c>
    </row>
    <row r="13" spans="1:27" x14ac:dyDescent="0.2">
      <c r="A13" s="2">
        <v>93</v>
      </c>
      <c r="B13" s="2">
        <v>103</v>
      </c>
      <c r="D13">
        <v>1226.6487999999999</v>
      </c>
      <c r="E13" s="2">
        <v>9</v>
      </c>
      <c r="F13" t="s">
        <v>526</v>
      </c>
      <c r="G13" s="7">
        <v>0.298592380952381</v>
      </c>
      <c r="H13" s="7">
        <v>0.30508349206349206</v>
      </c>
      <c r="I13" s="7">
        <v>0.34549063492063498</v>
      </c>
      <c r="K13" s="7">
        <v>0.29960095238095241</v>
      </c>
      <c r="L13" s="7">
        <v>0.30242888888888891</v>
      </c>
      <c r="M13" s="7">
        <v>0.31595634920634924</v>
      </c>
      <c r="N13" s="2">
        <v>93</v>
      </c>
      <c r="O13" s="2">
        <v>103</v>
      </c>
      <c r="P13" s="8">
        <v>-1.008571428571424E-3</v>
      </c>
      <c r="Q13" s="8">
        <v>2.6546031746031685E-3</v>
      </c>
      <c r="R13" s="7">
        <v>2.9534285714285728E-2</v>
      </c>
      <c r="S13" s="2">
        <v>93</v>
      </c>
      <c r="T13" s="2">
        <v>103</v>
      </c>
      <c r="U13" s="7">
        <v>1.4095238095238097E-3</v>
      </c>
      <c r="V13" s="7">
        <v>5.4657142857142864E-3</v>
      </c>
      <c r="W13" s="7">
        <v>3.4687301587301594E-3</v>
      </c>
      <c r="X13" s="7">
        <v>6.3109523809523815E-3</v>
      </c>
      <c r="Y13" s="7">
        <v>1.5576825396825398E-2</v>
      </c>
      <c r="Z13" s="7">
        <v>1.0865079365079365E-3</v>
      </c>
    </row>
    <row r="14" spans="1:27" x14ac:dyDescent="0.2">
      <c r="A14" s="2">
        <v>114</v>
      </c>
      <c r="B14" s="2">
        <v>123</v>
      </c>
      <c r="D14">
        <v>1266.8117</v>
      </c>
      <c r="E14" s="2">
        <v>9</v>
      </c>
      <c r="F14" t="s">
        <v>527</v>
      </c>
      <c r="G14" s="7">
        <v>0.14644746031746031</v>
      </c>
      <c r="H14" s="7">
        <v>0.16395603174603177</v>
      </c>
      <c r="I14" s="7">
        <v>0.27377349206349205</v>
      </c>
      <c r="K14" s="7">
        <v>0.13596825396825399</v>
      </c>
      <c r="L14" s="7">
        <v>0.14495888888888889</v>
      </c>
      <c r="M14" s="7">
        <v>0.25984888888888891</v>
      </c>
      <c r="N14" s="2">
        <v>114</v>
      </c>
      <c r="O14" s="2">
        <v>123</v>
      </c>
      <c r="P14" s="8">
        <v>1.0479206349206341E-2</v>
      </c>
      <c r="Q14" s="8">
        <v>1.8997142857142869E-2</v>
      </c>
      <c r="R14" s="7">
        <v>1.392460317460315E-2</v>
      </c>
      <c r="S14" s="2">
        <v>114</v>
      </c>
      <c r="T14" s="2">
        <v>123</v>
      </c>
      <c r="U14" s="7">
        <v>9.3357142857142857E-3</v>
      </c>
      <c r="V14" s="7">
        <v>8.6236507936507945E-3</v>
      </c>
      <c r="W14" s="7">
        <v>2.5944444444444444E-3</v>
      </c>
      <c r="X14" s="7">
        <v>2.4479682539682541E-2</v>
      </c>
      <c r="Y14" s="7">
        <v>1.2533809523809525E-2</v>
      </c>
      <c r="Z14" s="7">
        <v>7.6580952380952381E-3</v>
      </c>
    </row>
    <row r="15" spans="1:27" x14ac:dyDescent="0.2">
      <c r="A15" s="2">
        <v>133</v>
      </c>
      <c r="B15" s="2">
        <v>147</v>
      </c>
      <c r="D15">
        <v>1762.9082000000001</v>
      </c>
      <c r="E15" s="2">
        <v>14</v>
      </c>
      <c r="F15" t="s">
        <v>528</v>
      </c>
      <c r="G15" s="7">
        <v>0.16327673469387757</v>
      </c>
      <c r="H15" s="7">
        <v>0.2568915306122449</v>
      </c>
      <c r="I15" s="7">
        <v>0.41087316326530615</v>
      </c>
      <c r="K15" s="7">
        <v>0.15343663265306123</v>
      </c>
      <c r="L15" s="7">
        <v>0.24317418367346941</v>
      </c>
      <c r="M15" s="7">
        <v>0.39535816326530615</v>
      </c>
      <c r="N15" s="2">
        <v>133</v>
      </c>
      <c r="O15" s="2">
        <v>147</v>
      </c>
      <c r="P15" s="8">
        <v>9.8401020408163276E-3</v>
      </c>
      <c r="Q15" s="8">
        <v>1.3717346938775517E-2</v>
      </c>
      <c r="R15" s="7">
        <v>1.5515000000000051E-2</v>
      </c>
      <c r="S15" s="2">
        <v>133</v>
      </c>
      <c r="T15" s="2">
        <v>147</v>
      </c>
      <c r="U15" s="7">
        <v>7.8228571428571436E-3</v>
      </c>
      <c r="V15" s="7">
        <v>8.271734693877552E-3</v>
      </c>
      <c r="W15" s="7">
        <v>7.5543877551020409E-3</v>
      </c>
      <c r="X15" s="7">
        <v>1.101887755102041E-2</v>
      </c>
      <c r="Y15" s="7">
        <v>8.6671428571428576E-3</v>
      </c>
      <c r="Z15" s="7">
        <v>6.3289795918367361E-3</v>
      </c>
    </row>
    <row r="16" spans="1:27" x14ac:dyDescent="0.2">
      <c r="A16" s="2">
        <v>141</v>
      </c>
      <c r="B16" s="2">
        <v>148</v>
      </c>
      <c r="D16">
        <v>932.4796</v>
      </c>
      <c r="E16" s="2">
        <v>7</v>
      </c>
      <c r="F16" t="s">
        <v>529</v>
      </c>
      <c r="G16" s="7">
        <v>0.52015836734693888</v>
      </c>
      <c r="H16" s="7">
        <v>0.58903857142857141</v>
      </c>
      <c r="I16" s="7">
        <v>0.73506775510204081</v>
      </c>
      <c r="K16" s="7">
        <v>0.53094938775510214</v>
      </c>
      <c r="L16" s="7">
        <v>0.58726959183673477</v>
      </c>
      <c r="M16" s="7">
        <v>0.71355591836734711</v>
      </c>
      <c r="N16" s="2">
        <v>141</v>
      </c>
      <c r="O16" s="2">
        <v>148</v>
      </c>
      <c r="P16" s="8">
        <v>-1.079102040816325E-2</v>
      </c>
      <c r="Q16" s="8">
        <v>1.7689795918367595E-3</v>
      </c>
      <c r="R16" s="7">
        <v>2.1511836734693823E-2</v>
      </c>
      <c r="S16" s="2">
        <v>141</v>
      </c>
      <c r="T16" s="2">
        <v>148</v>
      </c>
      <c r="U16" s="7">
        <v>1.0437346938775511E-2</v>
      </c>
      <c r="V16" s="7">
        <v>3.629795918367347E-2</v>
      </c>
      <c r="W16" s="7">
        <v>1.0943673469387755E-2</v>
      </c>
      <c r="X16" s="7">
        <v>9.1602040816326537E-3</v>
      </c>
      <c r="Y16" s="7">
        <v>5.1793877551020414E-3</v>
      </c>
      <c r="Z16" s="7">
        <v>4.9334693877551026E-3</v>
      </c>
    </row>
    <row r="17" spans="1:26" x14ac:dyDescent="0.2">
      <c r="A17" s="2">
        <v>146</v>
      </c>
      <c r="B17" s="2">
        <v>159</v>
      </c>
      <c r="D17">
        <v>1697.9697000000001</v>
      </c>
      <c r="E17" s="2">
        <v>12</v>
      </c>
      <c r="F17" t="s">
        <v>530</v>
      </c>
      <c r="G17" s="7">
        <v>0.20303285714285715</v>
      </c>
      <c r="H17" s="7">
        <v>0.23052583333333335</v>
      </c>
      <c r="I17" s="7">
        <v>0.25934321428571427</v>
      </c>
      <c r="K17" s="7">
        <v>0.18989214285714287</v>
      </c>
      <c r="L17" s="7">
        <v>0.20746928571428574</v>
      </c>
      <c r="M17" s="7">
        <v>0.2631871428571429</v>
      </c>
      <c r="N17" s="2">
        <v>146</v>
      </c>
      <c r="O17" s="2">
        <v>159</v>
      </c>
      <c r="P17" s="8">
        <v>1.3140714285714283E-2</v>
      </c>
      <c r="Q17" s="8">
        <v>2.3056547619047622E-2</v>
      </c>
      <c r="R17" s="7">
        <v>-3.8439285714285728E-3</v>
      </c>
      <c r="S17" s="2">
        <v>146</v>
      </c>
      <c r="T17" s="2">
        <v>159</v>
      </c>
      <c r="U17" s="7">
        <v>1.6960238095238098E-2</v>
      </c>
      <c r="V17" s="7">
        <v>1.2354166666666668E-2</v>
      </c>
      <c r="W17" s="7">
        <v>1.9882619047619048E-2</v>
      </c>
      <c r="X17" s="7">
        <v>1.016547619047619E-2</v>
      </c>
      <c r="Y17" s="7">
        <v>1.3735238095238097E-2</v>
      </c>
      <c r="Z17" s="7">
        <v>6.2182142857142861E-3</v>
      </c>
    </row>
    <row r="18" spans="1:26" x14ac:dyDescent="0.2">
      <c r="A18" s="2">
        <v>149</v>
      </c>
      <c r="B18" s="2">
        <v>169</v>
      </c>
      <c r="D18">
        <v>2578.5304000000001</v>
      </c>
      <c r="E18" s="2">
        <v>19</v>
      </c>
      <c r="F18" t="s">
        <v>316</v>
      </c>
      <c r="G18" s="7">
        <v>0.41900819548872181</v>
      </c>
      <c r="H18" s="7">
        <v>0.39947323308270677</v>
      </c>
      <c r="I18" s="7">
        <v>0.4204768421052632</v>
      </c>
      <c r="K18" s="7">
        <v>0.39692511278195497</v>
      </c>
      <c r="L18" s="7">
        <v>0.38814406015037595</v>
      </c>
      <c r="M18" s="7">
        <v>0.41254097744360907</v>
      </c>
      <c r="N18" s="2">
        <v>149</v>
      </c>
      <c r="O18" s="2">
        <v>169</v>
      </c>
      <c r="P18" s="8">
        <v>2.2083082706766927E-2</v>
      </c>
      <c r="Q18" s="8">
        <v>1.1329172932330834E-2</v>
      </c>
      <c r="R18" s="7">
        <v>7.9358646616541732E-3</v>
      </c>
      <c r="S18" s="2">
        <v>149</v>
      </c>
      <c r="T18" s="2">
        <v>169</v>
      </c>
      <c r="U18" s="7">
        <v>1.0695037593984963E-2</v>
      </c>
      <c r="V18" s="7">
        <v>2.3153984962406015E-2</v>
      </c>
      <c r="W18" s="7">
        <v>1.1655187969924813E-2</v>
      </c>
      <c r="X18" s="7">
        <v>3.3869172932330834E-3</v>
      </c>
      <c r="Y18" s="7">
        <v>1.8353984962406016E-2</v>
      </c>
      <c r="Z18" s="7">
        <v>1.0386315789473686E-2</v>
      </c>
    </row>
    <row r="19" spans="1:26" x14ac:dyDescent="0.2">
      <c r="A19" s="2">
        <v>152</v>
      </c>
      <c r="B19" s="2">
        <v>169</v>
      </c>
      <c r="C19" t="s">
        <v>76</v>
      </c>
      <c r="D19">
        <v>2304.2336</v>
      </c>
      <c r="E19" s="2">
        <v>16</v>
      </c>
      <c r="F19" t="s">
        <v>420</v>
      </c>
      <c r="G19" s="7">
        <v>0.38822258928571435</v>
      </c>
      <c r="H19" s="7">
        <v>0.44111991071428575</v>
      </c>
      <c r="I19" s="7">
        <v>0.48017598214285712</v>
      </c>
      <c r="K19" s="7">
        <v>0.37354375000000006</v>
      </c>
      <c r="L19" s="7">
        <v>0.42172375000000001</v>
      </c>
      <c r="M19" s="7">
        <v>0.46636285714285719</v>
      </c>
      <c r="N19" s="2">
        <v>152</v>
      </c>
      <c r="O19" s="2">
        <v>169</v>
      </c>
      <c r="P19" s="8">
        <v>1.4678839285714293E-2</v>
      </c>
      <c r="Q19" s="8">
        <v>1.9396160714285706E-2</v>
      </c>
      <c r="R19" s="7">
        <v>1.3813124999999935E-2</v>
      </c>
      <c r="S19" s="2">
        <v>152</v>
      </c>
      <c r="T19" s="2">
        <v>169</v>
      </c>
      <c r="U19" s="7">
        <v>1.1640982142857144E-2</v>
      </c>
      <c r="V19" s="7">
        <v>1.3528749999999999E-2</v>
      </c>
      <c r="W19" s="7">
        <v>1.0216607142857144E-2</v>
      </c>
      <c r="X19" s="7">
        <v>7.0589285714285728E-3</v>
      </c>
      <c r="Y19" s="7">
        <v>1.1526964285714286E-2</v>
      </c>
      <c r="Z19" s="7">
        <v>1.0410803571428573E-2</v>
      </c>
    </row>
    <row r="20" spans="1:26" x14ac:dyDescent="0.2">
      <c r="A20" s="2">
        <v>175</v>
      </c>
      <c r="B20" s="2">
        <v>191</v>
      </c>
      <c r="C20" t="s">
        <v>78</v>
      </c>
      <c r="D20">
        <v>1812.9844000000001</v>
      </c>
      <c r="E20" s="2">
        <v>13</v>
      </c>
      <c r="F20" t="s">
        <v>531</v>
      </c>
      <c r="G20" s="7">
        <v>0.82598967032967041</v>
      </c>
      <c r="H20" s="7">
        <v>0.89574813186813185</v>
      </c>
      <c r="I20" s="7">
        <v>0.92269010989011002</v>
      </c>
      <c r="K20" s="7">
        <v>0.83311230769230771</v>
      </c>
      <c r="L20" s="7">
        <v>0.88545285714285715</v>
      </c>
      <c r="M20" s="7">
        <v>0.91961769230769241</v>
      </c>
      <c r="N20" s="2">
        <v>175</v>
      </c>
      <c r="O20" s="2">
        <v>191</v>
      </c>
      <c r="P20" s="8">
        <v>-7.1226373626374108E-3</v>
      </c>
      <c r="Q20" s="8">
        <v>1.0295274725274832E-2</v>
      </c>
      <c r="R20" s="7">
        <v>3.0724175824176875E-3</v>
      </c>
      <c r="S20" s="2">
        <v>175</v>
      </c>
      <c r="T20" s="2">
        <v>191</v>
      </c>
      <c r="U20" s="7">
        <v>1.7007362637362636E-2</v>
      </c>
      <c r="V20" s="7">
        <v>1.5592197802197802E-2</v>
      </c>
      <c r="W20" s="7">
        <v>1.840835164835165E-2</v>
      </c>
      <c r="X20" s="7">
        <v>1.0904395604395603E-3</v>
      </c>
      <c r="Y20" s="7">
        <v>7.1672527472527482E-3</v>
      </c>
      <c r="Z20" s="7">
        <v>1.7165604395604397E-2</v>
      </c>
    </row>
    <row r="21" spans="1:26" x14ac:dyDescent="0.2">
      <c r="A21" s="2">
        <v>185</v>
      </c>
      <c r="B21" s="2">
        <v>199</v>
      </c>
      <c r="D21">
        <v>1593.9435000000001</v>
      </c>
      <c r="E21" s="2">
        <v>12</v>
      </c>
      <c r="F21" t="s">
        <v>532</v>
      </c>
      <c r="G21" s="7">
        <v>0.29734083333333339</v>
      </c>
      <c r="H21" s="7">
        <v>0.32425964285714287</v>
      </c>
      <c r="I21" s="7">
        <v>0.35801964285714294</v>
      </c>
      <c r="K21" s="7">
        <v>0.30066214285714288</v>
      </c>
      <c r="L21" s="7">
        <v>0.32285333333333338</v>
      </c>
      <c r="M21" s="7">
        <v>0.36345547619047619</v>
      </c>
      <c r="N21" s="2">
        <v>185</v>
      </c>
      <c r="O21" s="2">
        <v>199</v>
      </c>
      <c r="P21" s="8">
        <v>-3.3213095238094855E-3</v>
      </c>
      <c r="Q21" s="8">
        <v>1.4063095238094799E-3</v>
      </c>
      <c r="R21" s="7">
        <v>-5.4358333333333281E-3</v>
      </c>
      <c r="S21" s="2">
        <v>185</v>
      </c>
      <c r="T21" s="2">
        <v>199</v>
      </c>
      <c r="U21" s="7">
        <v>1.2693214285714285E-2</v>
      </c>
      <c r="V21" s="7">
        <v>1.4812738095238096E-2</v>
      </c>
      <c r="W21" s="7">
        <v>1.1163333333333334E-2</v>
      </c>
      <c r="X21" s="7">
        <v>1.9238809523809526E-2</v>
      </c>
      <c r="Y21" s="7">
        <v>9.0023809523809544E-3</v>
      </c>
      <c r="Z21" s="7">
        <v>1.4375952380952382E-2</v>
      </c>
    </row>
    <row r="22" spans="1:26" x14ac:dyDescent="0.2">
      <c r="A22" s="2">
        <v>187</v>
      </c>
      <c r="B22" s="2">
        <v>196</v>
      </c>
      <c r="D22">
        <v>1025.6102000000001</v>
      </c>
      <c r="E22" s="2">
        <v>8</v>
      </c>
      <c r="F22" t="s">
        <v>533</v>
      </c>
      <c r="G22" s="7">
        <v>0.22256214285714288</v>
      </c>
      <c r="H22" s="7">
        <v>0.3342526785714286</v>
      </c>
      <c r="I22" s="7">
        <v>0.39939553571428577</v>
      </c>
      <c r="K22" s="7">
        <v>0.20113267857142861</v>
      </c>
      <c r="L22" s="7">
        <v>0.33295392857142858</v>
      </c>
      <c r="M22" s="7">
        <v>0.39976660714285717</v>
      </c>
      <c r="N22" s="2">
        <v>187</v>
      </c>
      <c r="O22" s="2">
        <v>196</v>
      </c>
      <c r="P22" s="8">
        <v>2.1429464285714274E-2</v>
      </c>
      <c r="Q22" s="8">
        <v>1.2987500000000152E-3</v>
      </c>
      <c r="R22" s="7">
        <v>-3.7107142857143295E-4</v>
      </c>
      <c r="S22" s="2">
        <v>187</v>
      </c>
      <c r="T22" s="2">
        <v>196</v>
      </c>
      <c r="U22" s="7">
        <v>1.7281250000000001E-2</v>
      </c>
      <c r="V22" s="7">
        <v>1.1924642857142859E-2</v>
      </c>
      <c r="W22" s="7">
        <v>3.0814285714285718E-3</v>
      </c>
      <c r="X22" s="7">
        <v>9.6057142857142869E-3</v>
      </c>
      <c r="Y22" s="7">
        <v>1.4605000000000002E-2</v>
      </c>
      <c r="Z22" s="7">
        <v>1.479464285714286E-3</v>
      </c>
    </row>
    <row r="23" spans="1:26" x14ac:dyDescent="0.2">
      <c r="A23" s="2">
        <v>192</v>
      </c>
      <c r="B23" s="2">
        <v>203</v>
      </c>
      <c r="D23">
        <v>1274.6950999999999</v>
      </c>
      <c r="E23" s="2">
        <v>11</v>
      </c>
      <c r="F23" t="s">
        <v>534</v>
      </c>
      <c r="G23" s="7">
        <v>0.3260525974025974</v>
      </c>
      <c r="H23" s="7">
        <v>0.42794896103896102</v>
      </c>
      <c r="I23" s="7">
        <v>0.46634688311688316</v>
      </c>
      <c r="K23" s="7">
        <v>0.30835844155844155</v>
      </c>
      <c r="L23" s="7">
        <v>0.42121844155844163</v>
      </c>
      <c r="M23" s="7">
        <v>0.46357519480519482</v>
      </c>
      <c r="N23" s="2">
        <v>192</v>
      </c>
      <c r="O23" s="2">
        <v>203</v>
      </c>
      <c r="P23" s="8">
        <v>1.769415584415587E-2</v>
      </c>
      <c r="Q23" s="8">
        <v>6.7305194805194826E-3</v>
      </c>
      <c r="R23" s="7">
        <v>2.7716883116882794E-3</v>
      </c>
      <c r="S23" s="2">
        <v>192</v>
      </c>
      <c r="T23" s="2">
        <v>203</v>
      </c>
      <c r="U23" s="7">
        <v>9.7457142857142864E-3</v>
      </c>
      <c r="V23" s="7">
        <v>1.5545714285714288E-2</v>
      </c>
      <c r="W23" s="7">
        <v>1.1833506493506493E-2</v>
      </c>
      <c r="X23" s="7">
        <v>0</v>
      </c>
      <c r="Y23" s="7">
        <v>2.2538311688311691E-2</v>
      </c>
      <c r="Z23" s="7">
        <v>4.0954545454545454E-3</v>
      </c>
    </row>
    <row r="24" spans="1:26" x14ac:dyDescent="0.2">
      <c r="A24" s="2">
        <v>192</v>
      </c>
      <c r="B24" s="2">
        <v>208</v>
      </c>
      <c r="D24">
        <v>1814.0382</v>
      </c>
      <c r="E24" s="2">
        <v>16</v>
      </c>
      <c r="F24" t="s">
        <v>535</v>
      </c>
      <c r="G24" s="7">
        <v>0.12512982142857143</v>
      </c>
      <c r="H24" s="7">
        <v>0.17066526785714287</v>
      </c>
      <c r="I24" s="7">
        <v>0.27733366071428572</v>
      </c>
      <c r="K24" s="7">
        <v>0.12248553571428571</v>
      </c>
      <c r="L24" s="7">
        <v>0.15753901785714286</v>
      </c>
      <c r="M24" s="7">
        <v>0.27246133928571431</v>
      </c>
      <c r="N24" s="2">
        <v>192</v>
      </c>
      <c r="O24" s="2">
        <v>208</v>
      </c>
      <c r="P24" s="8">
        <v>2.6442857142857223E-3</v>
      </c>
      <c r="Q24" s="8">
        <v>1.3126249999999999E-2</v>
      </c>
      <c r="R24" s="7">
        <v>4.8723214285714299E-3</v>
      </c>
      <c r="S24" s="2">
        <v>192</v>
      </c>
      <c r="T24" s="2">
        <v>208</v>
      </c>
      <c r="U24" s="7">
        <v>6.5352678571428575E-3</v>
      </c>
      <c r="V24" s="7">
        <v>1.1925267857142857E-2</v>
      </c>
      <c r="W24" s="7">
        <v>7.506607142857143E-3</v>
      </c>
      <c r="X24" s="7">
        <v>1.950375E-2</v>
      </c>
      <c r="Y24" s="7">
        <v>1.2984196428571428E-2</v>
      </c>
      <c r="Z24" s="7">
        <v>1.1528214285714287E-2</v>
      </c>
    </row>
    <row r="25" spans="1:26" x14ac:dyDescent="0.2">
      <c r="A25" s="2">
        <v>203</v>
      </c>
      <c r="B25" s="2">
        <v>224</v>
      </c>
      <c r="D25">
        <v>2443.4322999999999</v>
      </c>
      <c r="E25" s="2">
        <v>19</v>
      </c>
      <c r="F25" t="s">
        <v>536</v>
      </c>
      <c r="G25" s="7">
        <v>0.4293945112781955</v>
      </c>
      <c r="H25" s="7">
        <v>0.50675473684210526</v>
      </c>
      <c r="I25" s="7">
        <v>0.52407849624060154</v>
      </c>
      <c r="K25" s="7">
        <v>0.41647225563909779</v>
      </c>
      <c r="L25" s="7">
        <v>0.49522187969924814</v>
      </c>
      <c r="M25" s="7">
        <v>0.52789654135338349</v>
      </c>
      <c r="N25" s="2">
        <v>203</v>
      </c>
      <c r="O25" s="2">
        <v>224</v>
      </c>
      <c r="P25" s="8">
        <v>1.2922255639097716E-2</v>
      </c>
      <c r="Q25" s="8">
        <v>1.1532857142857107E-2</v>
      </c>
      <c r="R25" s="7">
        <v>-3.8180451127819252E-3</v>
      </c>
      <c r="S25" s="2">
        <v>203</v>
      </c>
      <c r="T25" s="2">
        <v>224</v>
      </c>
      <c r="U25" s="7">
        <v>3.8051127819548874E-3</v>
      </c>
      <c r="V25" s="7">
        <v>1.9778345864661658E-2</v>
      </c>
      <c r="W25" s="7">
        <v>7.5671428571428574E-3</v>
      </c>
      <c r="X25" s="7">
        <v>7.3799248120300764E-3</v>
      </c>
      <c r="Y25" s="7">
        <v>1.1106015037593985E-3</v>
      </c>
      <c r="Z25" s="7">
        <v>1.2794887218045113E-2</v>
      </c>
    </row>
    <row r="26" spans="1:26" x14ac:dyDescent="0.2">
      <c r="A26" s="2">
        <v>214</v>
      </c>
      <c r="B26" s="2">
        <v>220</v>
      </c>
      <c r="D26">
        <v>784.44510000000002</v>
      </c>
      <c r="E26" s="2">
        <v>5</v>
      </c>
      <c r="F26" t="s">
        <v>537</v>
      </c>
      <c r="G26" s="7">
        <v>0.17598828571428574</v>
      </c>
      <c r="H26" s="7">
        <v>0.27083114285714288</v>
      </c>
      <c r="I26" s="7">
        <v>0.27688228571428569</v>
      </c>
      <c r="K26" s="7">
        <v>0.18137228571428574</v>
      </c>
      <c r="L26" s="7">
        <v>0.25580857142857144</v>
      </c>
      <c r="M26" s="7">
        <v>0.27209771428571433</v>
      </c>
      <c r="N26" s="2">
        <v>214</v>
      </c>
      <c r="O26" s="2">
        <v>220</v>
      </c>
      <c r="P26" s="8">
        <v>-5.3839999999999921E-3</v>
      </c>
      <c r="Q26" s="8">
        <v>1.5022571428571442E-2</v>
      </c>
      <c r="R26" s="7">
        <v>4.784571428571408E-3</v>
      </c>
      <c r="S26" s="2">
        <v>214</v>
      </c>
      <c r="T26" s="2">
        <v>220</v>
      </c>
      <c r="U26" s="7">
        <v>6.7162857142857146E-3</v>
      </c>
      <c r="V26" s="7">
        <v>9.513428571428572E-3</v>
      </c>
      <c r="W26" s="7">
        <v>1.259E-2</v>
      </c>
      <c r="X26" s="7">
        <v>1.0533714285714285E-2</v>
      </c>
      <c r="Y26" s="7">
        <v>6.1545714285714285E-3</v>
      </c>
      <c r="Z26" s="7">
        <v>1.9682857142857145E-3</v>
      </c>
    </row>
    <row r="27" spans="1:26" x14ac:dyDescent="0.2">
      <c r="A27" s="2">
        <v>219</v>
      </c>
      <c r="B27" s="2">
        <v>226</v>
      </c>
      <c r="D27">
        <v>871.5652</v>
      </c>
      <c r="E27" s="2">
        <v>6</v>
      </c>
      <c r="F27" t="s">
        <v>538</v>
      </c>
      <c r="G27" s="7">
        <v>7.3975000000000013E-2</v>
      </c>
      <c r="H27" s="7">
        <v>0.10721333333333333</v>
      </c>
      <c r="I27" s="7">
        <v>0.16471404761904765</v>
      </c>
      <c r="K27" s="7">
        <v>7.118309523809524E-2</v>
      </c>
      <c r="L27" s="7">
        <v>0.12796642857142859</v>
      </c>
      <c r="M27" s="7">
        <v>0.14462000000000003</v>
      </c>
      <c r="N27" s="2">
        <v>219</v>
      </c>
      <c r="O27" s="2">
        <v>226</v>
      </c>
      <c r="P27" s="8">
        <v>2.7919047619047654E-3</v>
      </c>
      <c r="Q27" s="8">
        <v>-2.0753095238095251E-2</v>
      </c>
      <c r="R27" s="7">
        <v>2.0094047619047619E-2</v>
      </c>
      <c r="S27" s="2">
        <v>219</v>
      </c>
      <c r="T27" s="2">
        <v>226</v>
      </c>
      <c r="U27" s="7">
        <v>1.3190238095238095E-2</v>
      </c>
      <c r="V27" s="7">
        <v>4.5347619047619052E-3</v>
      </c>
      <c r="W27" s="7">
        <v>1.5019047619047619E-2</v>
      </c>
      <c r="X27" s="7">
        <v>1.4812380952380954E-2</v>
      </c>
      <c r="Y27" s="7">
        <v>1.9393809523809525E-2</v>
      </c>
      <c r="Z27" s="7">
        <v>1.0791428571428573E-2</v>
      </c>
    </row>
    <row r="28" spans="1:26" x14ac:dyDescent="0.2">
      <c r="A28" s="2">
        <v>270</v>
      </c>
      <c r="B28" s="2">
        <v>279</v>
      </c>
      <c r="D28">
        <v>1206.6840999999999</v>
      </c>
      <c r="E28" s="2">
        <v>9</v>
      </c>
      <c r="F28" t="s">
        <v>539</v>
      </c>
      <c r="G28" s="7">
        <v>0.62486079365079372</v>
      </c>
      <c r="H28" s="7">
        <v>0.67705968253968252</v>
      </c>
      <c r="I28" s="7">
        <v>0.69181904761904767</v>
      </c>
      <c r="K28" s="7">
        <v>0.59895492063492062</v>
      </c>
      <c r="L28" s="7">
        <v>0.65177476190476202</v>
      </c>
      <c r="M28" s="7">
        <v>0.66659492063492065</v>
      </c>
      <c r="N28" s="2">
        <v>270</v>
      </c>
      <c r="O28" s="2">
        <v>279</v>
      </c>
      <c r="P28" s="8">
        <v>2.5905873015872997E-2</v>
      </c>
      <c r="Q28" s="8">
        <v>2.5284920634920521E-2</v>
      </c>
      <c r="R28" s="7">
        <v>2.5224126984126974E-2</v>
      </c>
      <c r="S28" s="2">
        <v>270</v>
      </c>
      <c r="T28" s="2">
        <v>279</v>
      </c>
      <c r="U28" s="7">
        <v>7.098571428571428E-3</v>
      </c>
      <c r="V28" s="7">
        <v>1.3382063492063494E-2</v>
      </c>
      <c r="W28" s="7">
        <v>7.9990476190476209E-3</v>
      </c>
      <c r="X28" s="7">
        <v>7.7539682539682544E-3</v>
      </c>
      <c r="Y28" s="7">
        <v>1.8646507936507937E-2</v>
      </c>
      <c r="Z28" s="7">
        <v>6.2146031746031748E-3</v>
      </c>
    </row>
    <row r="29" spans="1:26" x14ac:dyDescent="0.2">
      <c r="A29" s="2">
        <v>288</v>
      </c>
      <c r="B29" s="2">
        <v>299</v>
      </c>
      <c r="D29">
        <v>1307.6967</v>
      </c>
      <c r="E29" s="2">
        <v>10</v>
      </c>
      <c r="F29" t="s">
        <v>540</v>
      </c>
      <c r="G29" s="7">
        <v>0.3205777142857143</v>
      </c>
      <c r="H29" s="7">
        <v>0.43109114285714284</v>
      </c>
      <c r="I29" s="7">
        <v>0.50139385714285722</v>
      </c>
      <c r="K29" s="7">
        <v>0.33412414285714287</v>
      </c>
      <c r="L29" s="7">
        <v>0.40652485714285713</v>
      </c>
      <c r="M29" s="7">
        <v>0.51269400000000009</v>
      </c>
      <c r="N29" s="2">
        <v>288</v>
      </c>
      <c r="O29" s="2">
        <v>299</v>
      </c>
      <c r="P29" s="8">
        <v>-1.3546428571428532E-2</v>
      </c>
      <c r="Q29" s="8">
        <v>2.4566285714285718E-2</v>
      </c>
      <c r="R29" s="7">
        <v>-1.130014285714287E-2</v>
      </c>
      <c r="S29" s="2">
        <v>288</v>
      </c>
      <c r="T29" s="2">
        <v>299</v>
      </c>
      <c r="U29" s="7">
        <v>1.3148428571428571E-2</v>
      </c>
      <c r="V29" s="7">
        <v>6.7491428571428581E-3</v>
      </c>
      <c r="W29" s="7">
        <v>2.8322000000000003E-2</v>
      </c>
      <c r="X29" s="7">
        <v>1.9520142857142861E-2</v>
      </c>
      <c r="Y29" s="7">
        <v>1.5634857142857145E-2</v>
      </c>
      <c r="Z29" s="7">
        <v>3.2465714285714285E-2</v>
      </c>
    </row>
    <row r="30" spans="1:26" x14ac:dyDescent="0.2">
      <c r="A30" s="2">
        <v>295</v>
      </c>
      <c r="B30" s="2">
        <v>301</v>
      </c>
      <c r="D30">
        <v>671.40869999999995</v>
      </c>
      <c r="E30" s="2">
        <v>5</v>
      </c>
      <c r="F30" t="s">
        <v>220</v>
      </c>
      <c r="G30" s="7">
        <v>0.57894342857142855</v>
      </c>
      <c r="H30" s="7">
        <v>0.57312857142857143</v>
      </c>
      <c r="I30" s="7">
        <v>0.56873571428571434</v>
      </c>
      <c r="K30" s="7">
        <v>0.57037457142857151</v>
      </c>
      <c r="L30" s="7">
        <v>0.5678685714285715</v>
      </c>
      <c r="M30" s="7">
        <v>0.56644428571428573</v>
      </c>
      <c r="N30" s="2">
        <v>295</v>
      </c>
      <c r="O30" s="2">
        <v>301</v>
      </c>
      <c r="P30" s="8">
        <v>8.568857142857109E-3</v>
      </c>
      <c r="Q30" s="8">
        <v>5.2599999999999479E-3</v>
      </c>
      <c r="R30" s="7">
        <v>2.2914285714285476E-3</v>
      </c>
      <c r="S30" s="2">
        <v>295</v>
      </c>
      <c r="T30" s="2">
        <v>301</v>
      </c>
      <c r="U30" s="7">
        <v>1.083857142857143E-2</v>
      </c>
      <c r="V30" s="7">
        <v>1.9660285714285713E-2</v>
      </c>
      <c r="W30" s="7">
        <v>1.4194285714285717E-3</v>
      </c>
      <c r="X30" s="7">
        <v>1.7188571428571428E-3</v>
      </c>
      <c r="Y30" s="7">
        <v>8.0528571428571446E-3</v>
      </c>
      <c r="Z30" s="7">
        <v>4.2068571428571433E-3</v>
      </c>
    </row>
    <row r="31" spans="1:26" x14ac:dyDescent="0.2">
      <c r="A31" s="2">
        <v>306</v>
      </c>
      <c r="B31" s="2">
        <v>319</v>
      </c>
      <c r="D31">
        <v>1499.9156</v>
      </c>
      <c r="E31" s="2">
        <v>13</v>
      </c>
      <c r="F31" t="s">
        <v>541</v>
      </c>
      <c r="G31" s="7">
        <v>0.17217219780219781</v>
      </c>
      <c r="H31" s="7">
        <v>0.18887593406593406</v>
      </c>
      <c r="I31" s="7">
        <v>0.19947186813186815</v>
      </c>
      <c r="K31" s="7">
        <v>0.17790153846153844</v>
      </c>
      <c r="L31" s="7">
        <v>0.18794879120879124</v>
      </c>
      <c r="M31" s="7">
        <v>0.20269340659340662</v>
      </c>
      <c r="N31" s="2">
        <v>306</v>
      </c>
      <c r="O31" s="2">
        <v>319</v>
      </c>
      <c r="P31" s="8">
        <v>-5.7293406593406466E-3</v>
      </c>
      <c r="Q31" s="8">
        <v>9.2714285714286021E-4</v>
      </c>
      <c r="R31" s="7">
        <v>-3.2215384615384745E-3</v>
      </c>
      <c r="S31" s="2">
        <v>306</v>
      </c>
      <c r="T31" s="2">
        <v>319</v>
      </c>
      <c r="U31" s="7">
        <v>1.5097032967032969E-2</v>
      </c>
      <c r="V31" s="7">
        <v>1.9380659340659339E-2</v>
      </c>
      <c r="W31" s="7">
        <v>1.5627252747252747E-2</v>
      </c>
      <c r="X31" s="7">
        <v>1.5033846153846156E-2</v>
      </c>
      <c r="Y31" s="7">
        <v>1.635846153846154E-2</v>
      </c>
      <c r="Z31" s="7">
        <v>1.4884945054945054E-2</v>
      </c>
    </row>
  </sheetData>
  <conditionalFormatting sqref="A3:C3">
    <cfRule type="colorScale" priority="1">
      <colorScale>
        <cfvo type="num" val="$A$3"/>
        <cfvo type="num" val="$B$3"/>
        <cfvo type="num" val="$C$3"/>
        <color rgb="FF0000FF"/>
        <color rgb="FFFFFF00"/>
        <color rgb="FFFF0000"/>
      </colorScale>
    </cfRule>
  </conditionalFormatting>
  <conditionalFormatting sqref="G8:I31">
    <cfRule type="colorScale" priority="2">
      <colorScale>
        <cfvo type="num" val="$A$3"/>
        <cfvo type="num" val="$B$3"/>
        <cfvo type="num" val="$C$3"/>
        <color rgb="FF0000FF"/>
        <color rgb="FFFFFF00"/>
        <color rgb="FFFF0000"/>
      </colorScale>
    </cfRule>
    <cfRule type="cellIs" dxfId="364" priority="3" stopIfTrue="1" operator="between">
      <formula>0</formula>
      <formula>0.1</formula>
    </cfRule>
    <cfRule type="cellIs" dxfId="363" priority="4" stopIfTrue="1" operator="between">
      <formula>0.1</formula>
      <formula>1</formula>
    </cfRule>
  </conditionalFormatting>
  <conditionalFormatting sqref="K8:M31">
    <cfRule type="colorScale" priority="5">
      <colorScale>
        <cfvo type="num" val="$A$3"/>
        <cfvo type="num" val="$B$3"/>
        <cfvo type="num" val="$C$3"/>
        <color rgb="FF0000FF"/>
        <color rgb="FFFFFF00"/>
        <color rgb="FFFF0000"/>
      </colorScale>
    </cfRule>
    <cfRule type="cellIs" dxfId="362" priority="6" stopIfTrue="1" operator="between">
      <formula>0</formula>
      <formula>0.1</formula>
    </cfRule>
    <cfRule type="cellIs" dxfId="361" priority="7" stopIfTrue="1" operator="between">
      <formula>0.1</formula>
      <formula>1</formula>
    </cfRule>
  </conditionalFormatting>
  <conditionalFormatting sqref="P8:R31">
    <cfRule type="cellIs" dxfId="360" priority="8" stopIfTrue="1" operator="greaterThanOrEqual">
      <formula>$R$3</formula>
    </cfRule>
    <cfRule type="cellIs" dxfId="359" priority="9" stopIfTrue="1" operator="between">
      <formula>$Q$3</formula>
      <formula>$R$3</formula>
    </cfRule>
    <cfRule type="cellIs" dxfId="358" priority="10" stopIfTrue="1" operator="between">
      <formula>$P$3</formula>
      <formula>$Q$3</formula>
    </cfRule>
    <cfRule type="cellIs" dxfId="357" priority="11" stopIfTrue="1" operator="between">
      <formula>$O$3</formula>
      <formula>$P$3</formula>
    </cfRule>
    <cfRule type="cellIs" dxfId="35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33"/>
  <sheetViews>
    <sheetView workbookViewId="0">
      <selection activeCell="A33" sqref="A8:XFD3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617</v>
      </c>
      <c r="O3" s="3">
        <v>-0.1</v>
      </c>
      <c r="P3" s="4">
        <v>-0.05</v>
      </c>
      <c r="Q3" s="5">
        <v>0.05</v>
      </c>
      <c r="R3" s="6">
        <v>0.1</v>
      </c>
    </row>
    <row r="4" spans="1:27" x14ac:dyDescent="0.2">
      <c r="E4" t="s">
        <v>7</v>
      </c>
      <c r="H4" s="2" t="s">
        <v>8</v>
      </c>
    </row>
    <row r="5" spans="1:27" x14ac:dyDescent="0.2">
      <c r="U5" t="s">
        <v>9</v>
      </c>
      <c r="X5" t="s">
        <v>9</v>
      </c>
      <c r="AA5" s="8">
        <f>AVERAGE(U8:Z33)</f>
        <v>1.3733563109971295E-2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24</v>
      </c>
      <c r="D8">
        <v>2745.4630999999999</v>
      </c>
      <c r="E8" s="2">
        <v>20</v>
      </c>
      <c r="F8" t="s">
        <v>618</v>
      </c>
      <c r="G8" s="7">
        <v>0.35646871428571425</v>
      </c>
      <c r="H8" s="7">
        <v>0.40441228571428578</v>
      </c>
      <c r="I8" s="7">
        <v>0.43093942857142864</v>
      </c>
      <c r="K8" s="7">
        <v>0.34601400000000004</v>
      </c>
      <c r="L8" s="7">
        <v>0.40073935714285719</v>
      </c>
      <c r="M8" s="7">
        <v>0.42557328571428577</v>
      </c>
      <c r="N8" s="2">
        <v>2</v>
      </c>
      <c r="O8" s="2">
        <v>24</v>
      </c>
      <c r="P8" s="8">
        <v>1.0454714285714255E-2</v>
      </c>
      <c r="Q8" s="8">
        <v>3.6729285714285991E-3</v>
      </c>
      <c r="R8" s="7">
        <v>5.3661428571428593E-3</v>
      </c>
      <c r="S8" s="2">
        <v>2</v>
      </c>
      <c r="T8" s="2">
        <v>24</v>
      </c>
      <c r="U8" s="7">
        <v>7.5796428571428568E-3</v>
      </c>
      <c r="V8" s="7">
        <v>1.7990214285714286E-2</v>
      </c>
      <c r="W8" s="7">
        <v>1.1464357142857144E-2</v>
      </c>
      <c r="X8" s="7">
        <v>3.0396142857142858E-2</v>
      </c>
      <c r="Y8" s="7">
        <v>6.3026428571428574E-3</v>
      </c>
      <c r="Z8" s="7">
        <v>1.0154714285714286E-2</v>
      </c>
    </row>
    <row r="9" spans="1:27" x14ac:dyDescent="0.2">
      <c r="A9" s="2">
        <v>38</v>
      </c>
      <c r="B9" s="2">
        <v>55</v>
      </c>
      <c r="D9">
        <v>1928.1524999999999</v>
      </c>
      <c r="E9" s="2">
        <v>14</v>
      </c>
      <c r="F9" t="s">
        <v>219</v>
      </c>
      <c r="G9" s="7">
        <v>0.66872275510204082</v>
      </c>
      <c r="H9" s="7">
        <v>0.73814806122448984</v>
      </c>
      <c r="I9" s="7">
        <v>0.79124775510204093</v>
      </c>
      <c r="K9" s="7">
        <v>0.67076846938775514</v>
      </c>
      <c r="L9" s="7">
        <v>0.74081030612244902</v>
      </c>
      <c r="M9" s="7">
        <v>0.79018704081632674</v>
      </c>
      <c r="N9" s="2">
        <v>38</v>
      </c>
      <c r="O9" s="2">
        <v>55</v>
      </c>
      <c r="P9" s="8">
        <v>-2.0457142857142926E-3</v>
      </c>
      <c r="Q9" s="8">
        <v>-2.6622448979592692E-3</v>
      </c>
      <c r="R9" s="7">
        <v>1.0607142857142788E-3</v>
      </c>
      <c r="S9" s="2">
        <v>38</v>
      </c>
      <c r="T9" s="2">
        <v>55</v>
      </c>
      <c r="U9" s="7">
        <v>6.9734693877551027E-3</v>
      </c>
      <c r="V9" s="7">
        <v>1.2605714285714286E-2</v>
      </c>
      <c r="W9" s="7">
        <v>2.383816326530612E-2</v>
      </c>
      <c r="X9" s="7">
        <v>8.3761224489795928E-3</v>
      </c>
      <c r="Y9" s="7">
        <v>7.0093877551020414E-3</v>
      </c>
      <c r="Z9" s="7">
        <v>1.5250510204081634E-2</v>
      </c>
    </row>
    <row r="10" spans="1:27" x14ac:dyDescent="0.2">
      <c r="A10" s="2">
        <v>48</v>
      </c>
      <c r="B10" s="2">
        <v>54</v>
      </c>
      <c r="D10">
        <v>665.37289999999996</v>
      </c>
      <c r="E10" s="2">
        <v>3</v>
      </c>
      <c r="F10" t="s">
        <v>619</v>
      </c>
      <c r="G10" s="7">
        <v>0.13121380952380954</v>
      </c>
      <c r="H10" s="7">
        <v>0.13145857142857145</v>
      </c>
      <c r="I10" s="7">
        <v>0.12239476190476192</v>
      </c>
      <c r="K10" s="7">
        <v>0.15973571428571429</v>
      </c>
      <c r="L10" s="7">
        <v>0.11697952380952381</v>
      </c>
      <c r="M10" s="7">
        <v>0.11965333333333335</v>
      </c>
      <c r="N10" s="2">
        <v>48</v>
      </c>
      <c r="O10" s="2">
        <v>54</v>
      </c>
      <c r="P10" s="8">
        <v>-2.8521904761904766E-2</v>
      </c>
      <c r="Q10" s="8">
        <v>1.4479047619047627E-2</v>
      </c>
      <c r="R10" s="7">
        <v>2.7414285714285774E-3</v>
      </c>
      <c r="S10" s="2">
        <v>48</v>
      </c>
      <c r="T10" s="2">
        <v>54</v>
      </c>
      <c r="U10" s="7">
        <v>6.4111904761904759E-2</v>
      </c>
      <c r="V10" s="7">
        <v>4.3233333333333335E-3</v>
      </c>
      <c r="W10" s="7">
        <v>1.1196190476190478E-2</v>
      </c>
      <c r="X10" s="7">
        <v>2.1648095238095241E-2</v>
      </c>
      <c r="Y10" s="7">
        <v>6.6214285714285724E-3</v>
      </c>
      <c r="Z10" s="7">
        <v>1.4919047619047618E-2</v>
      </c>
    </row>
    <row r="11" spans="1:27" x14ac:dyDescent="0.2">
      <c r="A11" s="2">
        <v>53</v>
      </c>
      <c r="B11" s="2">
        <v>65</v>
      </c>
      <c r="D11">
        <v>1463.8626999999999</v>
      </c>
      <c r="E11" s="2">
        <v>9</v>
      </c>
      <c r="F11" t="s">
        <v>620</v>
      </c>
      <c r="G11" s="7">
        <v>0.20950984126984129</v>
      </c>
      <c r="H11" s="7">
        <v>0.31765904761904762</v>
      </c>
      <c r="I11" s="7">
        <v>0.49194460317460326</v>
      </c>
      <c r="K11" s="7">
        <v>0.20594571428571432</v>
      </c>
      <c r="L11" s="7">
        <v>0.29814380952380953</v>
      </c>
      <c r="M11" s="7">
        <v>0.51248507936507937</v>
      </c>
      <c r="N11" s="2">
        <v>53</v>
      </c>
      <c r="O11" s="2">
        <v>65</v>
      </c>
      <c r="P11" s="8">
        <v>3.5641269841269799E-3</v>
      </c>
      <c r="Q11" s="8">
        <v>1.9515238095238096E-2</v>
      </c>
      <c r="R11" s="7">
        <v>-2.0540476190476154E-2</v>
      </c>
      <c r="S11" s="2">
        <v>53</v>
      </c>
      <c r="T11" s="2">
        <v>65</v>
      </c>
      <c r="U11" s="7">
        <v>1.1119682539682541E-2</v>
      </c>
      <c r="V11" s="7">
        <v>2.2802380952380952E-2</v>
      </c>
      <c r="W11" s="7">
        <v>2.2129206349206353E-2</v>
      </c>
      <c r="X11" s="7">
        <v>1.0690476190476189E-2</v>
      </c>
      <c r="Y11" s="7">
        <v>1.3356507936507937E-2</v>
      </c>
      <c r="Z11" s="7">
        <v>1.8065396825396825E-2</v>
      </c>
    </row>
    <row r="12" spans="1:27" x14ac:dyDescent="0.2">
      <c r="A12" s="2">
        <v>68</v>
      </c>
      <c r="B12" s="2">
        <v>87</v>
      </c>
      <c r="C12" t="s">
        <v>31</v>
      </c>
      <c r="D12">
        <v>2276.2022999999999</v>
      </c>
      <c r="E12" s="2">
        <v>19</v>
      </c>
      <c r="F12" t="s">
        <v>491</v>
      </c>
      <c r="G12" s="7">
        <v>9.6854812030075177E-2</v>
      </c>
      <c r="H12" s="7">
        <v>0.13766481203007519</v>
      </c>
      <c r="I12" s="7">
        <v>0.14947375939849625</v>
      </c>
      <c r="K12" s="7">
        <v>8.6364436090225566E-2</v>
      </c>
      <c r="L12" s="7">
        <v>0.12176338345864662</v>
      </c>
      <c r="M12" s="7">
        <v>0.13533571428571428</v>
      </c>
      <c r="N12" s="2">
        <v>68</v>
      </c>
      <c r="O12" s="2">
        <v>87</v>
      </c>
      <c r="P12" s="8">
        <v>1.049037593984962E-2</v>
      </c>
      <c r="Q12" s="8">
        <v>1.5901428571428577E-2</v>
      </c>
      <c r="R12" s="7">
        <v>1.4138045112781947E-2</v>
      </c>
      <c r="S12" s="2">
        <v>68</v>
      </c>
      <c r="T12" s="2">
        <v>87</v>
      </c>
      <c r="U12" s="7">
        <v>9.5203007518796998E-4</v>
      </c>
      <c r="V12" s="7">
        <v>2.0165413533834589E-3</v>
      </c>
      <c r="W12" s="7">
        <v>6.5258646616541353E-3</v>
      </c>
      <c r="X12" s="7">
        <v>4.663533834586466E-3</v>
      </c>
      <c r="Y12" s="7">
        <v>4.3667669172932329E-3</v>
      </c>
      <c r="Z12" s="7">
        <v>3.8597744360902258E-3</v>
      </c>
    </row>
    <row r="13" spans="1:27" x14ac:dyDescent="0.2">
      <c r="A13" s="2">
        <v>79</v>
      </c>
      <c r="B13" s="2">
        <v>96</v>
      </c>
      <c r="C13" t="s">
        <v>81</v>
      </c>
      <c r="D13">
        <v>2070.1583000000001</v>
      </c>
      <c r="E13" s="2">
        <v>17</v>
      </c>
      <c r="F13" t="s">
        <v>291</v>
      </c>
      <c r="G13" s="7">
        <v>0.2832681512605042</v>
      </c>
      <c r="H13" s="7">
        <v>0.34786109243697483</v>
      </c>
      <c r="I13" s="7">
        <v>0.49568336134453783</v>
      </c>
      <c r="K13" s="7">
        <v>0.28178142857142857</v>
      </c>
      <c r="L13" s="7">
        <v>0.34536773109243701</v>
      </c>
      <c r="M13" s="7">
        <v>0.49209621848739499</v>
      </c>
      <c r="N13" s="2">
        <v>79</v>
      </c>
      <c r="O13" s="2">
        <v>96</v>
      </c>
      <c r="P13" s="8">
        <v>1.4867226890756151E-3</v>
      </c>
      <c r="Q13" s="8">
        <v>2.493361344537853E-3</v>
      </c>
      <c r="R13" s="7">
        <v>3.5871428571428508E-3</v>
      </c>
      <c r="S13" s="2">
        <v>79</v>
      </c>
      <c r="T13" s="2">
        <v>96</v>
      </c>
      <c r="U13" s="7">
        <v>1.4857815126050422E-2</v>
      </c>
      <c r="V13" s="7">
        <v>1.5240840336134454E-2</v>
      </c>
      <c r="W13" s="7">
        <v>1.5505378151260508E-2</v>
      </c>
      <c r="X13" s="7">
        <v>1.5849411764705883E-2</v>
      </c>
      <c r="Y13" s="7">
        <v>2.2121932773109247E-2</v>
      </c>
      <c r="Z13" s="7">
        <v>2.0251848739495797E-2</v>
      </c>
    </row>
    <row r="14" spans="1:27" x14ac:dyDescent="0.2">
      <c r="A14" s="2">
        <v>82</v>
      </c>
      <c r="B14" s="2">
        <v>95</v>
      </c>
      <c r="D14">
        <v>1505.9386999999999</v>
      </c>
      <c r="E14" s="2">
        <v>13</v>
      </c>
      <c r="F14" t="s">
        <v>621</v>
      </c>
      <c r="G14" s="7">
        <v>0.27294065934065942</v>
      </c>
      <c r="H14" s="7">
        <v>0.39850714285714289</v>
      </c>
      <c r="I14" s="7">
        <v>0.48055978021978024</v>
      </c>
      <c r="K14" s="7">
        <v>0.2750293406593407</v>
      </c>
      <c r="L14" s="7">
        <v>0.39265329670329668</v>
      </c>
      <c r="M14" s="7">
        <v>0.4710668131868132</v>
      </c>
      <c r="N14" s="2">
        <v>82</v>
      </c>
      <c r="O14" s="2">
        <v>95</v>
      </c>
      <c r="P14" s="8">
        <v>-2.0886813186812942E-3</v>
      </c>
      <c r="Q14" s="8">
        <v>5.8538461538461947E-3</v>
      </c>
      <c r="R14" s="7">
        <v>9.492967032967042E-3</v>
      </c>
      <c r="S14" s="2">
        <v>82</v>
      </c>
      <c r="T14" s="2">
        <v>95</v>
      </c>
      <c r="U14" s="7">
        <v>1.0310659340659341E-2</v>
      </c>
      <c r="V14" s="7">
        <v>1.5272527472527471E-2</v>
      </c>
      <c r="W14" s="7">
        <v>1.1968351648351649E-2</v>
      </c>
      <c r="X14" s="7">
        <v>8.5453846153846161E-3</v>
      </c>
      <c r="Y14" s="7">
        <v>1.1422417582417584E-2</v>
      </c>
      <c r="Z14" s="7">
        <v>1.231934065934066E-2</v>
      </c>
    </row>
    <row r="15" spans="1:27" x14ac:dyDescent="0.2">
      <c r="A15" s="2">
        <v>82</v>
      </c>
      <c r="B15" s="2">
        <v>96</v>
      </c>
      <c r="D15">
        <v>1619.0228</v>
      </c>
      <c r="E15" s="2">
        <v>14</v>
      </c>
      <c r="F15" t="s">
        <v>622</v>
      </c>
      <c r="G15" s="7">
        <v>0.25108979591836733</v>
      </c>
      <c r="H15" s="7">
        <v>0.36506244897959184</v>
      </c>
      <c r="I15" s="7">
        <v>0.44687459183673467</v>
      </c>
      <c r="K15" s="7">
        <v>0.2272562244897959</v>
      </c>
      <c r="L15" s="7">
        <v>0.34518693877551021</v>
      </c>
      <c r="M15" s="7">
        <v>0.43682622448979597</v>
      </c>
      <c r="N15" s="2">
        <v>82</v>
      </c>
      <c r="O15" s="2">
        <v>96</v>
      </c>
      <c r="P15" s="8">
        <v>2.3833571428571447E-2</v>
      </c>
      <c r="Q15" s="8">
        <v>1.9875510204081608E-2</v>
      </c>
      <c r="R15" s="7">
        <v>1.0048367346938725E-2</v>
      </c>
      <c r="S15" s="2">
        <v>82</v>
      </c>
      <c r="T15" s="2">
        <v>96</v>
      </c>
      <c r="U15" s="7">
        <v>3.2535000000000001E-2</v>
      </c>
      <c r="V15" s="7">
        <v>1.0953979591836737E-2</v>
      </c>
      <c r="W15" s="7">
        <v>6.7912244897959193E-3</v>
      </c>
      <c r="X15" s="7">
        <v>1.7208367346938775E-2</v>
      </c>
      <c r="Y15" s="7">
        <v>1.7050000000000004E-3</v>
      </c>
      <c r="Z15" s="7">
        <v>1.116122448979592E-3</v>
      </c>
    </row>
    <row r="16" spans="1:27" x14ac:dyDescent="0.2">
      <c r="A16" s="2">
        <v>87</v>
      </c>
      <c r="B16" s="2">
        <v>113</v>
      </c>
      <c r="C16" t="s">
        <v>24</v>
      </c>
      <c r="D16">
        <v>3141.6752999999999</v>
      </c>
      <c r="E16" s="2">
        <v>25</v>
      </c>
      <c r="F16" t="s">
        <v>623</v>
      </c>
      <c r="G16" s="7">
        <v>0.17215000000000003</v>
      </c>
      <c r="H16" s="7">
        <v>0.2684560571428572</v>
      </c>
      <c r="I16" s="7">
        <v>0.45158994285714288</v>
      </c>
      <c r="K16" s="7">
        <v>0.17176788571428572</v>
      </c>
      <c r="L16" s="7">
        <v>0.2618432</v>
      </c>
      <c r="M16" s="7">
        <v>0.44846439999999999</v>
      </c>
      <c r="N16" s="2">
        <v>87</v>
      </c>
      <c r="O16" s="2">
        <v>113</v>
      </c>
      <c r="P16" s="8">
        <v>3.821142857142793E-4</v>
      </c>
      <c r="Q16" s="8">
        <v>6.6128571428571599E-3</v>
      </c>
      <c r="R16" s="7">
        <v>3.1255428571428569E-3</v>
      </c>
      <c r="S16" s="2">
        <v>87</v>
      </c>
      <c r="T16" s="2">
        <v>113</v>
      </c>
      <c r="U16" s="7">
        <v>8.8758857142857139E-3</v>
      </c>
      <c r="V16" s="7">
        <v>9.3125142857142865E-3</v>
      </c>
      <c r="W16" s="7">
        <v>1.3257714285714286E-2</v>
      </c>
      <c r="X16" s="7">
        <v>4.4832571428571428E-3</v>
      </c>
      <c r="Y16" s="7">
        <v>1.7537485714285716E-2</v>
      </c>
      <c r="Z16" s="7">
        <v>6.1103428571428571E-3</v>
      </c>
    </row>
    <row r="17" spans="1:26" x14ac:dyDescent="0.2">
      <c r="A17" s="2">
        <v>93</v>
      </c>
      <c r="B17" s="2">
        <v>103</v>
      </c>
      <c r="D17">
        <v>1269.7385999999999</v>
      </c>
      <c r="E17" s="2">
        <v>9</v>
      </c>
      <c r="F17" t="s">
        <v>624</v>
      </c>
      <c r="G17" s="7">
        <v>0.17146634920634923</v>
      </c>
      <c r="H17" s="7">
        <v>0.27235619047619047</v>
      </c>
      <c r="I17" s="7">
        <v>0.33275984126984126</v>
      </c>
      <c r="K17" s="7">
        <v>0.16405365079365083</v>
      </c>
      <c r="L17" s="7">
        <v>0.27618190476190474</v>
      </c>
      <c r="M17" s="7">
        <v>0.32726428571428573</v>
      </c>
      <c r="N17" s="2">
        <v>93</v>
      </c>
      <c r="O17" s="2">
        <v>103</v>
      </c>
      <c r="P17" s="8">
        <v>7.4126984126984081E-3</v>
      </c>
      <c r="Q17" s="8">
        <v>-3.8257142857142969E-3</v>
      </c>
      <c r="R17" s="7">
        <v>5.4955555555555799E-3</v>
      </c>
      <c r="S17" s="2">
        <v>93</v>
      </c>
      <c r="T17" s="2">
        <v>103</v>
      </c>
      <c r="U17" s="7">
        <v>1.4678253968253971E-2</v>
      </c>
      <c r="V17" s="7">
        <v>2.6258412698412698E-2</v>
      </c>
      <c r="W17" s="7">
        <v>8.7606349206349205E-3</v>
      </c>
      <c r="X17" s="7">
        <v>2.7203650793650794E-2</v>
      </c>
      <c r="Y17" s="7">
        <v>2.8702857142857145E-2</v>
      </c>
      <c r="Z17" s="7">
        <v>1.2699841269841269E-2</v>
      </c>
    </row>
    <row r="18" spans="1:26" x14ac:dyDescent="0.2">
      <c r="A18" s="2">
        <v>110</v>
      </c>
      <c r="B18" s="2">
        <v>127</v>
      </c>
      <c r="D18">
        <v>2205.2865999999999</v>
      </c>
      <c r="E18" s="2">
        <v>17</v>
      </c>
      <c r="F18" t="s">
        <v>405</v>
      </c>
      <c r="G18" s="7">
        <v>0.21659403361344537</v>
      </c>
      <c r="H18" s="7">
        <v>0.27492554621848742</v>
      </c>
      <c r="I18" s="7">
        <v>0.42846789915966388</v>
      </c>
      <c r="K18" s="7">
        <v>0.2101272268907563</v>
      </c>
      <c r="L18" s="7">
        <v>0.28080268907563027</v>
      </c>
      <c r="M18" s="7">
        <v>0.42390436974789919</v>
      </c>
      <c r="N18" s="2">
        <v>110</v>
      </c>
      <c r="O18" s="2">
        <v>127</v>
      </c>
      <c r="P18" s="8">
        <v>6.4668067226890669E-3</v>
      </c>
      <c r="Q18" s="8">
        <v>-5.877142857142862E-3</v>
      </c>
      <c r="R18" s="7">
        <v>4.563529411764666E-3</v>
      </c>
      <c r="S18" s="2">
        <v>110</v>
      </c>
      <c r="T18" s="2">
        <v>127</v>
      </c>
      <c r="U18" s="7">
        <v>1.1807478991596638E-2</v>
      </c>
      <c r="V18" s="7">
        <v>1.1363949579831932E-2</v>
      </c>
      <c r="W18" s="7">
        <v>7.072689075630253E-3</v>
      </c>
      <c r="X18" s="7">
        <v>1.1046218487394959E-2</v>
      </c>
      <c r="Y18" s="7">
        <v>7.5996638655462185E-3</v>
      </c>
      <c r="Z18" s="7">
        <v>2.1530672268907567E-2</v>
      </c>
    </row>
    <row r="19" spans="1:26" x14ac:dyDescent="0.2">
      <c r="A19" s="2">
        <v>113</v>
      </c>
      <c r="B19" s="2">
        <v>119</v>
      </c>
      <c r="D19">
        <v>886.51049999999998</v>
      </c>
      <c r="E19" s="2">
        <v>6</v>
      </c>
      <c r="F19" t="s">
        <v>625</v>
      </c>
      <c r="G19" s="7">
        <v>9.1916666666666674E-2</v>
      </c>
      <c r="H19" s="7">
        <v>0.18735976190476192</v>
      </c>
      <c r="I19" s="7">
        <v>0.32688357142857144</v>
      </c>
      <c r="K19" s="7">
        <v>7.4967380952380952E-2</v>
      </c>
      <c r="L19" s="7">
        <v>0.19603380952380953</v>
      </c>
      <c r="M19" s="7">
        <v>0.30949023809523812</v>
      </c>
      <c r="N19" s="2">
        <v>113</v>
      </c>
      <c r="O19" s="2">
        <v>119</v>
      </c>
      <c r="P19" s="8">
        <v>1.6949285714285715E-2</v>
      </c>
      <c r="Q19" s="8">
        <v>-8.6740476190476177E-3</v>
      </c>
      <c r="R19" s="7">
        <v>1.7393333333333309E-2</v>
      </c>
      <c r="S19" s="2">
        <v>113</v>
      </c>
      <c r="T19" s="2">
        <v>119</v>
      </c>
      <c r="U19" s="7">
        <v>2.8353571428571433E-2</v>
      </c>
      <c r="V19" s="7">
        <v>1.4338571428571428E-2</v>
      </c>
      <c r="W19" s="7">
        <v>3.1389523809523812E-2</v>
      </c>
      <c r="X19" s="7">
        <v>2.375261904761905E-2</v>
      </c>
      <c r="Y19" s="7">
        <v>1.5251904761904765E-2</v>
      </c>
      <c r="Z19" s="7">
        <v>2.3505000000000002E-2</v>
      </c>
    </row>
    <row r="20" spans="1:26" x14ac:dyDescent="0.2">
      <c r="A20" s="2">
        <v>125</v>
      </c>
      <c r="B20" s="2">
        <v>143</v>
      </c>
      <c r="D20">
        <v>2043.0869</v>
      </c>
      <c r="E20" s="2">
        <v>15</v>
      </c>
      <c r="F20" t="s">
        <v>165</v>
      </c>
      <c r="G20" s="7">
        <v>0.58082647619047623</v>
      </c>
      <c r="H20" s="7">
        <v>0.60057390476190486</v>
      </c>
      <c r="I20" s="7">
        <v>0.61277209523809528</v>
      </c>
      <c r="K20" s="7">
        <v>0.57493409523809524</v>
      </c>
      <c r="L20" s="7">
        <v>0.58635609523809529</v>
      </c>
      <c r="M20" s="7">
        <v>0.6057568571428571</v>
      </c>
      <c r="N20" s="2">
        <v>125</v>
      </c>
      <c r="O20" s="2">
        <v>143</v>
      </c>
      <c r="P20" s="8">
        <v>5.8923809523809398E-3</v>
      </c>
      <c r="Q20" s="8">
        <v>1.4217809523809542E-2</v>
      </c>
      <c r="R20" s="7">
        <v>7.015238095238123E-3</v>
      </c>
      <c r="S20" s="2">
        <v>125</v>
      </c>
      <c r="T20" s="2">
        <v>143</v>
      </c>
      <c r="U20" s="7">
        <v>1.3851142857142859E-2</v>
      </c>
      <c r="V20" s="7">
        <v>2.2507238095238098E-2</v>
      </c>
      <c r="W20" s="7">
        <v>1.5996571428571429E-2</v>
      </c>
      <c r="X20" s="7">
        <v>1.4287714285714286E-2</v>
      </c>
      <c r="Y20" s="7">
        <v>1.8336571428571431E-2</v>
      </c>
      <c r="Z20" s="7">
        <v>1.8452571428571429E-2</v>
      </c>
    </row>
    <row r="21" spans="1:26" x14ac:dyDescent="0.2">
      <c r="A21" s="2">
        <v>134</v>
      </c>
      <c r="B21" s="2">
        <v>144</v>
      </c>
      <c r="D21">
        <v>1160.5794000000001</v>
      </c>
      <c r="E21" s="2">
        <v>9</v>
      </c>
      <c r="F21" t="s">
        <v>232</v>
      </c>
      <c r="G21" s="7">
        <v>0.11248952380952382</v>
      </c>
      <c r="H21" s="7">
        <v>0.15658984126984127</v>
      </c>
      <c r="I21" s="7">
        <v>0.21489238095238097</v>
      </c>
      <c r="K21" s="7">
        <v>0.11204746031746032</v>
      </c>
      <c r="L21" s="7">
        <v>0.15165365079365081</v>
      </c>
      <c r="M21" s="7">
        <v>0.20187111111111108</v>
      </c>
      <c r="N21" s="2">
        <v>134</v>
      </c>
      <c r="O21" s="2">
        <v>144</v>
      </c>
      <c r="P21" s="8">
        <v>4.4206349206348037E-4</v>
      </c>
      <c r="Q21" s="8">
        <v>4.9361904761904699E-3</v>
      </c>
      <c r="R21" s="7">
        <v>1.3021269841269868E-2</v>
      </c>
      <c r="S21" s="2">
        <v>134</v>
      </c>
      <c r="T21" s="2">
        <v>144</v>
      </c>
      <c r="U21" s="7">
        <v>7.3806349206349204E-3</v>
      </c>
      <c r="V21" s="7">
        <v>9.3712698412698418E-3</v>
      </c>
      <c r="W21" s="7">
        <v>8.297460317460318E-3</v>
      </c>
      <c r="X21" s="7">
        <v>9.6023809523809525E-3</v>
      </c>
      <c r="Y21" s="7">
        <v>5.6795238095238097E-3</v>
      </c>
      <c r="Z21" s="7">
        <v>1.4266666666666667E-2</v>
      </c>
    </row>
    <row r="22" spans="1:26" x14ac:dyDescent="0.2">
      <c r="A22" s="2">
        <v>141</v>
      </c>
      <c r="B22" s="2">
        <v>169</v>
      </c>
      <c r="D22">
        <v>3279.8973000000001</v>
      </c>
      <c r="E22" s="2">
        <v>26</v>
      </c>
      <c r="F22" t="s">
        <v>626</v>
      </c>
      <c r="G22" s="7">
        <v>0.18574615384615384</v>
      </c>
      <c r="H22" s="7">
        <v>0.22272241758241759</v>
      </c>
      <c r="I22" s="7">
        <v>0.26380296703296707</v>
      </c>
      <c r="K22" s="7">
        <v>0.18347741758241762</v>
      </c>
      <c r="L22" s="7">
        <v>0.22174620879120882</v>
      </c>
      <c r="M22" s="7">
        <v>0.25938208791208794</v>
      </c>
      <c r="N22" s="2">
        <v>141</v>
      </c>
      <c r="O22" s="2">
        <v>169</v>
      </c>
      <c r="P22" s="8">
        <v>2.2687362637362741E-3</v>
      </c>
      <c r="Q22" s="8">
        <v>9.7620879120879607E-4</v>
      </c>
      <c r="R22" s="7">
        <v>4.4208791208790957E-3</v>
      </c>
      <c r="S22" s="2">
        <v>141</v>
      </c>
      <c r="T22" s="2">
        <v>169</v>
      </c>
      <c r="U22" s="7">
        <v>9.7554395604395622E-3</v>
      </c>
      <c r="V22" s="7">
        <v>3.889615384615385E-3</v>
      </c>
      <c r="W22" s="7">
        <v>1.3524945054945057E-2</v>
      </c>
      <c r="X22" s="7">
        <v>9.2596153846153852E-3</v>
      </c>
      <c r="Y22" s="7">
        <v>1.0802142857142857E-2</v>
      </c>
      <c r="Z22" s="7">
        <v>4.0275824175824183E-3</v>
      </c>
    </row>
    <row r="23" spans="1:26" x14ac:dyDescent="0.2">
      <c r="A23" s="2">
        <v>143</v>
      </c>
      <c r="B23" s="2">
        <v>158</v>
      </c>
      <c r="D23">
        <v>1767.0197000000001</v>
      </c>
      <c r="E23" s="2">
        <v>13</v>
      </c>
      <c r="F23" t="s">
        <v>604</v>
      </c>
      <c r="G23" s="7">
        <v>0.50624032967032961</v>
      </c>
      <c r="H23" s="7">
        <v>0.52624000000000004</v>
      </c>
      <c r="I23" s="7">
        <v>0.53025307692307699</v>
      </c>
      <c r="K23" s="7">
        <v>0.50857549450549455</v>
      </c>
      <c r="L23" s="7">
        <v>0.50523208791208796</v>
      </c>
      <c r="M23" s="7">
        <v>0.53082747252747264</v>
      </c>
      <c r="N23" s="2">
        <v>143</v>
      </c>
      <c r="O23" s="2">
        <v>158</v>
      </c>
      <c r="P23" s="8">
        <v>-2.3351648351648585E-3</v>
      </c>
      <c r="Q23" s="8">
        <v>2.1007912087912077E-2</v>
      </c>
      <c r="R23" s="7">
        <v>-5.7439560439566341E-4</v>
      </c>
      <c r="S23" s="2">
        <v>143</v>
      </c>
      <c r="T23" s="2">
        <v>158</v>
      </c>
      <c r="U23" s="7">
        <v>6.2256043956043956E-3</v>
      </c>
      <c r="V23" s="7">
        <v>7.7497802197802204E-3</v>
      </c>
      <c r="W23" s="7">
        <v>8.5318681318681325E-3</v>
      </c>
      <c r="X23" s="7">
        <v>5.3586813186813197E-3</v>
      </c>
      <c r="Y23" s="7">
        <v>1.1065934065934067E-2</v>
      </c>
      <c r="Z23" s="7">
        <v>0</v>
      </c>
    </row>
    <row r="24" spans="1:26" x14ac:dyDescent="0.2">
      <c r="A24" s="2">
        <v>144</v>
      </c>
      <c r="B24" s="2">
        <v>153</v>
      </c>
      <c r="D24">
        <v>1041.6303</v>
      </c>
      <c r="E24" s="2">
        <v>8</v>
      </c>
      <c r="F24" t="s">
        <v>627</v>
      </c>
      <c r="G24" s="7">
        <v>0.17692607142857142</v>
      </c>
      <c r="H24" s="7">
        <v>8.9627321428571438E-2</v>
      </c>
      <c r="I24" s="7">
        <v>0.21802017857142858</v>
      </c>
      <c r="K24" s="7">
        <v>0.17594000000000001</v>
      </c>
      <c r="L24" s="7">
        <v>8.8867857142857151E-2</v>
      </c>
      <c r="M24" s="7">
        <v>0.19946589285714286</v>
      </c>
      <c r="N24" s="2">
        <v>144</v>
      </c>
      <c r="O24" s="2">
        <v>153</v>
      </c>
      <c r="P24" s="8">
        <v>9.8607142857141364E-4</v>
      </c>
      <c r="Q24" s="8">
        <v>7.594642857142969E-4</v>
      </c>
      <c r="R24" s="7">
        <v>1.8554285714285714E-2</v>
      </c>
      <c r="S24" s="2">
        <v>144</v>
      </c>
      <c r="T24" s="2">
        <v>153</v>
      </c>
      <c r="U24" s="7">
        <v>8.8866071428571423E-3</v>
      </c>
      <c r="V24" s="7">
        <v>3.4250000000000003E-4</v>
      </c>
      <c r="W24" s="7">
        <v>1.0189464285714286E-2</v>
      </c>
      <c r="X24" s="7">
        <v>1.9511607142857143E-2</v>
      </c>
      <c r="Y24" s="7">
        <v>7.2794642857142867E-3</v>
      </c>
      <c r="Z24" s="7">
        <v>5.4892857142857148E-3</v>
      </c>
    </row>
    <row r="25" spans="1:26" x14ac:dyDescent="0.2">
      <c r="A25" s="2">
        <v>145</v>
      </c>
      <c r="B25" s="2">
        <v>152</v>
      </c>
      <c r="C25" t="s">
        <v>24</v>
      </c>
      <c r="D25">
        <v>911.4597</v>
      </c>
      <c r="E25" s="2">
        <v>7</v>
      </c>
      <c r="F25" t="s">
        <v>628</v>
      </c>
      <c r="G25" s="7">
        <v>0.34459387755102044</v>
      </c>
      <c r="H25" s="7">
        <v>0.35706367346938778</v>
      </c>
      <c r="I25" s="7">
        <v>0.38117510204081634</v>
      </c>
      <c r="K25" s="7">
        <v>0.32783816326530613</v>
      </c>
      <c r="L25" s="7">
        <v>0.35001469387755102</v>
      </c>
      <c r="M25" s="7">
        <v>0.35479244897959189</v>
      </c>
      <c r="N25" s="2">
        <v>145</v>
      </c>
      <c r="O25" s="2">
        <v>152</v>
      </c>
      <c r="P25" s="8">
        <v>1.6755714285714294E-2</v>
      </c>
      <c r="Q25" s="8">
        <v>7.0489795918367388E-3</v>
      </c>
      <c r="R25" s="7">
        <v>2.6382653061224497E-2</v>
      </c>
      <c r="S25" s="2">
        <v>145</v>
      </c>
      <c r="T25" s="2">
        <v>152</v>
      </c>
      <c r="U25" s="7">
        <v>1.5921020408163265E-2</v>
      </c>
      <c r="V25" s="7">
        <v>1.692816326530612E-2</v>
      </c>
      <c r="W25" s="7">
        <v>2.3440612244897959E-2</v>
      </c>
      <c r="X25" s="7">
        <v>1.41065306122449E-2</v>
      </c>
      <c r="Y25" s="7">
        <v>1.6754489795918367E-2</v>
      </c>
      <c r="Z25" s="7">
        <v>1.0007346938775511E-2</v>
      </c>
    </row>
    <row r="26" spans="1:26" x14ac:dyDescent="0.2">
      <c r="A26" s="2">
        <v>147</v>
      </c>
      <c r="B26" s="2">
        <v>155</v>
      </c>
      <c r="D26">
        <v>917.47609999999997</v>
      </c>
      <c r="E26" s="2">
        <v>7</v>
      </c>
      <c r="F26" t="s">
        <v>469</v>
      </c>
      <c r="G26" s="7">
        <v>0.76254142857142859</v>
      </c>
      <c r="H26" s="7">
        <v>0.75501755102040824</v>
      </c>
      <c r="I26" s="7">
        <v>0.77019387755102042</v>
      </c>
      <c r="K26" s="7">
        <v>0.75216061224489794</v>
      </c>
      <c r="L26" s="7">
        <v>0.7787646938775511</v>
      </c>
      <c r="M26" s="7">
        <v>0.7406365306122451</v>
      </c>
      <c r="N26" s="2">
        <v>147</v>
      </c>
      <c r="O26" s="2">
        <v>155</v>
      </c>
      <c r="P26" s="8">
        <v>1.038081632653063E-2</v>
      </c>
      <c r="Q26" s="8">
        <v>-2.3747142857142849E-2</v>
      </c>
      <c r="R26" s="7">
        <v>2.95573469387755E-2</v>
      </c>
      <c r="S26" s="2">
        <v>147</v>
      </c>
      <c r="T26" s="2">
        <v>155</v>
      </c>
      <c r="U26" s="7">
        <v>1.3864489795918368E-2</v>
      </c>
      <c r="V26" s="7">
        <v>2.1192653061224493E-2</v>
      </c>
      <c r="W26" s="7">
        <v>1.874061224489796E-2</v>
      </c>
      <c r="X26" s="7">
        <v>1.4989183673469388E-2</v>
      </c>
      <c r="Y26" s="7">
        <v>1.1930612244897959E-3</v>
      </c>
      <c r="Z26" s="7">
        <v>1.4026122448979592E-2</v>
      </c>
    </row>
    <row r="27" spans="1:26" x14ac:dyDescent="0.2">
      <c r="A27" s="2">
        <v>147</v>
      </c>
      <c r="B27" s="2">
        <v>161</v>
      </c>
      <c r="D27">
        <v>1643.8938000000001</v>
      </c>
      <c r="E27" s="2">
        <v>12</v>
      </c>
      <c r="F27" t="s">
        <v>629</v>
      </c>
      <c r="G27" s="7">
        <v>0.80399726190476195</v>
      </c>
      <c r="H27" s="7">
        <v>0.82018869047619047</v>
      </c>
      <c r="I27" s="7">
        <v>0.81392738095238093</v>
      </c>
      <c r="K27" s="7">
        <v>0.79097035714285713</v>
      </c>
      <c r="L27" s="7">
        <v>0.80056345238095239</v>
      </c>
      <c r="M27" s="7">
        <v>0.79044119047619055</v>
      </c>
      <c r="N27" s="2">
        <v>147</v>
      </c>
      <c r="O27" s="2">
        <v>161</v>
      </c>
      <c r="P27" s="8">
        <v>1.3026904761904764E-2</v>
      </c>
      <c r="Q27" s="8">
        <v>1.9625238095238178E-2</v>
      </c>
      <c r="R27" s="7">
        <v>2.3486190476190456E-2</v>
      </c>
      <c r="S27" s="2">
        <v>147</v>
      </c>
      <c r="T27" s="2">
        <v>161</v>
      </c>
      <c r="U27" s="7">
        <v>2.3427261904761902E-2</v>
      </c>
      <c r="V27" s="7">
        <v>7.8641666666666686E-3</v>
      </c>
      <c r="W27" s="7">
        <v>4.5991666666666672E-3</v>
      </c>
      <c r="X27" s="7">
        <v>6.7785714285714289E-3</v>
      </c>
      <c r="Y27" s="7">
        <v>2.1685714285714286E-3</v>
      </c>
      <c r="Z27" s="7">
        <v>1.8468333333333333E-2</v>
      </c>
    </row>
    <row r="28" spans="1:26" x14ac:dyDescent="0.2">
      <c r="A28" s="2">
        <v>151</v>
      </c>
      <c r="B28" s="2">
        <v>160</v>
      </c>
      <c r="D28">
        <v>1083.5979</v>
      </c>
      <c r="E28" s="2">
        <v>7</v>
      </c>
      <c r="F28" t="s">
        <v>146</v>
      </c>
      <c r="G28" s="7">
        <v>0.22800244897959185</v>
      </c>
      <c r="H28" s="7">
        <v>0.25877387755102044</v>
      </c>
      <c r="I28" s="7">
        <v>0.33769408163265308</v>
      </c>
      <c r="K28" s="7">
        <v>0.22909836734693881</v>
      </c>
      <c r="L28" s="7">
        <v>0.26909</v>
      </c>
      <c r="M28" s="7">
        <v>0.33032326530612249</v>
      </c>
      <c r="N28" s="2">
        <v>151</v>
      </c>
      <c r="O28" s="2">
        <v>160</v>
      </c>
      <c r="P28" s="8">
        <v>-1.0959183673469133E-3</v>
      </c>
      <c r="Q28" s="8">
        <v>-1.0316122448979583E-2</v>
      </c>
      <c r="R28" s="7">
        <v>7.3708163265306034E-3</v>
      </c>
      <c r="S28" s="2">
        <v>151</v>
      </c>
      <c r="T28" s="2">
        <v>160</v>
      </c>
      <c r="U28" s="7">
        <v>6.8634693877551028E-3</v>
      </c>
      <c r="V28" s="7">
        <v>1.3857142857142858E-2</v>
      </c>
      <c r="W28" s="7">
        <v>1.125673469387755E-2</v>
      </c>
      <c r="X28" s="7">
        <v>2.135387755102041E-2</v>
      </c>
      <c r="Y28" s="7">
        <v>2.1129591836734695E-2</v>
      </c>
      <c r="Z28" s="7">
        <v>1.7084081632653063E-2</v>
      </c>
    </row>
    <row r="29" spans="1:26" x14ac:dyDescent="0.2">
      <c r="A29" s="2">
        <v>160</v>
      </c>
      <c r="B29" s="2">
        <v>171</v>
      </c>
      <c r="D29">
        <v>1447.8631</v>
      </c>
      <c r="E29" s="2">
        <v>11</v>
      </c>
      <c r="F29" t="s">
        <v>630</v>
      </c>
      <c r="G29" s="7">
        <v>7.8094025974025968E-2</v>
      </c>
      <c r="H29" s="7">
        <v>7.0651558441558446E-2</v>
      </c>
      <c r="I29" s="7">
        <v>8.1940909090909092E-2</v>
      </c>
      <c r="K29" s="7">
        <v>6.0205844155844158E-2</v>
      </c>
      <c r="L29" s="7">
        <v>8.2661688311688325E-2</v>
      </c>
      <c r="M29" s="7">
        <v>8.9946753246753261E-2</v>
      </c>
      <c r="N29" s="2">
        <v>160</v>
      </c>
      <c r="O29" s="2">
        <v>171</v>
      </c>
      <c r="P29" s="8">
        <v>1.7888181818181813E-2</v>
      </c>
      <c r="Q29" s="8">
        <v>-1.2010129870129879E-2</v>
      </c>
      <c r="R29" s="7">
        <v>-8.0058441558441638E-3</v>
      </c>
      <c r="S29" s="2">
        <v>160</v>
      </c>
      <c r="T29" s="2">
        <v>171</v>
      </c>
      <c r="U29" s="7">
        <v>4.1107142857142856E-2</v>
      </c>
      <c r="V29" s="7">
        <v>3.4472207792207797E-2</v>
      </c>
      <c r="W29" s="7">
        <v>4.4138181818181819E-2</v>
      </c>
      <c r="X29" s="7">
        <v>1.6703116883116886E-2</v>
      </c>
      <c r="Y29" s="7">
        <v>3.9327532467532469E-2</v>
      </c>
      <c r="Z29" s="7">
        <v>2.7855064935064937E-2</v>
      </c>
    </row>
    <row r="30" spans="1:26" x14ac:dyDescent="0.2">
      <c r="A30" s="2">
        <v>162</v>
      </c>
      <c r="B30" s="2">
        <v>171</v>
      </c>
      <c r="D30">
        <v>1201.7263</v>
      </c>
      <c r="E30" s="2">
        <v>9</v>
      </c>
      <c r="F30" t="s">
        <v>631</v>
      </c>
      <c r="G30" s="7">
        <v>0.5252742857142858</v>
      </c>
      <c r="H30" s="7">
        <v>0.60763031746031748</v>
      </c>
      <c r="I30" s="7">
        <v>0.6606334920634922</v>
      </c>
      <c r="K30" s="7">
        <v>0.53534968253968251</v>
      </c>
      <c r="L30" s="7">
        <v>0.61331952380952381</v>
      </c>
      <c r="M30" s="7">
        <v>0.6941222222222222</v>
      </c>
      <c r="N30" s="2">
        <v>162</v>
      </c>
      <c r="O30" s="2">
        <v>171</v>
      </c>
      <c r="P30" s="8">
        <v>-1.0075396825396819E-2</v>
      </c>
      <c r="Q30" s="8">
        <v>-5.6892063492063735E-3</v>
      </c>
      <c r="R30" s="7">
        <v>-3.3488730158730023E-2</v>
      </c>
      <c r="S30" s="2">
        <v>162</v>
      </c>
      <c r="T30" s="2">
        <v>171</v>
      </c>
      <c r="U30" s="7">
        <v>6.1095238095238112E-3</v>
      </c>
      <c r="V30" s="7">
        <v>2.0633809523809526E-2</v>
      </c>
      <c r="W30" s="7">
        <v>3.4670317460317464E-2</v>
      </c>
      <c r="X30" s="7">
        <v>6.6371428571428571E-3</v>
      </c>
      <c r="Y30" s="7">
        <v>1.8954761904761905E-2</v>
      </c>
      <c r="Z30" s="7">
        <v>1.7695396825396826E-2</v>
      </c>
    </row>
    <row r="31" spans="1:26" x14ac:dyDescent="0.2">
      <c r="A31" s="2">
        <v>171</v>
      </c>
      <c r="B31" s="2">
        <v>178</v>
      </c>
      <c r="D31">
        <v>994.48400000000004</v>
      </c>
      <c r="E31" s="2">
        <v>7</v>
      </c>
      <c r="F31" t="s">
        <v>632</v>
      </c>
      <c r="G31" s="7">
        <v>1.6042653061224491E-2</v>
      </c>
      <c r="H31" s="7">
        <v>1.3785510204081633E-2</v>
      </c>
      <c r="I31" s="7">
        <v>9.7579591836734706E-3</v>
      </c>
      <c r="K31" s="7">
        <v>1.4571224489795922E-2</v>
      </c>
      <c r="L31" s="7">
        <v>6.7189795918367358E-3</v>
      </c>
      <c r="M31" s="7">
        <v>2.1175510204081631E-3</v>
      </c>
      <c r="N31" s="2">
        <v>171</v>
      </c>
      <c r="O31" s="2">
        <v>178</v>
      </c>
      <c r="P31" s="8">
        <v>1.4714285714285704E-3</v>
      </c>
      <c r="Q31" s="8">
        <v>7.0665306122448977E-3</v>
      </c>
      <c r="R31" s="7">
        <v>7.6404081632653062E-3</v>
      </c>
      <c r="S31" s="2">
        <v>171</v>
      </c>
      <c r="T31" s="2">
        <v>178</v>
      </c>
      <c r="U31" s="7">
        <v>5.3689795918367353E-3</v>
      </c>
      <c r="V31" s="7">
        <v>7.2330612244897964E-3</v>
      </c>
      <c r="W31" s="7">
        <v>1.0985510204081634E-2</v>
      </c>
      <c r="X31" s="7">
        <v>5.433061224489796E-3</v>
      </c>
      <c r="Y31" s="7">
        <v>7.3110204081632667E-3</v>
      </c>
      <c r="Z31" s="7">
        <v>8.0153061224489796E-3</v>
      </c>
    </row>
    <row r="32" spans="1:26" x14ac:dyDescent="0.2">
      <c r="A32" s="2">
        <v>172</v>
      </c>
      <c r="B32" s="2">
        <v>185</v>
      </c>
      <c r="D32">
        <v>1641.8416999999999</v>
      </c>
      <c r="E32" s="2">
        <v>13</v>
      </c>
      <c r="F32" t="s">
        <v>337</v>
      </c>
      <c r="G32" s="7">
        <v>0.22250714285714285</v>
      </c>
      <c r="H32" s="7">
        <v>0.27711879120879118</v>
      </c>
      <c r="I32" s="7">
        <v>0.36630241758241766</v>
      </c>
      <c r="K32" s="7">
        <v>0.22232153846153849</v>
      </c>
      <c r="L32" s="7">
        <v>0.28085516483516487</v>
      </c>
      <c r="M32" s="7">
        <v>0.36168670329670333</v>
      </c>
      <c r="N32" s="2">
        <v>172</v>
      </c>
      <c r="O32" s="2">
        <v>185</v>
      </c>
      <c r="P32" s="8">
        <v>1.8560439560437689E-4</v>
      </c>
      <c r="Q32" s="8">
        <v>-3.7363736263736698E-3</v>
      </c>
      <c r="R32" s="7">
        <v>4.6157142857143115E-3</v>
      </c>
      <c r="S32" s="2">
        <v>172</v>
      </c>
      <c r="T32" s="2">
        <v>185</v>
      </c>
      <c r="U32" s="7">
        <v>2.0725274725274727E-3</v>
      </c>
      <c r="V32" s="7">
        <v>6.0534065934065946E-3</v>
      </c>
      <c r="W32" s="7">
        <v>1.7724175824175826E-3</v>
      </c>
      <c r="X32" s="7">
        <v>1.4041098901098902E-2</v>
      </c>
      <c r="Y32" s="7">
        <v>8.9300000000000004E-3</v>
      </c>
      <c r="Z32" s="7">
        <v>8.2172527472527471E-3</v>
      </c>
    </row>
    <row r="33" spans="1:26" x14ac:dyDescent="0.2">
      <c r="A33" s="2">
        <v>187</v>
      </c>
      <c r="B33" s="2">
        <v>201</v>
      </c>
      <c r="D33">
        <v>1701.0030999999999</v>
      </c>
      <c r="E33" s="2">
        <v>14</v>
      </c>
      <c r="F33" t="s">
        <v>633</v>
      </c>
      <c r="G33" s="7">
        <v>0.64786622448979592</v>
      </c>
      <c r="H33" s="7">
        <v>0.5821628571428572</v>
      </c>
      <c r="I33" s="7">
        <v>0.61538887755102045</v>
      </c>
      <c r="K33" s="7">
        <v>0.64408030612244904</v>
      </c>
      <c r="L33" s="7">
        <v>0.60480132653061225</v>
      </c>
      <c r="M33" s="7">
        <v>0.59810387755102035</v>
      </c>
      <c r="N33" s="2">
        <v>187</v>
      </c>
      <c r="O33" s="2">
        <v>201</v>
      </c>
      <c r="P33" s="8">
        <v>3.7859183673469355E-3</v>
      </c>
      <c r="Q33" s="8">
        <v>-2.2638469387755104E-2</v>
      </c>
      <c r="R33" s="7">
        <v>1.7285000000000036E-2</v>
      </c>
      <c r="S33" s="2">
        <v>187</v>
      </c>
      <c r="T33" s="2">
        <v>201</v>
      </c>
      <c r="U33" s="7">
        <v>5.1768367346938784E-3</v>
      </c>
      <c r="V33" s="7">
        <v>2.1873469387755102E-2</v>
      </c>
      <c r="W33" s="7">
        <v>1.4948265306122451E-2</v>
      </c>
      <c r="X33" s="7">
        <v>3.2252040816326535E-3</v>
      </c>
      <c r="Y33" s="7">
        <v>2.1613979591836738E-2</v>
      </c>
      <c r="Z33" s="7">
        <v>1.5747551020408163E-2</v>
      </c>
    </row>
  </sheetData>
  <conditionalFormatting sqref="A3:C3">
    <cfRule type="colorScale" priority="1">
      <colorScale>
        <cfvo type="num" val="$A$3"/>
        <cfvo type="num" val="$B$3"/>
        <cfvo type="num" val="$C$3"/>
        <color rgb="FF0000FF"/>
        <color rgb="FFFFFF00"/>
        <color rgb="FFFF0000"/>
      </colorScale>
    </cfRule>
  </conditionalFormatting>
  <conditionalFormatting sqref="G8:I33">
    <cfRule type="colorScale" priority="2">
      <colorScale>
        <cfvo type="num" val="$A$3"/>
        <cfvo type="num" val="$B$3"/>
        <cfvo type="num" val="$C$3"/>
        <color rgb="FF0000FF"/>
        <color rgb="FFFFFF00"/>
        <color rgb="FFFF0000"/>
      </colorScale>
    </cfRule>
    <cfRule type="cellIs" dxfId="355" priority="3" stopIfTrue="1" operator="between">
      <formula>0</formula>
      <formula>0.1</formula>
    </cfRule>
    <cfRule type="cellIs" dxfId="354" priority="4" stopIfTrue="1" operator="between">
      <formula>0.1</formula>
      <formula>1</formula>
    </cfRule>
  </conditionalFormatting>
  <conditionalFormatting sqref="K8:M33">
    <cfRule type="colorScale" priority="5">
      <colorScale>
        <cfvo type="num" val="$A$3"/>
        <cfvo type="num" val="$B$3"/>
        <cfvo type="num" val="$C$3"/>
        <color rgb="FF0000FF"/>
        <color rgb="FFFFFF00"/>
        <color rgb="FFFF0000"/>
      </colorScale>
    </cfRule>
    <cfRule type="cellIs" dxfId="353" priority="6" stopIfTrue="1" operator="between">
      <formula>0</formula>
      <formula>0.1</formula>
    </cfRule>
    <cfRule type="cellIs" dxfId="352" priority="7" stopIfTrue="1" operator="between">
      <formula>0.1</formula>
      <formula>1</formula>
    </cfRule>
  </conditionalFormatting>
  <conditionalFormatting sqref="P8:R33">
    <cfRule type="cellIs" dxfId="351" priority="8" stopIfTrue="1" operator="greaterThanOrEqual">
      <formula>$R$3</formula>
    </cfRule>
    <cfRule type="cellIs" dxfId="350" priority="9" stopIfTrue="1" operator="between">
      <formula>$Q$3</formula>
      <formula>$R$3</formula>
    </cfRule>
    <cfRule type="cellIs" dxfId="349" priority="10" stopIfTrue="1" operator="between">
      <formula>$P$3</formula>
      <formula>$Q$3</formula>
    </cfRule>
    <cfRule type="cellIs" dxfId="348" priority="11" stopIfTrue="1" operator="between">
      <formula>$O$3</formula>
      <formula>$P$3</formula>
    </cfRule>
    <cfRule type="cellIs" dxfId="34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32"/>
  <sheetViews>
    <sheetView workbookViewId="0">
      <selection activeCell="A32" sqref="A8:XFD3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634</v>
      </c>
      <c r="O3" s="3">
        <v>-0.1</v>
      </c>
      <c r="P3" s="4">
        <v>-0.05</v>
      </c>
      <c r="Q3" s="5">
        <v>0.05</v>
      </c>
      <c r="R3" s="6">
        <v>0.1</v>
      </c>
    </row>
    <row r="4" spans="1:27" x14ac:dyDescent="0.2">
      <c r="E4" t="s">
        <v>7</v>
      </c>
      <c r="H4" s="2" t="s">
        <v>8</v>
      </c>
    </row>
    <row r="5" spans="1:27" x14ac:dyDescent="0.2">
      <c r="U5" t="s">
        <v>9</v>
      </c>
      <c r="X5" t="s">
        <v>9</v>
      </c>
      <c r="AA5" s="8">
        <f>AVERAGE(U8:Z27)</f>
        <v>1.4879036119999283E-2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9</v>
      </c>
      <c r="B8" s="2">
        <v>18</v>
      </c>
      <c r="D8">
        <v>1054.568</v>
      </c>
      <c r="E8" s="2">
        <v>9</v>
      </c>
      <c r="F8" t="s">
        <v>396</v>
      </c>
      <c r="G8" s="7">
        <v>0.25560619047619054</v>
      </c>
      <c r="H8" s="7">
        <v>0.31701079365079365</v>
      </c>
      <c r="I8" s="7">
        <v>0.37459063492063494</v>
      </c>
      <c r="K8" s="7">
        <v>0.23133126984126984</v>
      </c>
      <c r="L8" s="7">
        <v>0.3036625396825397</v>
      </c>
      <c r="M8" s="7">
        <v>0.36659190476190479</v>
      </c>
      <c r="N8" s="2">
        <v>9</v>
      </c>
      <c r="O8" s="2">
        <v>18</v>
      </c>
      <c r="P8" s="8">
        <v>2.4274920634920649E-2</v>
      </c>
      <c r="Q8" s="8">
        <v>1.3348253968253988E-2</v>
      </c>
      <c r="R8" s="7">
        <v>7.9987301587301583E-3</v>
      </c>
      <c r="S8" s="2">
        <v>9</v>
      </c>
      <c r="T8" s="2">
        <v>18</v>
      </c>
      <c r="U8" s="7">
        <v>4.8495238095238096E-3</v>
      </c>
      <c r="V8" s="7">
        <v>4.4863492063492065E-3</v>
      </c>
      <c r="W8" s="7">
        <v>6.9573015873015884E-3</v>
      </c>
      <c r="X8" s="7">
        <v>1.3289365079365081E-2</v>
      </c>
      <c r="Y8" s="7">
        <v>4.5085714285714286E-3</v>
      </c>
      <c r="Z8" s="7">
        <v>8.2253968253968249E-3</v>
      </c>
    </row>
    <row r="9" spans="1:27" x14ac:dyDescent="0.2">
      <c r="A9" s="2">
        <v>13</v>
      </c>
      <c r="B9" s="2">
        <v>31</v>
      </c>
      <c r="C9" t="s">
        <v>89</v>
      </c>
      <c r="D9">
        <v>2036.0616</v>
      </c>
      <c r="E9" s="2">
        <v>17</v>
      </c>
      <c r="F9" t="s">
        <v>635</v>
      </c>
      <c r="G9" s="7">
        <v>0.43437907563025213</v>
      </c>
      <c r="H9" s="7">
        <v>0.55130621848739503</v>
      </c>
      <c r="I9" s="7">
        <v>0.65318966386554633</v>
      </c>
      <c r="K9" s="7">
        <v>0.42429504201680673</v>
      </c>
      <c r="L9" s="7">
        <v>0.54002647058823527</v>
      </c>
      <c r="M9" s="7">
        <v>0.64340890756302527</v>
      </c>
      <c r="N9" s="2">
        <v>13</v>
      </c>
      <c r="O9" s="2">
        <v>31</v>
      </c>
      <c r="P9" s="8">
        <v>1.0084033613445387E-2</v>
      </c>
      <c r="Q9" s="8">
        <v>1.1279747899159696E-2</v>
      </c>
      <c r="R9" s="7">
        <v>9.7807563025210202E-3</v>
      </c>
      <c r="S9" s="2">
        <v>13</v>
      </c>
      <c r="T9" s="2">
        <v>31</v>
      </c>
      <c r="U9" s="7">
        <v>1.7510252100840337E-2</v>
      </c>
      <c r="V9" s="7">
        <v>3.2410756302521007E-2</v>
      </c>
      <c r="W9" s="7">
        <v>1.7786470588235296E-2</v>
      </c>
      <c r="X9" s="7">
        <v>1.7474621848739495E-2</v>
      </c>
      <c r="Y9" s="7">
        <v>1.8643949579831936E-2</v>
      </c>
      <c r="Z9" s="7">
        <v>1.7483109243697482E-2</v>
      </c>
    </row>
    <row r="10" spans="1:27" x14ac:dyDescent="0.2">
      <c r="A10" s="2">
        <v>15</v>
      </c>
      <c r="B10" s="2">
        <v>26</v>
      </c>
      <c r="D10">
        <v>1182.663</v>
      </c>
      <c r="E10" s="2">
        <v>10</v>
      </c>
      <c r="F10" t="s">
        <v>208</v>
      </c>
      <c r="G10" s="7">
        <v>0.18696457142857142</v>
      </c>
      <c r="H10" s="7">
        <v>0.262125</v>
      </c>
      <c r="I10" s="7">
        <v>0.28752785714285717</v>
      </c>
      <c r="K10" s="7">
        <v>0.18414142857142859</v>
      </c>
      <c r="L10" s="7">
        <v>0.26741985714285715</v>
      </c>
      <c r="M10" s="7">
        <v>0.281024</v>
      </c>
      <c r="N10" s="2">
        <v>15</v>
      </c>
      <c r="O10" s="2">
        <v>26</v>
      </c>
      <c r="P10" s="8">
        <v>2.823142857142834E-3</v>
      </c>
      <c r="Q10" s="8">
        <v>-5.2948571428571411E-3</v>
      </c>
      <c r="R10" s="7">
        <v>6.5038571428571255E-3</v>
      </c>
      <c r="S10" s="2">
        <v>15</v>
      </c>
      <c r="T10" s="2">
        <v>26</v>
      </c>
      <c r="U10" s="7">
        <v>9.5085714285714287E-3</v>
      </c>
      <c r="V10" s="7">
        <v>6.5620000000000001E-3</v>
      </c>
      <c r="W10" s="7">
        <v>8.9268571428571444E-3</v>
      </c>
      <c r="X10" s="7">
        <v>1.0139857142857143E-2</v>
      </c>
      <c r="Y10" s="7">
        <v>1.4576857142857145E-2</v>
      </c>
      <c r="Z10" s="7">
        <v>1.1129857142857144E-2</v>
      </c>
    </row>
    <row r="11" spans="1:27" x14ac:dyDescent="0.2">
      <c r="A11" s="2">
        <v>36</v>
      </c>
      <c r="B11" s="2">
        <v>52</v>
      </c>
      <c r="D11">
        <v>1916.9946</v>
      </c>
      <c r="E11" s="2">
        <v>14</v>
      </c>
      <c r="F11" t="s">
        <v>636</v>
      </c>
      <c r="G11" s="7">
        <v>0.30121397959183677</v>
      </c>
      <c r="H11" s="7">
        <v>0.4189501020408164</v>
      </c>
      <c r="I11" s="7">
        <v>0.61087183673469392</v>
      </c>
      <c r="K11" s="7">
        <v>0.30946520408163269</v>
      </c>
      <c r="L11" s="7">
        <v>0.39993163265306125</v>
      </c>
      <c r="M11" s="7">
        <v>0.59070704081632663</v>
      </c>
      <c r="N11" s="2">
        <v>36</v>
      </c>
      <c r="O11" s="2">
        <v>52</v>
      </c>
      <c r="P11" s="8">
        <v>-8.2512244897958945E-3</v>
      </c>
      <c r="Q11" s="8">
        <v>1.901846938775514E-2</v>
      </c>
      <c r="R11" s="7">
        <v>2.0164795918367336E-2</v>
      </c>
      <c r="S11" s="2">
        <v>36</v>
      </c>
      <c r="T11" s="2">
        <v>52</v>
      </c>
      <c r="U11" s="7">
        <v>7.1129591836734708E-3</v>
      </c>
      <c r="V11" s="7">
        <v>5.0145918367346942E-3</v>
      </c>
      <c r="W11" s="7">
        <v>1.0954795918367347E-2</v>
      </c>
      <c r="X11" s="7">
        <v>1.2668571428571428E-2</v>
      </c>
      <c r="Y11" s="7">
        <v>1.4852448979591837E-2</v>
      </c>
      <c r="Z11" s="7">
        <v>1.9854081632653064E-3</v>
      </c>
    </row>
    <row r="12" spans="1:27" x14ac:dyDescent="0.2">
      <c r="A12" s="2">
        <v>51</v>
      </c>
      <c r="B12" s="2">
        <v>62</v>
      </c>
      <c r="D12">
        <v>1455.7375</v>
      </c>
      <c r="E12" s="2">
        <v>10</v>
      </c>
      <c r="F12" t="s">
        <v>637</v>
      </c>
      <c r="G12" s="7">
        <v>0.25853957142857142</v>
      </c>
      <c r="H12" s="7">
        <v>0.24185571428571431</v>
      </c>
      <c r="I12" s="7">
        <v>0.30896042857142864</v>
      </c>
      <c r="K12" s="7">
        <v>0.23572371428571431</v>
      </c>
      <c r="L12" s="7">
        <v>0.22548257142857145</v>
      </c>
      <c r="M12" s="7">
        <v>0.26967400000000002</v>
      </c>
      <c r="N12" s="2">
        <v>51</v>
      </c>
      <c r="O12" s="2">
        <v>62</v>
      </c>
      <c r="P12" s="8">
        <v>2.2815857142857138E-2</v>
      </c>
      <c r="Q12" s="8">
        <v>1.637314285714285E-2</v>
      </c>
      <c r="R12" s="7">
        <v>3.9286428571428597E-2</v>
      </c>
      <c r="S12" s="2">
        <v>51</v>
      </c>
      <c r="T12" s="2">
        <v>62</v>
      </c>
      <c r="U12" s="7">
        <v>2.7827142857142859E-3</v>
      </c>
      <c r="V12" s="7">
        <v>5.9042857142857143E-3</v>
      </c>
      <c r="W12" s="7">
        <v>8.2521428571428572E-3</v>
      </c>
      <c r="X12" s="7">
        <v>3.6802857142857145E-3</v>
      </c>
      <c r="Y12" s="7">
        <v>1.0656285714285715E-2</v>
      </c>
      <c r="Z12" s="7">
        <v>9.9722857142857165E-3</v>
      </c>
    </row>
    <row r="13" spans="1:27" x14ac:dyDescent="0.2">
      <c r="A13" s="2">
        <v>68</v>
      </c>
      <c r="B13" s="2">
        <v>81</v>
      </c>
      <c r="D13">
        <v>1748.9555</v>
      </c>
      <c r="E13" s="2">
        <v>13</v>
      </c>
      <c r="F13" t="s">
        <v>638</v>
      </c>
      <c r="G13" s="7">
        <v>0.42765197802197802</v>
      </c>
      <c r="H13" s="7">
        <v>0.50140560439560444</v>
      </c>
      <c r="I13" s="7">
        <v>0.61202230769230781</v>
      </c>
      <c r="K13" s="7">
        <v>0.44039549450549453</v>
      </c>
      <c r="L13" s="7">
        <v>0.51347857142857145</v>
      </c>
      <c r="M13" s="7">
        <v>0.59683087912087918</v>
      </c>
      <c r="N13" s="2">
        <v>68</v>
      </c>
      <c r="O13" s="2">
        <v>81</v>
      </c>
      <c r="P13" s="8">
        <v>-1.2743516483516463E-2</v>
      </c>
      <c r="Q13" s="8">
        <v>-1.2072967032967031E-2</v>
      </c>
      <c r="R13" s="7">
        <v>1.5191428571428569E-2</v>
      </c>
      <c r="S13" s="2">
        <v>68</v>
      </c>
      <c r="T13" s="2">
        <v>81</v>
      </c>
      <c r="U13" s="7">
        <v>2.6916373626373623E-2</v>
      </c>
      <c r="V13" s="7">
        <v>7.0958901098901114E-2</v>
      </c>
      <c r="W13" s="7">
        <v>4.0213846153846156E-2</v>
      </c>
      <c r="X13" s="7">
        <v>1.2292527472527475E-2</v>
      </c>
      <c r="Y13" s="7">
        <v>4.8742747252747257E-2</v>
      </c>
      <c r="Z13" s="7">
        <v>3.501824175824176E-2</v>
      </c>
    </row>
    <row r="14" spans="1:27" x14ac:dyDescent="0.2">
      <c r="A14" s="2">
        <v>80</v>
      </c>
      <c r="B14" s="2">
        <v>97</v>
      </c>
      <c r="C14" t="s">
        <v>101</v>
      </c>
      <c r="D14">
        <v>2153.0902999999998</v>
      </c>
      <c r="E14" s="2">
        <v>17</v>
      </c>
      <c r="F14" t="s">
        <v>639</v>
      </c>
      <c r="G14" s="7">
        <v>0.5944161344537815</v>
      </c>
      <c r="H14" s="7">
        <v>0.58119890756302528</v>
      </c>
      <c r="I14" s="7">
        <v>0.57448218487394953</v>
      </c>
      <c r="K14" s="7">
        <v>0.56354134453781513</v>
      </c>
      <c r="L14" s="7">
        <v>0.55537890756302521</v>
      </c>
      <c r="M14" s="7">
        <v>0.56268134453781515</v>
      </c>
      <c r="N14" s="2">
        <v>80</v>
      </c>
      <c r="O14" s="2">
        <v>97</v>
      </c>
      <c r="P14" s="8">
        <v>3.0874789915966431E-2</v>
      </c>
      <c r="Q14" s="8">
        <v>2.5820000000000006E-2</v>
      </c>
      <c r="R14" s="7">
        <v>1.1800840336134403E-2</v>
      </c>
      <c r="S14" s="2">
        <v>80</v>
      </c>
      <c r="T14" s="2">
        <v>97</v>
      </c>
      <c r="U14" s="7">
        <v>7.4701680672268908E-3</v>
      </c>
      <c r="V14" s="7">
        <v>1.4868739495798321E-2</v>
      </c>
      <c r="W14" s="7">
        <v>5.5548739495798315E-3</v>
      </c>
      <c r="X14" s="7">
        <v>2.6003361344537818E-3</v>
      </c>
      <c r="Y14" s="7">
        <v>6.062605042016808E-3</v>
      </c>
      <c r="Z14" s="7">
        <v>1.8713445378151265E-3</v>
      </c>
    </row>
    <row r="15" spans="1:27" x14ac:dyDescent="0.2">
      <c r="A15" s="2">
        <v>90</v>
      </c>
      <c r="B15" s="2">
        <v>102</v>
      </c>
      <c r="D15">
        <v>1641.9659999999999</v>
      </c>
      <c r="E15" s="2">
        <v>12</v>
      </c>
      <c r="F15" t="s">
        <v>135</v>
      </c>
      <c r="G15" s="7">
        <v>0.11048464285714286</v>
      </c>
      <c r="H15" s="7">
        <v>0.14756904761904763</v>
      </c>
      <c r="I15" s="7">
        <v>0.22217714285714288</v>
      </c>
      <c r="K15" s="7">
        <v>0.11187392857142858</v>
      </c>
      <c r="L15" s="7">
        <v>0.13696583333333331</v>
      </c>
      <c r="M15" s="7">
        <v>0.21866750000000004</v>
      </c>
      <c r="N15" s="2">
        <v>90</v>
      </c>
      <c r="O15" s="2">
        <v>102</v>
      </c>
      <c r="P15" s="8">
        <v>-1.3892857142857227E-3</v>
      </c>
      <c r="Q15" s="8">
        <v>1.0603214285714287E-2</v>
      </c>
      <c r="R15" s="7">
        <v>3.5096428571428414E-3</v>
      </c>
      <c r="S15" s="2">
        <v>90</v>
      </c>
      <c r="T15" s="2">
        <v>102</v>
      </c>
      <c r="U15" s="7">
        <v>1.0486785714285716E-2</v>
      </c>
      <c r="V15" s="7">
        <v>1.0937738095238096E-2</v>
      </c>
      <c r="W15" s="7">
        <v>1.1247261904761907E-2</v>
      </c>
      <c r="X15" s="7">
        <v>7.5708333333333339E-3</v>
      </c>
      <c r="Y15" s="7">
        <v>1.0367619047619049E-2</v>
      </c>
      <c r="Z15" s="7">
        <v>7.0923809523809533E-3</v>
      </c>
    </row>
    <row r="16" spans="1:27" x14ac:dyDescent="0.2">
      <c r="A16" s="2">
        <v>108</v>
      </c>
      <c r="B16" s="2">
        <v>133</v>
      </c>
      <c r="D16">
        <v>3244.9085</v>
      </c>
      <c r="E16" s="2">
        <v>25</v>
      </c>
      <c r="F16" t="s">
        <v>640</v>
      </c>
      <c r="G16" s="7">
        <v>0.26681800000000006</v>
      </c>
      <c r="H16" s="7">
        <v>0.36615857142857144</v>
      </c>
      <c r="I16" s="7">
        <v>0.42813068571428575</v>
      </c>
      <c r="K16" s="7">
        <v>0.25703291428571429</v>
      </c>
      <c r="L16" s="7">
        <v>0.37893954285714287</v>
      </c>
      <c r="M16" s="7">
        <v>0.41476405714285725</v>
      </c>
      <c r="N16" s="2">
        <v>108</v>
      </c>
      <c r="O16" s="2">
        <v>133</v>
      </c>
      <c r="P16" s="8">
        <v>9.7850857142857111E-3</v>
      </c>
      <c r="Q16" s="8">
        <v>-1.278097142857142E-2</v>
      </c>
      <c r="R16" s="7">
        <v>1.3366628571428561E-2</v>
      </c>
      <c r="S16" s="2">
        <v>108</v>
      </c>
      <c r="T16" s="2">
        <v>133</v>
      </c>
      <c r="U16" s="7">
        <v>1.6166E-2</v>
      </c>
      <c r="V16" s="7">
        <v>1.4438285714285716E-2</v>
      </c>
      <c r="W16" s="7">
        <v>1.2917828571428572E-2</v>
      </c>
      <c r="X16" s="7">
        <v>7.7846285714285712E-3</v>
      </c>
      <c r="Y16" s="7">
        <v>5.4257142857142863E-3</v>
      </c>
      <c r="Z16" s="7">
        <v>2.5765028571428573E-2</v>
      </c>
    </row>
    <row r="17" spans="1:26" x14ac:dyDescent="0.2">
      <c r="A17" s="2">
        <v>110</v>
      </c>
      <c r="B17" s="2">
        <v>122</v>
      </c>
      <c r="D17">
        <v>1665.9766999999999</v>
      </c>
      <c r="E17" s="2">
        <v>12</v>
      </c>
      <c r="F17" t="s">
        <v>209</v>
      </c>
      <c r="G17" s="7">
        <v>0.27930904761904762</v>
      </c>
      <c r="H17" s="7">
        <v>0.32550416666666665</v>
      </c>
      <c r="I17" s="7">
        <v>0.42449750000000003</v>
      </c>
      <c r="K17" s="7">
        <v>0.27170047619047621</v>
      </c>
      <c r="L17" s="7">
        <v>0.31775190476190474</v>
      </c>
      <c r="M17" s="7">
        <v>0.41281690476190475</v>
      </c>
      <c r="N17" s="2">
        <v>110</v>
      </c>
      <c r="O17" s="2">
        <v>122</v>
      </c>
      <c r="P17" s="8">
        <v>7.6085714285713995E-3</v>
      </c>
      <c r="Q17" s="8">
        <v>7.7522619047619232E-3</v>
      </c>
      <c r="R17" s="7">
        <v>1.1680595238095266E-2</v>
      </c>
      <c r="S17" s="2">
        <v>110</v>
      </c>
      <c r="T17" s="2">
        <v>122</v>
      </c>
      <c r="U17" s="7">
        <v>1.8805000000000002E-2</v>
      </c>
      <c r="V17" s="7">
        <v>1.0233095238095241E-2</v>
      </c>
      <c r="W17" s="7">
        <v>1.7219642857142857E-2</v>
      </c>
      <c r="X17" s="7">
        <v>7.5886904761904754E-3</v>
      </c>
      <c r="Y17" s="7">
        <v>1.0751428571428573E-2</v>
      </c>
      <c r="Z17" s="7">
        <v>1.2110000000000001E-2</v>
      </c>
    </row>
    <row r="18" spans="1:26" x14ac:dyDescent="0.2">
      <c r="A18" s="2">
        <v>128</v>
      </c>
      <c r="B18" s="2">
        <v>135</v>
      </c>
      <c r="D18">
        <v>927.60979999999995</v>
      </c>
      <c r="E18" s="2">
        <v>7</v>
      </c>
      <c r="F18" t="s">
        <v>641</v>
      </c>
      <c r="G18" s="7">
        <v>6.5277142857142853E-2</v>
      </c>
      <c r="H18" s="7">
        <v>0.10672020408163266</v>
      </c>
      <c r="I18" s="7">
        <v>0.29179326530612243</v>
      </c>
      <c r="K18" s="7">
        <v>7.183959183673469E-2</v>
      </c>
      <c r="L18" s="7">
        <v>9.6321836734693883E-2</v>
      </c>
      <c r="M18" s="7">
        <v>0.26601448979591835</v>
      </c>
      <c r="N18" s="2">
        <v>128</v>
      </c>
      <c r="O18" s="2">
        <v>135</v>
      </c>
      <c r="P18" s="8">
        <v>-6.562448979591841E-3</v>
      </c>
      <c r="Q18" s="8">
        <v>1.0398367346938775E-2</v>
      </c>
      <c r="R18" s="7">
        <v>2.5778775510204056E-2</v>
      </c>
      <c r="S18" s="2">
        <v>128</v>
      </c>
      <c r="T18" s="2">
        <v>135</v>
      </c>
      <c r="U18" s="7">
        <v>9.2928571428571426E-3</v>
      </c>
      <c r="V18" s="7">
        <v>2.2253877551020412E-2</v>
      </c>
      <c r="W18" s="7">
        <v>1.6270204081632655E-2</v>
      </c>
      <c r="X18" s="7">
        <v>2.0424081632653062E-2</v>
      </c>
      <c r="Y18" s="7">
        <v>2.4496938775510204E-2</v>
      </c>
      <c r="Z18" s="7">
        <v>3.0898979591836739E-2</v>
      </c>
    </row>
    <row r="19" spans="1:26" x14ac:dyDescent="0.2">
      <c r="A19" s="2">
        <v>136</v>
      </c>
      <c r="B19" s="2">
        <v>159</v>
      </c>
      <c r="C19" t="s">
        <v>70</v>
      </c>
      <c r="D19">
        <v>2269.3155000000002</v>
      </c>
      <c r="E19" s="2">
        <v>21</v>
      </c>
      <c r="F19" t="s">
        <v>456</v>
      </c>
      <c r="G19" s="7">
        <v>0.37593040816326528</v>
      </c>
      <c r="H19" s="7">
        <v>0.42586068027210888</v>
      </c>
      <c r="I19" s="7">
        <v>0.45641408163265312</v>
      </c>
      <c r="K19" s="7">
        <v>0.38138959183673471</v>
      </c>
      <c r="L19" s="7">
        <v>0.44390748299319727</v>
      </c>
      <c r="M19" s="7">
        <v>0.44415210884353745</v>
      </c>
      <c r="N19" s="2">
        <v>136</v>
      </c>
      <c r="O19" s="2">
        <v>159</v>
      </c>
      <c r="P19" s="8">
        <v>-5.4591836734694133E-3</v>
      </c>
      <c r="Q19" s="8">
        <v>-1.8046802721088436E-2</v>
      </c>
      <c r="R19" s="7">
        <v>1.2261972789115658E-2</v>
      </c>
      <c r="S19" s="2">
        <v>136</v>
      </c>
      <c r="T19" s="2">
        <v>159</v>
      </c>
      <c r="U19" s="7">
        <v>1.5332448979591838E-2</v>
      </c>
      <c r="V19" s="7">
        <v>1.2240816326530613E-2</v>
      </c>
      <c r="W19" s="7">
        <v>6.6414965986394559E-3</v>
      </c>
      <c r="X19" s="7">
        <v>6.4254421768707489E-3</v>
      </c>
      <c r="Y19" s="7">
        <v>2.1589455782312927E-2</v>
      </c>
      <c r="Z19" s="7">
        <v>5.9912925170068024E-3</v>
      </c>
    </row>
    <row r="20" spans="1:26" x14ac:dyDescent="0.2">
      <c r="A20" s="2">
        <v>138</v>
      </c>
      <c r="B20" s="2">
        <v>158</v>
      </c>
      <c r="D20">
        <v>1849.1017999999999</v>
      </c>
      <c r="E20" s="2">
        <v>18</v>
      </c>
      <c r="F20" t="s">
        <v>289</v>
      </c>
      <c r="G20" s="7">
        <v>0.21841738095238095</v>
      </c>
      <c r="H20" s="7">
        <v>0.31882539682539685</v>
      </c>
      <c r="I20" s="7">
        <v>0.39486365079365082</v>
      </c>
      <c r="K20" s="7">
        <v>0.20964912698412699</v>
      </c>
      <c r="L20" s="7">
        <v>0.32288650793650797</v>
      </c>
      <c r="M20" s="7">
        <v>0.38278484126984136</v>
      </c>
      <c r="N20" s="2">
        <v>138</v>
      </c>
      <c r="O20" s="2">
        <v>158</v>
      </c>
      <c r="P20" s="8">
        <v>8.7682539682539615E-3</v>
      </c>
      <c r="Q20" s="8">
        <v>-4.0611111111111065E-3</v>
      </c>
      <c r="R20" s="7">
        <v>1.2078809523809492E-2</v>
      </c>
      <c r="S20" s="2">
        <v>138</v>
      </c>
      <c r="T20" s="2">
        <v>158</v>
      </c>
      <c r="U20" s="7">
        <v>1.0321190476190477E-2</v>
      </c>
      <c r="V20" s="7">
        <v>1.0054285714285714E-2</v>
      </c>
      <c r="W20" s="7">
        <v>1.0362698412698414E-2</v>
      </c>
      <c r="X20" s="7">
        <v>9.3321428571428583E-3</v>
      </c>
      <c r="Y20" s="7">
        <v>1.6673730158730162E-2</v>
      </c>
      <c r="Z20" s="7">
        <v>1.0826349206349208E-2</v>
      </c>
    </row>
    <row r="21" spans="1:26" x14ac:dyDescent="0.2">
      <c r="A21" s="2">
        <v>142</v>
      </c>
      <c r="B21" s="2">
        <v>151</v>
      </c>
      <c r="D21">
        <v>911.56730000000005</v>
      </c>
      <c r="E21" s="2">
        <v>8</v>
      </c>
      <c r="F21" t="s">
        <v>578</v>
      </c>
      <c r="G21" s="7">
        <v>8.365125000000001E-2</v>
      </c>
      <c r="H21" s="7">
        <v>0.11164517857142858</v>
      </c>
      <c r="I21" s="7">
        <v>0.26170767857142857</v>
      </c>
      <c r="K21" s="7">
        <v>8.1754464285714284E-2</v>
      </c>
      <c r="L21" s="7">
        <v>0.11787928571428573</v>
      </c>
      <c r="M21" s="7">
        <v>0.25252714285714289</v>
      </c>
      <c r="N21" s="2">
        <v>142</v>
      </c>
      <c r="O21" s="2">
        <v>151</v>
      </c>
      <c r="P21" s="8">
        <v>1.896785714285718E-3</v>
      </c>
      <c r="Q21" s="8">
        <v>-6.234107142857148E-3</v>
      </c>
      <c r="R21" s="7">
        <v>9.1805357142856914E-3</v>
      </c>
      <c r="S21" s="2">
        <v>142</v>
      </c>
      <c r="T21" s="2">
        <v>151</v>
      </c>
      <c r="U21" s="7">
        <v>1.7132857142857144E-2</v>
      </c>
      <c r="V21" s="7">
        <v>2.1645535714285718E-2</v>
      </c>
      <c r="W21" s="7">
        <v>1.9432857142857144E-2</v>
      </c>
      <c r="X21" s="7">
        <v>1.8607142857142857E-2</v>
      </c>
      <c r="Y21" s="7">
        <v>3.3578928571428572E-2</v>
      </c>
      <c r="Z21" s="7">
        <v>1.7869285714285716E-2</v>
      </c>
    </row>
    <row r="22" spans="1:26" x14ac:dyDescent="0.2">
      <c r="A22" s="2">
        <v>143</v>
      </c>
      <c r="B22" s="2">
        <v>161</v>
      </c>
      <c r="D22">
        <v>1604.9483</v>
      </c>
      <c r="E22" s="2">
        <v>16</v>
      </c>
      <c r="F22" t="s">
        <v>262</v>
      </c>
      <c r="G22" s="7">
        <v>6.2085714285714286E-2</v>
      </c>
      <c r="H22" s="7">
        <v>0.135464375</v>
      </c>
      <c r="I22" s="7">
        <v>0.24855964285714288</v>
      </c>
      <c r="K22" s="7">
        <v>6.7501071428571438E-2</v>
      </c>
      <c r="L22" s="7">
        <v>0.14279366071428573</v>
      </c>
      <c r="M22" s="7">
        <v>0.25060303571428577</v>
      </c>
      <c r="N22" s="2">
        <v>143</v>
      </c>
      <c r="O22" s="2">
        <v>161</v>
      </c>
      <c r="P22" s="8">
        <v>-5.4153571428571471E-3</v>
      </c>
      <c r="Q22" s="8">
        <v>-7.3292857142857092E-3</v>
      </c>
      <c r="R22" s="7">
        <v>-2.0433928571428738E-3</v>
      </c>
      <c r="S22" s="2">
        <v>143</v>
      </c>
      <c r="T22" s="2">
        <v>161</v>
      </c>
      <c r="U22" s="7">
        <v>7.2341964285714292E-3</v>
      </c>
      <c r="V22" s="7">
        <v>9.9352678571428578E-3</v>
      </c>
      <c r="W22" s="7">
        <v>1.7768392857142858E-2</v>
      </c>
      <c r="X22" s="7">
        <v>9.3660714285714285E-3</v>
      </c>
      <c r="Y22" s="7">
        <v>1.4871875E-2</v>
      </c>
      <c r="Z22" s="7">
        <v>1.322044642857143E-2</v>
      </c>
    </row>
    <row r="23" spans="1:26" x14ac:dyDescent="0.2">
      <c r="A23" s="2">
        <v>145</v>
      </c>
      <c r="B23" s="2">
        <v>155</v>
      </c>
      <c r="D23">
        <v>899.53089999999997</v>
      </c>
      <c r="E23" s="2">
        <v>10</v>
      </c>
      <c r="F23" t="s">
        <v>567</v>
      </c>
      <c r="G23" s="7">
        <v>0.17917257142857143</v>
      </c>
      <c r="H23" s="7">
        <v>0.16615328571428573</v>
      </c>
      <c r="I23" s="7">
        <v>0.17478957142857146</v>
      </c>
      <c r="K23" s="7">
        <v>0.17500014285714288</v>
      </c>
      <c r="L23" s="7">
        <v>0.17574757142857142</v>
      </c>
      <c r="M23" s="7">
        <v>0.18950100000000003</v>
      </c>
      <c r="N23" s="2">
        <v>145</v>
      </c>
      <c r="O23" s="2">
        <v>155</v>
      </c>
      <c r="P23" s="8">
        <v>4.1724285714285691E-3</v>
      </c>
      <c r="Q23" s="8">
        <v>-9.5942857142856976E-3</v>
      </c>
      <c r="R23" s="7">
        <v>-1.4711428571428582E-2</v>
      </c>
      <c r="S23" s="2">
        <v>145</v>
      </c>
      <c r="T23" s="2">
        <v>155</v>
      </c>
      <c r="U23" s="7">
        <v>2.3699571428571427E-2</v>
      </c>
      <c r="V23" s="7">
        <v>1.2010857142857143E-2</v>
      </c>
      <c r="W23" s="7">
        <v>1.8499714285714289E-2</v>
      </c>
      <c r="X23" s="7">
        <v>2.9652714285714289E-2</v>
      </c>
      <c r="Y23" s="7">
        <v>2.4515285714285719E-2</v>
      </c>
      <c r="Z23" s="7">
        <v>3.5288285714285716E-2</v>
      </c>
    </row>
    <row r="24" spans="1:26" x14ac:dyDescent="0.2">
      <c r="A24" s="2">
        <v>146</v>
      </c>
      <c r="B24" s="2">
        <v>156</v>
      </c>
      <c r="D24">
        <v>871.49959999999999</v>
      </c>
      <c r="E24" s="2">
        <v>10</v>
      </c>
      <c r="F24" t="s">
        <v>418</v>
      </c>
      <c r="G24" s="7">
        <v>0.41414328571428571</v>
      </c>
      <c r="H24" s="7">
        <v>0.46505085714285715</v>
      </c>
      <c r="I24" s="7">
        <v>0.48237185714285713</v>
      </c>
      <c r="K24" s="7">
        <v>0.41575642857142858</v>
      </c>
      <c r="L24" s="7">
        <v>0.46493942857142861</v>
      </c>
      <c r="M24" s="7">
        <v>0.48275085714285715</v>
      </c>
      <c r="N24" s="2">
        <v>146</v>
      </c>
      <c r="O24" s="2">
        <v>156</v>
      </c>
      <c r="P24" s="8">
        <v>-1.6131428571428685E-3</v>
      </c>
      <c r="Q24" s="8">
        <v>1.1142857142854012E-4</v>
      </c>
      <c r="R24" s="7">
        <v>-3.7900000000000233E-4</v>
      </c>
      <c r="S24" s="2">
        <v>146</v>
      </c>
      <c r="T24" s="2">
        <v>156</v>
      </c>
      <c r="U24" s="7">
        <v>8.3277142857142872E-3</v>
      </c>
      <c r="V24" s="7">
        <v>1.9999000000000003E-2</v>
      </c>
      <c r="W24" s="7">
        <v>7.689428571428571E-3</v>
      </c>
      <c r="X24" s="7">
        <v>7.6717142857142869E-3</v>
      </c>
      <c r="Y24" s="7">
        <v>8.8642857142857152E-3</v>
      </c>
      <c r="Z24" s="7">
        <v>1.1171142857142859E-2</v>
      </c>
    </row>
    <row r="25" spans="1:26" x14ac:dyDescent="0.2">
      <c r="A25" s="2">
        <v>147</v>
      </c>
      <c r="B25" s="2">
        <v>159</v>
      </c>
      <c r="D25">
        <v>1098.663</v>
      </c>
      <c r="E25" s="2">
        <v>12</v>
      </c>
      <c r="F25" t="s">
        <v>165</v>
      </c>
      <c r="G25" s="7">
        <v>9.9404761904761923E-3</v>
      </c>
      <c r="H25" s="7">
        <v>1.3745595238095237E-2</v>
      </c>
      <c r="I25" s="7">
        <v>1.6659642857142859E-2</v>
      </c>
      <c r="K25" s="7">
        <v>1.020202380952381E-2</v>
      </c>
      <c r="L25" s="7">
        <v>7.7601190476190487E-3</v>
      </c>
      <c r="M25" s="7">
        <v>1.7704404761904761E-2</v>
      </c>
      <c r="N25" s="2">
        <v>147</v>
      </c>
      <c r="O25" s="2">
        <v>159</v>
      </c>
      <c r="P25" s="8">
        <v>-2.6154761904761796E-4</v>
      </c>
      <c r="Q25" s="8">
        <v>5.9854761904761904E-3</v>
      </c>
      <c r="R25" s="7">
        <v>-1.0447619047619023E-3</v>
      </c>
      <c r="S25" s="2">
        <v>147</v>
      </c>
      <c r="T25" s="2">
        <v>159</v>
      </c>
      <c r="U25" s="7">
        <v>7.7452380952380967E-3</v>
      </c>
      <c r="V25" s="7">
        <v>1.0319047619047618E-2</v>
      </c>
      <c r="W25" s="7">
        <v>7.8036904761904762E-3</v>
      </c>
      <c r="X25" s="7">
        <v>9.8471428571428581E-3</v>
      </c>
      <c r="Y25" s="7">
        <v>9.0515476190476188E-3</v>
      </c>
      <c r="Z25" s="7">
        <v>1.6116190476190475E-2</v>
      </c>
    </row>
    <row r="26" spans="1:26" x14ac:dyDescent="0.2">
      <c r="A26" s="2">
        <v>159</v>
      </c>
      <c r="B26" s="2">
        <v>173</v>
      </c>
      <c r="D26">
        <v>1382.8478</v>
      </c>
      <c r="E26" s="2">
        <v>13</v>
      </c>
      <c r="F26" t="s">
        <v>642</v>
      </c>
      <c r="G26" s="7">
        <v>0.13492505494505497</v>
      </c>
      <c r="H26" s="7">
        <v>0.18696956043956045</v>
      </c>
      <c r="I26" s="7">
        <v>0.21618648351648354</v>
      </c>
      <c r="K26" s="7">
        <v>0.11911813186813186</v>
      </c>
      <c r="L26" s="7">
        <v>0.17888186813186818</v>
      </c>
      <c r="M26" s="7">
        <v>0.20438219780219782</v>
      </c>
      <c r="N26" s="2">
        <v>159</v>
      </c>
      <c r="O26" s="2">
        <v>173</v>
      </c>
      <c r="P26" s="8">
        <v>1.5806923076923097E-2</v>
      </c>
      <c r="Q26" s="8">
        <v>8.0876923076922888E-3</v>
      </c>
      <c r="R26" s="7">
        <v>1.1804285714285732E-2</v>
      </c>
      <c r="S26" s="2">
        <v>159</v>
      </c>
      <c r="T26" s="2">
        <v>173</v>
      </c>
      <c r="U26" s="7">
        <v>3.8701978021978022E-2</v>
      </c>
      <c r="V26" s="7">
        <v>7.837912087912088E-3</v>
      </c>
      <c r="W26" s="7">
        <v>3.9821428571428577E-2</v>
      </c>
      <c r="X26" s="7">
        <v>1.2772527472527474E-2</v>
      </c>
      <c r="Y26" s="7">
        <v>5.4095384615384622E-2</v>
      </c>
      <c r="Z26" s="7">
        <v>2.1989670329670332E-2</v>
      </c>
    </row>
    <row r="27" spans="1:26" x14ac:dyDescent="0.2">
      <c r="A27" s="2">
        <v>160</v>
      </c>
      <c r="B27" s="2">
        <v>169</v>
      </c>
      <c r="D27">
        <v>942.57309999999995</v>
      </c>
      <c r="E27" s="2">
        <v>8</v>
      </c>
      <c r="F27" t="s">
        <v>248</v>
      </c>
      <c r="G27" s="7">
        <v>0.25504017857142858</v>
      </c>
      <c r="H27" s="7">
        <v>0.46851553571428572</v>
      </c>
      <c r="I27" s="7">
        <v>0.70474392857142854</v>
      </c>
      <c r="K27" s="7">
        <v>0.23045250000000003</v>
      </c>
      <c r="L27" s="7">
        <v>0.46679053571428575</v>
      </c>
      <c r="M27" s="7">
        <v>0.69018339285714292</v>
      </c>
      <c r="N27" s="2">
        <v>160</v>
      </c>
      <c r="O27" s="2">
        <v>169</v>
      </c>
      <c r="P27" s="8">
        <v>2.4587678571428573E-2</v>
      </c>
      <c r="Q27" s="8">
        <v>1.7249999999999607E-3</v>
      </c>
      <c r="R27" s="7">
        <v>1.456053571428568E-2</v>
      </c>
      <c r="S27" s="2">
        <v>160</v>
      </c>
      <c r="T27" s="2">
        <v>169</v>
      </c>
      <c r="U27" s="7">
        <v>1.8362857142857146E-2</v>
      </c>
      <c r="V27" s="7">
        <v>9.0687500000000004E-3</v>
      </c>
      <c r="W27" s="7">
        <v>8.2437499999999993E-3</v>
      </c>
      <c r="X27" s="7">
        <v>1.4593035714285716E-2</v>
      </c>
      <c r="Y27" s="7">
        <v>7.0048214285714288E-3</v>
      </c>
      <c r="Z27" s="7">
        <v>1.6843392857142859E-2</v>
      </c>
    </row>
    <row r="28" spans="1:26" x14ac:dyDescent="0.2">
      <c r="A28" s="2">
        <v>168</v>
      </c>
      <c r="B28" s="2">
        <v>189</v>
      </c>
      <c r="D28">
        <v>2119.2094000000002</v>
      </c>
      <c r="E28" s="2">
        <v>19</v>
      </c>
      <c r="F28" t="s">
        <v>643</v>
      </c>
      <c r="G28" s="7">
        <v>0.19016827067669176</v>
      </c>
      <c r="H28" s="7">
        <v>0.22186458646616544</v>
      </c>
      <c r="I28" s="7">
        <v>0.28201947368421054</v>
      </c>
      <c r="K28" s="7">
        <v>0.19148157894736845</v>
      </c>
      <c r="L28" s="7">
        <v>0.22327000000000002</v>
      </c>
      <c r="M28" s="7">
        <v>0.2699557142857143</v>
      </c>
      <c r="N28" s="2">
        <v>168</v>
      </c>
      <c r="O28" s="2">
        <v>189</v>
      </c>
      <c r="P28" s="8">
        <v>-1.3133082706767176E-3</v>
      </c>
      <c r="Q28" s="8">
        <v>-1.4054135338345979E-3</v>
      </c>
      <c r="R28" s="7">
        <v>1.2063759398496252E-2</v>
      </c>
      <c r="S28" s="2">
        <v>168</v>
      </c>
      <c r="T28" s="2">
        <v>189</v>
      </c>
      <c r="U28" s="7">
        <v>1.3749924812030075E-2</v>
      </c>
      <c r="V28" s="7">
        <v>1.3250225563909774E-2</v>
      </c>
      <c r="W28" s="7">
        <v>7.5206015037593988E-3</v>
      </c>
      <c r="X28" s="7">
        <v>1.7441654135338349E-2</v>
      </c>
      <c r="Y28" s="7">
        <v>1.694781954887218E-2</v>
      </c>
      <c r="Z28" s="7">
        <v>2.4008947368421053E-2</v>
      </c>
    </row>
    <row r="29" spans="1:26" x14ac:dyDescent="0.2">
      <c r="A29" s="2">
        <v>187</v>
      </c>
      <c r="B29" s="2">
        <v>211</v>
      </c>
      <c r="D29">
        <v>2493.4049</v>
      </c>
      <c r="E29" s="2">
        <v>18</v>
      </c>
      <c r="F29" t="s">
        <v>226</v>
      </c>
      <c r="G29" s="7">
        <v>5.8393174603174607E-2</v>
      </c>
      <c r="H29" s="7">
        <v>5.5965238095238096E-2</v>
      </c>
      <c r="I29" s="7">
        <v>7.2250317460317459E-2</v>
      </c>
      <c r="K29" s="7">
        <v>4.7733730158730156E-2</v>
      </c>
      <c r="L29" s="7">
        <v>5.6946269841269846E-2</v>
      </c>
      <c r="M29" s="7">
        <v>7.5441428571428576E-2</v>
      </c>
      <c r="N29" s="2">
        <v>187</v>
      </c>
      <c r="O29" s="2">
        <v>211</v>
      </c>
      <c r="P29" s="8">
        <v>1.0659444444444445E-2</v>
      </c>
      <c r="Q29" s="8">
        <v>-9.810317460317514E-4</v>
      </c>
      <c r="R29" s="7">
        <v>-3.1911111111111129E-3</v>
      </c>
      <c r="S29" s="2">
        <v>187</v>
      </c>
      <c r="T29" s="2">
        <v>211</v>
      </c>
      <c r="U29" s="7">
        <v>6.0236507936507928E-3</v>
      </c>
      <c r="V29" s="7">
        <v>3.9317460317460319E-3</v>
      </c>
      <c r="W29" s="7">
        <v>1.5161746031746035E-2</v>
      </c>
      <c r="X29" s="7">
        <v>4.8033333333333339E-3</v>
      </c>
      <c r="Y29" s="7">
        <v>8.4312698412698419E-3</v>
      </c>
      <c r="Z29" s="7">
        <v>6.0680952380952387E-3</v>
      </c>
    </row>
    <row r="30" spans="1:26" x14ac:dyDescent="0.2">
      <c r="A30" s="2">
        <v>197</v>
      </c>
      <c r="B30" s="2">
        <v>210</v>
      </c>
      <c r="D30">
        <v>1419.8067000000001</v>
      </c>
      <c r="E30" s="2">
        <v>10</v>
      </c>
      <c r="F30" t="s">
        <v>644</v>
      </c>
      <c r="G30" s="7">
        <v>0.12131628571428574</v>
      </c>
      <c r="H30" s="7">
        <v>0.20341999999999999</v>
      </c>
      <c r="I30" s="7">
        <v>0.30463142857142861</v>
      </c>
      <c r="K30" s="7">
        <v>0.134411</v>
      </c>
      <c r="L30" s="7">
        <v>0.19922557142857145</v>
      </c>
      <c r="M30" s="7">
        <v>0.31946700000000006</v>
      </c>
      <c r="N30" s="2">
        <v>197</v>
      </c>
      <c r="O30" s="2">
        <v>210</v>
      </c>
      <c r="P30" s="8">
        <v>-1.3094714285714277E-2</v>
      </c>
      <c r="Q30" s="8">
        <v>4.1944285714285677E-3</v>
      </c>
      <c r="R30" s="7">
        <v>-1.4835571428571408E-2</v>
      </c>
      <c r="S30" s="2">
        <v>197</v>
      </c>
      <c r="T30" s="2">
        <v>210</v>
      </c>
      <c r="U30" s="7">
        <v>4.1527285714285711E-2</v>
      </c>
      <c r="V30" s="7">
        <v>4.0690285714285714E-2</v>
      </c>
      <c r="W30" s="7">
        <v>6.8972857142857155E-2</v>
      </c>
      <c r="X30" s="7">
        <v>3.9949428571428573E-2</v>
      </c>
      <c r="Y30" s="7">
        <v>4.959828571428572E-2</v>
      </c>
      <c r="Z30" s="7">
        <v>9.4827714285714293E-2</v>
      </c>
    </row>
    <row r="31" spans="1:26" x14ac:dyDescent="0.2">
      <c r="A31" s="2">
        <v>198</v>
      </c>
      <c r="B31" s="2">
        <v>212</v>
      </c>
      <c r="D31">
        <v>1573.9173000000001</v>
      </c>
      <c r="E31" s="2">
        <v>10</v>
      </c>
      <c r="F31" t="s">
        <v>433</v>
      </c>
      <c r="G31" s="7">
        <v>0.16619885714285715</v>
      </c>
      <c r="H31" s="7">
        <v>0.21799214285714291</v>
      </c>
      <c r="I31" s="7">
        <v>0.29820057142857143</v>
      </c>
      <c r="K31" s="7">
        <v>0.15352514285714286</v>
      </c>
      <c r="L31" s="7">
        <v>0.22473557142857142</v>
      </c>
      <c r="M31" s="7">
        <v>0.28911085714285717</v>
      </c>
      <c r="N31" s="2">
        <v>198</v>
      </c>
      <c r="O31" s="2">
        <v>212</v>
      </c>
      <c r="P31" s="8">
        <v>1.267371428571429E-2</v>
      </c>
      <c r="Q31" s="8">
        <v>-6.7434285714285443E-3</v>
      </c>
      <c r="R31" s="7">
        <v>9.0897142857142895E-3</v>
      </c>
      <c r="S31" s="2">
        <v>198</v>
      </c>
      <c r="T31" s="2">
        <v>212</v>
      </c>
      <c r="U31" s="7">
        <v>1.8768857142857143E-2</v>
      </c>
      <c r="V31" s="7">
        <v>1.9002857142857144E-2</v>
      </c>
      <c r="W31" s="7">
        <v>2.6914714285714285E-2</v>
      </c>
      <c r="X31" s="7">
        <v>2.055257142857143E-2</v>
      </c>
      <c r="Y31" s="7">
        <v>2.6946000000000005E-2</v>
      </c>
      <c r="Z31" s="7">
        <v>2.0022571428571431E-2</v>
      </c>
    </row>
    <row r="32" spans="1:26" x14ac:dyDescent="0.2">
      <c r="A32" s="2">
        <v>208</v>
      </c>
      <c r="B32" s="2">
        <v>214</v>
      </c>
      <c r="D32">
        <v>641.36170000000004</v>
      </c>
      <c r="E32" s="2">
        <v>4</v>
      </c>
      <c r="F32" t="s">
        <v>455</v>
      </c>
      <c r="G32" s="7">
        <v>8.5887500000000006E-2</v>
      </c>
      <c r="H32" s="7">
        <v>0.13452928571428574</v>
      </c>
      <c r="I32" s="7">
        <v>0.2975032142857143</v>
      </c>
      <c r="K32" s="7">
        <v>9.5173928571428562E-2</v>
      </c>
      <c r="L32" s="7">
        <v>0.1440282142857143</v>
      </c>
      <c r="M32" s="7">
        <v>0.2802082142857143</v>
      </c>
      <c r="N32" s="2">
        <v>208</v>
      </c>
      <c r="O32" s="2">
        <v>214</v>
      </c>
      <c r="P32" s="8">
        <v>-9.2864285714285618E-3</v>
      </c>
      <c r="Q32" s="8">
        <v>-9.4989285714285662E-3</v>
      </c>
      <c r="R32" s="7">
        <v>1.7294999999999991E-2</v>
      </c>
      <c r="S32" s="2">
        <v>208</v>
      </c>
      <c r="T32" s="2">
        <v>214</v>
      </c>
      <c r="U32" s="7">
        <v>3.8905357142857144E-2</v>
      </c>
      <c r="V32" s="7">
        <v>3.18125E-2</v>
      </c>
      <c r="W32" s="7">
        <v>3.0901785714285718E-2</v>
      </c>
      <c r="X32" s="7">
        <v>3.6006428571428578E-2</v>
      </c>
      <c r="Y32" s="7">
        <v>3.1270357142857141E-2</v>
      </c>
      <c r="Z32" s="7">
        <v>4.7416785714285717E-2</v>
      </c>
    </row>
  </sheetData>
  <conditionalFormatting sqref="A3:C3">
    <cfRule type="colorScale" priority="1">
      <colorScale>
        <cfvo type="num" val="$A$3"/>
        <cfvo type="num" val="$B$3"/>
        <cfvo type="num" val="$C$3"/>
        <color rgb="FF0000FF"/>
        <color rgb="FFFFFF00"/>
        <color rgb="FFFF0000"/>
      </colorScale>
    </cfRule>
  </conditionalFormatting>
  <conditionalFormatting sqref="G8:I32">
    <cfRule type="colorScale" priority="2">
      <colorScale>
        <cfvo type="num" val="$A$3"/>
        <cfvo type="num" val="$B$3"/>
        <cfvo type="num" val="$C$3"/>
        <color rgb="FF0000FF"/>
        <color rgb="FFFFFF00"/>
        <color rgb="FFFF0000"/>
      </colorScale>
    </cfRule>
    <cfRule type="cellIs" dxfId="346" priority="3" stopIfTrue="1" operator="between">
      <formula>0</formula>
      <formula>0.1</formula>
    </cfRule>
    <cfRule type="cellIs" dxfId="345" priority="4" stopIfTrue="1" operator="between">
      <formula>0.1</formula>
      <formula>1</formula>
    </cfRule>
  </conditionalFormatting>
  <conditionalFormatting sqref="K8:M32">
    <cfRule type="colorScale" priority="5">
      <colorScale>
        <cfvo type="num" val="$A$3"/>
        <cfvo type="num" val="$B$3"/>
        <cfvo type="num" val="$C$3"/>
        <color rgb="FF0000FF"/>
        <color rgb="FFFFFF00"/>
        <color rgb="FFFF0000"/>
      </colorScale>
    </cfRule>
    <cfRule type="cellIs" dxfId="344" priority="6" stopIfTrue="1" operator="between">
      <formula>0</formula>
      <formula>0.1</formula>
    </cfRule>
    <cfRule type="cellIs" dxfId="343" priority="7" stopIfTrue="1" operator="between">
      <formula>0.1</formula>
      <formula>1</formula>
    </cfRule>
  </conditionalFormatting>
  <conditionalFormatting sqref="P8:R32">
    <cfRule type="cellIs" dxfId="342" priority="8" stopIfTrue="1" operator="greaterThanOrEqual">
      <formula>$R$3</formula>
    </cfRule>
    <cfRule type="cellIs" dxfId="341" priority="9" stopIfTrue="1" operator="between">
      <formula>$Q$3</formula>
      <formula>$R$3</formula>
    </cfRule>
    <cfRule type="cellIs" dxfId="340" priority="10" stopIfTrue="1" operator="between">
      <formula>$P$3</formula>
      <formula>$Q$3</formula>
    </cfRule>
    <cfRule type="cellIs" dxfId="339" priority="11" stopIfTrue="1" operator="between">
      <formula>$O$3</formula>
      <formula>$P$3</formula>
    </cfRule>
    <cfRule type="cellIs" dxfId="33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29"/>
  <sheetViews>
    <sheetView workbookViewId="0">
      <selection activeCell="A29" sqref="A8:XFD2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645</v>
      </c>
      <c r="O3" s="3">
        <v>-0.1</v>
      </c>
      <c r="P3" s="4">
        <v>-0.05</v>
      </c>
      <c r="Q3" s="5">
        <v>0.05</v>
      </c>
      <c r="R3" s="6">
        <v>0.1</v>
      </c>
    </row>
    <row r="4" spans="1:27" x14ac:dyDescent="0.2">
      <c r="E4" t="s">
        <v>7</v>
      </c>
      <c r="H4" s="2" t="s">
        <v>8</v>
      </c>
    </row>
    <row r="5" spans="1:27" x14ac:dyDescent="0.2">
      <c r="U5" t="s">
        <v>9</v>
      </c>
      <c r="X5" t="s">
        <v>9</v>
      </c>
      <c r="AA5" s="8">
        <f>AVERAGE(U8:Z27)</f>
        <v>1.216599829612683E-2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25</v>
      </c>
      <c r="B8" s="2">
        <v>41</v>
      </c>
      <c r="C8" t="s">
        <v>31</v>
      </c>
      <c r="D8">
        <v>2220.1120000000001</v>
      </c>
      <c r="E8" s="2">
        <v>15</v>
      </c>
      <c r="F8" t="s">
        <v>384</v>
      </c>
      <c r="G8" s="7">
        <v>0.1457404761904762</v>
      </c>
      <c r="H8" s="7">
        <v>0.18935371428571429</v>
      </c>
      <c r="I8" s="7">
        <v>0.26431961904761908</v>
      </c>
      <c r="K8" s="7">
        <v>0.12058895238095239</v>
      </c>
      <c r="L8" s="7">
        <v>0.18660533333333337</v>
      </c>
      <c r="M8" s="7">
        <v>0.25865790476190481</v>
      </c>
      <c r="N8" s="2">
        <v>25</v>
      </c>
      <c r="O8" s="2">
        <v>41</v>
      </c>
      <c r="P8" s="8">
        <v>2.5151523809523822E-2</v>
      </c>
      <c r="Q8" s="8">
        <v>2.7483809523809362E-3</v>
      </c>
      <c r="R8" s="7">
        <v>5.6617142857142604E-3</v>
      </c>
      <c r="S8" s="2">
        <v>25</v>
      </c>
      <c r="T8" s="2">
        <v>41</v>
      </c>
      <c r="U8" s="7">
        <v>2.2208095238095242E-2</v>
      </c>
      <c r="V8" s="7">
        <v>7.9480000000000002E-3</v>
      </c>
      <c r="W8" s="7">
        <v>1.1084E-2</v>
      </c>
      <c r="X8" s="7">
        <v>7.1853333333333335E-3</v>
      </c>
      <c r="Y8" s="7">
        <v>2.0322095238095236E-2</v>
      </c>
      <c r="Z8" s="7">
        <v>1.6371714285714288E-2</v>
      </c>
    </row>
    <row r="9" spans="1:27" x14ac:dyDescent="0.2">
      <c r="A9" s="2">
        <v>35</v>
      </c>
      <c r="B9" s="2">
        <v>53</v>
      </c>
      <c r="D9">
        <v>2231.2743999999998</v>
      </c>
      <c r="E9" s="2">
        <v>15</v>
      </c>
      <c r="F9" t="s">
        <v>352</v>
      </c>
      <c r="G9" s="7">
        <v>0.68512247619047628</v>
      </c>
      <c r="H9" s="7">
        <v>0.68209257142857138</v>
      </c>
      <c r="I9" s="7">
        <v>0.75414838095238101</v>
      </c>
      <c r="K9" s="7">
        <v>0.69454390476190486</v>
      </c>
      <c r="L9" s="7">
        <v>0.69691219047619046</v>
      </c>
      <c r="M9" s="7">
        <v>0.71342914285714287</v>
      </c>
      <c r="N9" s="2">
        <v>35</v>
      </c>
      <c r="O9" s="2">
        <v>53</v>
      </c>
      <c r="P9" s="8">
        <v>-9.4214285714285233E-3</v>
      </c>
      <c r="Q9" s="8">
        <v>-1.4819619047619104E-2</v>
      </c>
      <c r="R9" s="7">
        <v>4.0719238095238135E-2</v>
      </c>
      <c r="S9" s="2">
        <v>35</v>
      </c>
      <c r="T9" s="2">
        <v>53</v>
      </c>
      <c r="U9" s="7">
        <v>1.7571047619047622E-2</v>
      </c>
      <c r="V9" s="7">
        <v>3.619085714285715E-2</v>
      </c>
      <c r="W9" s="7">
        <v>2.5309428571428576E-2</v>
      </c>
      <c r="X9" s="7">
        <v>1.4469142857142859E-2</v>
      </c>
      <c r="Y9" s="7">
        <v>1.9994285714285714E-2</v>
      </c>
      <c r="Z9" s="7">
        <v>2.3032761904761903E-2</v>
      </c>
    </row>
    <row r="10" spans="1:27" x14ac:dyDescent="0.2">
      <c r="A10" s="2">
        <v>43</v>
      </c>
      <c r="B10" s="2">
        <v>63</v>
      </c>
      <c r="D10">
        <v>2539.4367999999999</v>
      </c>
      <c r="E10" s="2">
        <v>19</v>
      </c>
      <c r="F10" t="s">
        <v>646</v>
      </c>
      <c r="G10" s="7">
        <v>0.21342774436090226</v>
      </c>
      <c r="H10" s="7">
        <v>0.27604766917293233</v>
      </c>
      <c r="I10" s="7">
        <v>0.35896774436090229</v>
      </c>
      <c r="K10" s="7">
        <v>0.21396654135338347</v>
      </c>
      <c r="L10" s="7">
        <v>0.28406804511278194</v>
      </c>
      <c r="M10" s="7">
        <v>0.36200669172932343</v>
      </c>
      <c r="N10" s="2">
        <v>43</v>
      </c>
      <c r="O10" s="2">
        <v>63</v>
      </c>
      <c r="P10" s="8">
        <v>-5.3879699248122017E-4</v>
      </c>
      <c r="Q10" s="8">
        <v>-8.0203759398496215E-3</v>
      </c>
      <c r="R10" s="7">
        <v>-3.0389473684211076E-3</v>
      </c>
      <c r="S10" s="2">
        <v>43</v>
      </c>
      <c r="T10" s="2">
        <v>63</v>
      </c>
      <c r="U10" s="7">
        <v>7.3916541353383457E-3</v>
      </c>
      <c r="V10" s="7">
        <v>1.1404135338345866E-2</v>
      </c>
      <c r="W10" s="7">
        <v>5.2658646616541354E-3</v>
      </c>
      <c r="X10" s="7">
        <v>3.9707518796992481E-3</v>
      </c>
      <c r="Y10" s="7">
        <v>1.5439248120300753E-2</v>
      </c>
      <c r="Z10" s="7">
        <v>7.145563909774437E-3</v>
      </c>
    </row>
    <row r="11" spans="1:27" x14ac:dyDescent="0.2">
      <c r="A11" s="2">
        <v>57</v>
      </c>
      <c r="B11" s="2">
        <v>77</v>
      </c>
      <c r="C11" t="s">
        <v>31</v>
      </c>
      <c r="D11">
        <v>2634.5093000000002</v>
      </c>
      <c r="E11" s="2">
        <v>18</v>
      </c>
      <c r="F11" t="s">
        <v>647</v>
      </c>
      <c r="G11" s="7">
        <v>0.37670793650793655</v>
      </c>
      <c r="H11" s="7">
        <v>0.38216103174603178</v>
      </c>
      <c r="I11" s="7">
        <v>0.4155996031746032</v>
      </c>
      <c r="K11" s="7">
        <v>0.38977357142857139</v>
      </c>
      <c r="L11" s="7">
        <v>0.42766293650793652</v>
      </c>
      <c r="M11" s="7">
        <v>0.46217531746031748</v>
      </c>
      <c r="N11" s="2">
        <v>57</v>
      </c>
      <c r="O11" s="2">
        <v>77</v>
      </c>
      <c r="P11" s="8">
        <v>-1.3065634920634873E-2</v>
      </c>
      <c r="Q11" s="8">
        <v>-4.550190476190473E-2</v>
      </c>
      <c r="R11" s="7">
        <v>-4.6575714285714269E-2</v>
      </c>
      <c r="S11" s="2">
        <v>57</v>
      </c>
      <c r="T11" s="2">
        <v>77</v>
      </c>
      <c r="U11" s="7">
        <v>2.0689682539682539E-2</v>
      </c>
      <c r="V11" s="7">
        <v>2.7469603174603178E-2</v>
      </c>
      <c r="W11" s="7">
        <v>2.2134682539682541E-2</v>
      </c>
      <c r="X11" s="7">
        <v>3.0096428571428576E-2</v>
      </c>
      <c r="Y11" s="7">
        <v>2.3880952380952385E-2</v>
      </c>
      <c r="Z11" s="7">
        <v>1.2879285714285716E-2</v>
      </c>
    </row>
    <row r="12" spans="1:27" x14ac:dyDescent="0.2">
      <c r="A12" s="2">
        <v>61</v>
      </c>
      <c r="B12" s="2">
        <v>79</v>
      </c>
      <c r="D12">
        <v>2235.3897999999999</v>
      </c>
      <c r="E12" s="2">
        <v>16</v>
      </c>
      <c r="F12" t="s">
        <v>273</v>
      </c>
      <c r="G12" s="7">
        <v>0.23664116071428573</v>
      </c>
      <c r="H12" s="7">
        <v>0.29003142857142861</v>
      </c>
      <c r="I12" s="7">
        <v>0.35564196428571432</v>
      </c>
      <c r="K12" s="7">
        <v>0.22409008928571431</v>
      </c>
      <c r="L12" s="7">
        <v>0.28508955357142857</v>
      </c>
      <c r="M12" s="7">
        <v>0.34709500000000004</v>
      </c>
      <c r="N12" s="2">
        <v>61</v>
      </c>
      <c r="O12" s="2">
        <v>79</v>
      </c>
      <c r="P12" s="8">
        <v>1.2551071428571403E-2</v>
      </c>
      <c r="Q12" s="8">
        <v>4.9418750000000088E-3</v>
      </c>
      <c r="R12" s="7">
        <v>8.5469642857142845E-3</v>
      </c>
      <c r="S12" s="2">
        <v>61</v>
      </c>
      <c r="T12" s="2">
        <v>79</v>
      </c>
      <c r="U12" s="7">
        <v>7.2858928571428571E-3</v>
      </c>
      <c r="V12" s="7">
        <v>8.2486607142857136E-3</v>
      </c>
      <c r="W12" s="7">
        <v>1.2381875000000001E-2</v>
      </c>
      <c r="X12" s="7">
        <v>2.2242857142857142E-3</v>
      </c>
      <c r="Y12" s="7">
        <v>1.5954821428571429E-2</v>
      </c>
      <c r="Z12" s="7">
        <v>7.2868750000000008E-3</v>
      </c>
    </row>
    <row r="13" spans="1:27" x14ac:dyDescent="0.2">
      <c r="A13" s="2">
        <v>74</v>
      </c>
      <c r="B13" s="2">
        <v>89</v>
      </c>
      <c r="D13">
        <v>1643.9015999999999</v>
      </c>
      <c r="E13" s="2">
        <v>12</v>
      </c>
      <c r="F13" t="s">
        <v>382</v>
      </c>
      <c r="G13" s="7">
        <v>0.35516226190476197</v>
      </c>
      <c r="H13" s="7">
        <v>0.46205130952380952</v>
      </c>
      <c r="I13" s="7">
        <v>0.53785785714285717</v>
      </c>
      <c r="K13" s="7">
        <v>0.35500785714285721</v>
      </c>
      <c r="L13" s="7">
        <v>0.44971702380952389</v>
      </c>
      <c r="M13" s="7">
        <v>0.53798392857142863</v>
      </c>
      <c r="N13" s="2">
        <v>74</v>
      </c>
      <c r="O13" s="2">
        <v>89</v>
      </c>
      <c r="P13" s="8">
        <v>1.5440476190477426E-4</v>
      </c>
      <c r="Q13" s="8">
        <v>1.2334285714285707E-2</v>
      </c>
      <c r="R13" s="7">
        <v>-1.260714285714985E-4</v>
      </c>
      <c r="S13" s="2">
        <v>74</v>
      </c>
      <c r="T13" s="2">
        <v>89</v>
      </c>
      <c r="U13" s="7">
        <v>6.5541666666666665E-3</v>
      </c>
      <c r="V13" s="7">
        <v>1.4535952380952384E-2</v>
      </c>
      <c r="W13" s="7">
        <v>2.788452380952381E-3</v>
      </c>
      <c r="X13" s="7">
        <v>1.0849880952380953E-2</v>
      </c>
      <c r="Y13" s="7">
        <v>1.0347857142857143E-2</v>
      </c>
      <c r="Z13" s="7">
        <v>6.1522619047619052E-3</v>
      </c>
    </row>
    <row r="14" spans="1:27" x14ac:dyDescent="0.2">
      <c r="A14" s="2">
        <v>75</v>
      </c>
      <c r="B14" s="2">
        <v>91</v>
      </c>
      <c r="D14">
        <v>1788.9503999999999</v>
      </c>
      <c r="E14" s="2">
        <v>14</v>
      </c>
      <c r="F14" t="s">
        <v>648</v>
      </c>
      <c r="G14" s="7">
        <v>0.16621224489795922</v>
      </c>
      <c r="H14" s="7">
        <v>0.25221051020408164</v>
      </c>
      <c r="I14" s="7">
        <v>0.29664612244897959</v>
      </c>
      <c r="K14" s="7">
        <v>0.16441346938775511</v>
      </c>
      <c r="L14" s="7">
        <v>0.22489887755102045</v>
      </c>
      <c r="M14" s="7">
        <v>0.27026683673469387</v>
      </c>
      <c r="N14" s="2">
        <v>75</v>
      </c>
      <c r="O14" s="2">
        <v>91</v>
      </c>
      <c r="P14" s="8">
        <v>1.7987755102041021E-3</v>
      </c>
      <c r="Q14" s="8">
        <v>2.7311632653061208E-2</v>
      </c>
      <c r="R14" s="7">
        <v>2.6379285714285706E-2</v>
      </c>
      <c r="S14" s="2">
        <v>75</v>
      </c>
      <c r="T14" s="2">
        <v>91</v>
      </c>
      <c r="U14" s="7">
        <v>1.4399183673469387E-2</v>
      </c>
      <c r="V14" s="7">
        <v>4.9897959183673466E-3</v>
      </c>
      <c r="W14" s="7">
        <v>8.6892857142857136E-3</v>
      </c>
      <c r="X14" s="7">
        <v>0</v>
      </c>
      <c r="Y14" s="7">
        <v>4.9724489795918373E-3</v>
      </c>
      <c r="Z14" s="7">
        <v>6.8821428571428584E-3</v>
      </c>
    </row>
    <row r="15" spans="1:27" x14ac:dyDescent="0.2">
      <c r="A15" s="2">
        <v>75</v>
      </c>
      <c r="B15" s="2">
        <v>94</v>
      </c>
      <c r="C15" t="s">
        <v>31</v>
      </c>
      <c r="D15">
        <v>2257.1641</v>
      </c>
      <c r="E15" s="2">
        <v>17</v>
      </c>
      <c r="F15" t="s">
        <v>649</v>
      </c>
      <c r="G15" s="7">
        <v>0.19931630252100843</v>
      </c>
      <c r="H15" s="7">
        <v>0.23593092436974789</v>
      </c>
      <c r="I15" s="7">
        <v>0.24146579831932777</v>
      </c>
      <c r="K15" s="7">
        <v>0.1959490756302521</v>
      </c>
      <c r="L15" s="7">
        <v>0.23295605042016809</v>
      </c>
      <c r="M15" s="7">
        <v>0.23690226890756305</v>
      </c>
      <c r="N15" s="2">
        <v>75</v>
      </c>
      <c r="O15" s="2">
        <v>94</v>
      </c>
      <c r="P15" s="8">
        <v>3.3672268907563069E-3</v>
      </c>
      <c r="Q15" s="8">
        <v>2.9748739495798152E-3</v>
      </c>
      <c r="R15" s="7">
        <v>4.5635294117647033E-3</v>
      </c>
      <c r="S15" s="2">
        <v>75</v>
      </c>
      <c r="T15" s="2">
        <v>94</v>
      </c>
      <c r="U15" s="7">
        <v>1.0161512605042018E-2</v>
      </c>
      <c r="V15" s="7">
        <v>8.6789915966386556E-3</v>
      </c>
      <c r="W15" s="7">
        <v>8.0026050420168061E-3</v>
      </c>
      <c r="X15" s="7">
        <v>1.0874453781512606E-2</v>
      </c>
      <c r="Y15" s="7">
        <v>7.8907563025210087E-3</v>
      </c>
      <c r="Z15" s="7">
        <v>7.8963865546218485E-3</v>
      </c>
    </row>
    <row r="16" spans="1:27" x14ac:dyDescent="0.2">
      <c r="A16" s="2">
        <v>84</v>
      </c>
      <c r="B16" s="2">
        <v>94</v>
      </c>
      <c r="D16">
        <v>1275.6957</v>
      </c>
      <c r="E16" s="2">
        <v>9</v>
      </c>
      <c r="F16" t="s">
        <v>454</v>
      </c>
      <c r="G16" s="7">
        <v>9.2740158730158728E-2</v>
      </c>
      <c r="H16" s="7">
        <v>0.11996793650793651</v>
      </c>
      <c r="I16" s="7">
        <v>0.14402857142857142</v>
      </c>
      <c r="K16" s="7">
        <v>9.9847142857142857E-2</v>
      </c>
      <c r="L16" s="7">
        <v>0.10615777777777778</v>
      </c>
      <c r="M16" s="7">
        <v>0.14180079365079365</v>
      </c>
      <c r="N16" s="2">
        <v>84</v>
      </c>
      <c r="O16" s="2">
        <v>94</v>
      </c>
      <c r="P16" s="8">
        <v>-7.106984126984124E-3</v>
      </c>
      <c r="Q16" s="8">
        <v>1.3810158730158726E-2</v>
      </c>
      <c r="R16" s="7">
        <v>2.2277777777777812E-3</v>
      </c>
      <c r="S16" s="2">
        <v>84</v>
      </c>
      <c r="T16" s="2">
        <v>94</v>
      </c>
      <c r="U16" s="7">
        <v>1.2003968253968255E-2</v>
      </c>
      <c r="V16" s="7">
        <v>2.2960317460317464E-3</v>
      </c>
      <c r="W16" s="7">
        <v>6.8279365079365077E-3</v>
      </c>
      <c r="X16" s="7">
        <v>4.3261904761904765E-3</v>
      </c>
      <c r="Y16" s="7">
        <v>8.1204761904761918E-3</v>
      </c>
      <c r="Z16" s="7">
        <v>7.0325396825396827E-3</v>
      </c>
    </row>
    <row r="17" spans="1:26" x14ac:dyDescent="0.2">
      <c r="A17" s="2">
        <v>101</v>
      </c>
      <c r="B17" s="2">
        <v>116</v>
      </c>
      <c r="D17">
        <v>1736.9337</v>
      </c>
      <c r="E17" s="2">
        <v>15</v>
      </c>
      <c r="F17" t="s">
        <v>639</v>
      </c>
      <c r="G17" s="7">
        <v>0.18325314285714289</v>
      </c>
      <c r="H17" s="7">
        <v>0.20527809523809526</v>
      </c>
      <c r="I17" s="7">
        <v>0.21893247619047621</v>
      </c>
      <c r="K17" s="7">
        <v>0.17646095238095238</v>
      </c>
      <c r="L17" s="7">
        <v>0.1884629523809524</v>
      </c>
      <c r="M17" s="7">
        <v>0.19903304761904761</v>
      </c>
      <c r="N17" s="2">
        <v>101</v>
      </c>
      <c r="O17" s="2">
        <v>116</v>
      </c>
      <c r="P17" s="8">
        <v>6.792190476190476E-3</v>
      </c>
      <c r="Q17" s="8">
        <v>1.6815142857142848E-2</v>
      </c>
      <c r="R17" s="7">
        <v>1.9899428571428596E-2</v>
      </c>
      <c r="S17" s="2">
        <v>101</v>
      </c>
      <c r="T17" s="2">
        <v>116</v>
      </c>
      <c r="U17" s="7">
        <v>1.7295904761904762E-2</v>
      </c>
      <c r="V17" s="7">
        <v>1.301095238095238E-2</v>
      </c>
      <c r="W17" s="7">
        <v>1.3124476190476193E-2</v>
      </c>
      <c r="X17" s="7">
        <v>1.8664952380952379E-2</v>
      </c>
      <c r="Y17" s="7">
        <v>7.7668571428571439E-3</v>
      </c>
      <c r="Z17" s="7">
        <v>8.3703809523809521E-3</v>
      </c>
    </row>
    <row r="18" spans="1:26" x14ac:dyDescent="0.2">
      <c r="A18" s="2">
        <v>107</v>
      </c>
      <c r="B18" s="2">
        <v>118</v>
      </c>
      <c r="D18">
        <v>1282.6796999999999</v>
      </c>
      <c r="E18" s="2">
        <v>11</v>
      </c>
      <c r="F18" t="s">
        <v>135</v>
      </c>
      <c r="G18" s="7">
        <v>0.58443207792207796</v>
      </c>
      <c r="H18" s="7">
        <v>0.64289025974025982</v>
      </c>
      <c r="I18" s="7">
        <v>0.66787506493506499</v>
      </c>
      <c r="K18" s="7">
        <v>0.56679207792207797</v>
      </c>
      <c r="L18" s="7">
        <v>0.62550883116883116</v>
      </c>
      <c r="M18" s="7">
        <v>0.66570415584415599</v>
      </c>
      <c r="N18" s="2">
        <v>107</v>
      </c>
      <c r="O18" s="2">
        <v>118</v>
      </c>
      <c r="P18" s="8">
        <v>1.7640000000000006E-2</v>
      </c>
      <c r="Q18" s="8">
        <v>1.7381428571428659E-2</v>
      </c>
      <c r="R18" s="7">
        <v>2.1709090909090558E-3</v>
      </c>
      <c r="S18" s="2">
        <v>107</v>
      </c>
      <c r="T18" s="2">
        <v>118</v>
      </c>
      <c r="U18" s="7">
        <v>6.6294805194805203E-3</v>
      </c>
      <c r="V18" s="7">
        <v>8.2468831168831178E-3</v>
      </c>
      <c r="W18" s="7">
        <v>8.9141558441558442E-3</v>
      </c>
      <c r="X18" s="7">
        <v>1.3028831168831169E-2</v>
      </c>
      <c r="Y18" s="7">
        <v>2.1172337662337663E-2</v>
      </c>
      <c r="Z18" s="7">
        <v>8.9228571428571438E-3</v>
      </c>
    </row>
    <row r="19" spans="1:26" x14ac:dyDescent="0.2">
      <c r="A19" s="2">
        <v>119</v>
      </c>
      <c r="B19" s="2">
        <v>129</v>
      </c>
      <c r="D19">
        <v>1394.6262999999999</v>
      </c>
      <c r="E19" s="2">
        <v>10</v>
      </c>
      <c r="F19" t="s">
        <v>460</v>
      </c>
      <c r="G19" s="7">
        <v>0.16725928571428572</v>
      </c>
      <c r="H19" s="7">
        <v>0.2335801428571429</v>
      </c>
      <c r="I19" s="7">
        <v>0.27337442857142857</v>
      </c>
      <c r="K19" s="7">
        <v>0.15596385714285715</v>
      </c>
      <c r="L19" s="7">
        <v>0.22743185714285716</v>
      </c>
      <c r="M19" s="7">
        <v>0.27898242857142858</v>
      </c>
      <c r="N19" s="2">
        <v>119</v>
      </c>
      <c r="O19" s="2">
        <v>129</v>
      </c>
      <c r="P19" s="8">
        <v>1.129542857142856E-2</v>
      </c>
      <c r="Q19" s="8">
        <v>6.1482857142857329E-3</v>
      </c>
      <c r="R19" s="7">
        <v>-5.6079999999999949E-3</v>
      </c>
      <c r="S19" s="2">
        <v>119</v>
      </c>
      <c r="T19" s="2">
        <v>129</v>
      </c>
      <c r="U19" s="7">
        <v>4.3638571428571433E-3</v>
      </c>
      <c r="V19" s="7">
        <v>4.3044285714285719E-3</v>
      </c>
      <c r="W19" s="7">
        <v>1.6239E-2</v>
      </c>
      <c r="X19" s="7">
        <v>1.0933714285714288E-2</v>
      </c>
      <c r="Y19" s="7">
        <v>7.819857142857144E-3</v>
      </c>
      <c r="Z19" s="7">
        <v>9.880428571428573E-3</v>
      </c>
    </row>
    <row r="20" spans="1:26" x14ac:dyDescent="0.2">
      <c r="A20" s="2">
        <v>121</v>
      </c>
      <c r="B20" s="2">
        <v>137</v>
      </c>
      <c r="D20">
        <v>1971.9949999999999</v>
      </c>
      <c r="E20" s="2">
        <v>15</v>
      </c>
      <c r="F20" t="s">
        <v>650</v>
      </c>
      <c r="G20" s="7">
        <v>0.38710104761904773</v>
      </c>
      <c r="H20" s="7">
        <v>0.4105314285714286</v>
      </c>
      <c r="I20" s="7">
        <v>0.49423057142857152</v>
      </c>
      <c r="K20" s="7">
        <v>0.38039495238095239</v>
      </c>
      <c r="L20" s="7">
        <v>0.39199590476190477</v>
      </c>
      <c r="M20" s="7">
        <v>0.47386514285714287</v>
      </c>
      <c r="N20" s="2">
        <v>121</v>
      </c>
      <c r="O20" s="2">
        <v>137</v>
      </c>
      <c r="P20" s="8">
        <v>6.7060952380952783E-3</v>
      </c>
      <c r="Q20" s="8">
        <v>1.8535523809523811E-2</v>
      </c>
      <c r="R20" s="7">
        <v>2.0365428571428642E-2</v>
      </c>
      <c r="S20" s="2">
        <v>121</v>
      </c>
      <c r="T20" s="2">
        <v>137</v>
      </c>
      <c r="U20" s="7">
        <v>2.3761238095238096E-2</v>
      </c>
      <c r="V20" s="7">
        <v>1.902352380952381E-2</v>
      </c>
      <c r="W20" s="7">
        <v>1.5228666666666666E-2</v>
      </c>
      <c r="X20" s="7">
        <v>7.9201904761904765E-3</v>
      </c>
      <c r="Y20" s="7">
        <v>1.4552380952380954E-2</v>
      </c>
      <c r="Z20" s="7">
        <v>1.1988380952380952E-2</v>
      </c>
    </row>
    <row r="21" spans="1:26" x14ac:dyDescent="0.2">
      <c r="A21" s="2">
        <v>133</v>
      </c>
      <c r="B21" s="2">
        <v>144</v>
      </c>
      <c r="D21">
        <v>1478.8954000000001</v>
      </c>
      <c r="E21" s="2">
        <v>10</v>
      </c>
      <c r="F21" t="s">
        <v>651</v>
      </c>
      <c r="G21" s="7">
        <v>0.23506585714285716</v>
      </c>
      <c r="H21" s="7">
        <v>0.23897385714285715</v>
      </c>
      <c r="I21" s="7">
        <v>0.25515042857142856</v>
      </c>
      <c r="K21" s="7">
        <v>0.21652142857142859</v>
      </c>
      <c r="L21" s="7">
        <v>0.22685614285714287</v>
      </c>
      <c r="M21" s="7">
        <v>0.25926228571428572</v>
      </c>
      <c r="N21" s="2">
        <v>133</v>
      </c>
      <c r="O21" s="2">
        <v>144</v>
      </c>
      <c r="P21" s="8">
        <v>1.854442857142859E-2</v>
      </c>
      <c r="Q21" s="8">
        <v>1.2117714285714287E-2</v>
      </c>
      <c r="R21" s="7">
        <v>-4.1118571428571437E-3</v>
      </c>
      <c r="S21" s="2">
        <v>133</v>
      </c>
      <c r="T21" s="2">
        <v>144</v>
      </c>
      <c r="U21" s="7">
        <v>7.3824285714285719E-3</v>
      </c>
      <c r="V21" s="7">
        <v>3.0318285714285718E-2</v>
      </c>
      <c r="W21" s="7">
        <v>5.3960000000000006E-3</v>
      </c>
      <c r="X21" s="7">
        <v>1.281457142857143E-2</v>
      </c>
      <c r="Y21" s="7">
        <v>8.8789999999999997E-3</v>
      </c>
      <c r="Z21" s="7">
        <v>1.6412285714285716E-2</v>
      </c>
    </row>
    <row r="22" spans="1:26" x14ac:dyDescent="0.2">
      <c r="A22" s="2">
        <v>135</v>
      </c>
      <c r="B22" s="2">
        <v>150</v>
      </c>
      <c r="D22">
        <v>1994.0355</v>
      </c>
      <c r="E22" s="2">
        <v>13</v>
      </c>
      <c r="F22" t="s">
        <v>652</v>
      </c>
      <c r="G22" s="7">
        <v>0.18391395604395602</v>
      </c>
      <c r="H22" s="7">
        <v>0.24421285714285715</v>
      </c>
      <c r="I22" s="7">
        <v>0.31352241758241767</v>
      </c>
      <c r="K22" s="7">
        <v>0.17984626373626372</v>
      </c>
      <c r="L22" s="7">
        <v>0.25422252747252749</v>
      </c>
      <c r="M22" s="7">
        <v>0.30903285714285716</v>
      </c>
      <c r="N22" s="2">
        <v>135</v>
      </c>
      <c r="O22" s="2">
        <v>150</v>
      </c>
      <c r="P22" s="8">
        <v>4.0676923076923008E-3</v>
      </c>
      <c r="Q22" s="8">
        <v>-1.0009670329670336E-2</v>
      </c>
      <c r="R22" s="7">
        <v>4.4895604395604489E-3</v>
      </c>
      <c r="S22" s="2">
        <v>135</v>
      </c>
      <c r="T22" s="2">
        <v>150</v>
      </c>
      <c r="U22" s="7">
        <v>6.4841758241758257E-3</v>
      </c>
      <c r="V22" s="7">
        <v>1.1781538461538461E-2</v>
      </c>
      <c r="W22" s="7">
        <v>1.9074835164835168E-2</v>
      </c>
      <c r="X22" s="7">
        <v>1.2864505494505496E-2</v>
      </c>
      <c r="Y22" s="7">
        <v>8.8460439560439572E-3</v>
      </c>
      <c r="Z22" s="7">
        <v>1.6421098901098902E-2</v>
      </c>
    </row>
    <row r="23" spans="1:26" x14ac:dyDescent="0.2">
      <c r="A23" s="2">
        <v>150</v>
      </c>
      <c r="B23" s="2">
        <v>163</v>
      </c>
      <c r="D23">
        <v>1774.9646</v>
      </c>
      <c r="E23" s="2">
        <v>12</v>
      </c>
      <c r="F23" t="s">
        <v>653</v>
      </c>
      <c r="G23" s="7">
        <v>0.66896095238095232</v>
      </c>
      <c r="H23" s="7">
        <v>0.67378011904761914</v>
      </c>
      <c r="I23" s="7">
        <v>0.7021385714285715</v>
      </c>
      <c r="K23" s="7">
        <v>0.67395821428571423</v>
      </c>
      <c r="L23" s="7">
        <v>0.68755059523809536</v>
      </c>
      <c r="M23" s="7">
        <v>0.71456261904761909</v>
      </c>
      <c r="N23" s="2">
        <v>150</v>
      </c>
      <c r="O23" s="2">
        <v>163</v>
      </c>
      <c r="P23" s="8">
        <v>-4.9972619047619236E-3</v>
      </c>
      <c r="Q23" s="8">
        <v>-1.3770476190476191E-2</v>
      </c>
      <c r="R23" s="7">
        <v>-1.2424047619047628E-2</v>
      </c>
      <c r="S23" s="2">
        <v>150</v>
      </c>
      <c r="T23" s="2">
        <v>163</v>
      </c>
      <c r="U23" s="7">
        <v>1.172404761904762E-2</v>
      </c>
      <c r="V23" s="7">
        <v>1.3925119047619049E-2</v>
      </c>
      <c r="W23" s="7">
        <v>7.4588095238095238E-3</v>
      </c>
      <c r="X23" s="7">
        <v>2.236928571428572E-2</v>
      </c>
      <c r="Y23" s="7">
        <v>2.8880238095238098E-2</v>
      </c>
      <c r="Z23" s="7">
        <v>9.0971428571428575E-3</v>
      </c>
    </row>
    <row r="24" spans="1:26" x14ac:dyDescent="0.2">
      <c r="A24" s="2">
        <v>155</v>
      </c>
      <c r="B24" s="2">
        <v>172</v>
      </c>
      <c r="D24">
        <v>2106.1574000000001</v>
      </c>
      <c r="E24" s="2">
        <v>17</v>
      </c>
      <c r="F24" t="s">
        <v>654</v>
      </c>
      <c r="G24" s="7">
        <v>6.1325462184873961E-2</v>
      </c>
      <c r="H24" s="7">
        <v>6.9622016806722697E-2</v>
      </c>
      <c r="I24" s="7">
        <v>0.10261344537815129</v>
      </c>
      <c r="K24" s="7">
        <v>4.8536722689075627E-2</v>
      </c>
      <c r="L24" s="7">
        <v>6.9495126050420172E-2</v>
      </c>
      <c r="M24" s="7">
        <v>0.10104865546218489</v>
      </c>
      <c r="N24" s="2">
        <v>155</v>
      </c>
      <c r="O24" s="2">
        <v>172</v>
      </c>
      <c r="P24" s="8">
        <v>1.2788739495798323E-2</v>
      </c>
      <c r="Q24" s="8">
        <v>1.2689075630252197E-4</v>
      </c>
      <c r="R24" s="7">
        <v>1.5647899159663865E-3</v>
      </c>
      <c r="S24" s="2">
        <v>155</v>
      </c>
      <c r="T24" s="2">
        <v>172</v>
      </c>
      <c r="U24" s="7">
        <v>8.4630252100840325E-3</v>
      </c>
      <c r="V24" s="7">
        <v>1.0417226890756304E-2</v>
      </c>
      <c r="W24" s="7">
        <v>1.6128739495798322E-2</v>
      </c>
      <c r="X24" s="7">
        <v>1.081966386554622E-2</v>
      </c>
      <c r="Y24" s="7">
        <v>1.0516806722689077E-2</v>
      </c>
      <c r="Z24" s="7">
        <v>1.0400336134453783E-2</v>
      </c>
    </row>
    <row r="25" spans="1:26" x14ac:dyDescent="0.2">
      <c r="A25" s="2">
        <v>161</v>
      </c>
      <c r="B25" s="2">
        <v>184</v>
      </c>
      <c r="C25" t="s">
        <v>31</v>
      </c>
      <c r="D25">
        <v>2712.4140000000002</v>
      </c>
      <c r="E25" s="2">
        <v>23</v>
      </c>
      <c r="F25" t="s">
        <v>287</v>
      </c>
      <c r="G25" s="7">
        <v>0.47801881987577638</v>
      </c>
      <c r="H25" s="7">
        <v>0.48727198757763979</v>
      </c>
      <c r="I25" s="7">
        <v>0.50598304347826084</v>
      </c>
      <c r="K25" s="7">
        <v>0.46625925465838508</v>
      </c>
      <c r="L25" s="7">
        <v>0.47562838509316768</v>
      </c>
      <c r="M25" s="7">
        <v>0.48864248447204972</v>
      </c>
      <c r="N25" s="2">
        <v>161</v>
      </c>
      <c r="O25" s="2">
        <v>184</v>
      </c>
      <c r="P25" s="8">
        <v>1.1759565217391297E-2</v>
      </c>
      <c r="Q25" s="8">
        <v>1.164360248447205E-2</v>
      </c>
      <c r="R25" s="7">
        <v>1.7340559006211165E-2</v>
      </c>
      <c r="S25" s="2">
        <v>161</v>
      </c>
      <c r="T25" s="2">
        <v>184</v>
      </c>
      <c r="U25" s="7">
        <v>3.3941366459627337E-2</v>
      </c>
      <c r="V25" s="7">
        <v>4.0148447204968948E-3</v>
      </c>
      <c r="W25" s="7">
        <v>4.4435403726708076E-3</v>
      </c>
      <c r="X25" s="7">
        <v>5.130621118012422E-3</v>
      </c>
      <c r="Y25" s="7">
        <v>7.7353416149068327E-3</v>
      </c>
      <c r="Z25" s="7">
        <v>4.0115527950310564E-3</v>
      </c>
    </row>
    <row r="26" spans="1:26" x14ac:dyDescent="0.2">
      <c r="A26" s="2">
        <v>164</v>
      </c>
      <c r="B26" s="2">
        <v>175</v>
      </c>
      <c r="C26" t="s">
        <v>76</v>
      </c>
      <c r="D26">
        <v>1282.6627000000001</v>
      </c>
      <c r="E26" s="2">
        <v>11</v>
      </c>
      <c r="F26" t="s">
        <v>550</v>
      </c>
      <c r="G26" s="7">
        <v>8.7371428571428572E-2</v>
      </c>
      <c r="H26" s="7">
        <v>0.1326725974025974</v>
      </c>
      <c r="I26" s="7">
        <v>0.18010935064935063</v>
      </c>
      <c r="K26" s="7">
        <v>7.5652337662337671E-2</v>
      </c>
      <c r="L26" s="7">
        <v>0.12579701298701298</v>
      </c>
      <c r="M26" s="7">
        <v>0.17260506493506494</v>
      </c>
      <c r="N26" s="2">
        <v>164</v>
      </c>
      <c r="O26" s="2">
        <v>175</v>
      </c>
      <c r="P26" s="8">
        <v>1.1719090909090912E-2</v>
      </c>
      <c r="Q26" s="8">
        <v>6.8755844155844225E-3</v>
      </c>
      <c r="R26" s="7">
        <v>7.5042857142857047E-3</v>
      </c>
      <c r="S26" s="2">
        <v>164</v>
      </c>
      <c r="T26" s="2">
        <v>175</v>
      </c>
      <c r="U26" s="7">
        <v>1.0057922077922079E-2</v>
      </c>
      <c r="V26" s="7">
        <v>1.0167662337662338E-2</v>
      </c>
      <c r="W26" s="7">
        <v>9.9294805194805203E-3</v>
      </c>
      <c r="X26" s="7">
        <v>1.2735974025974027E-2</v>
      </c>
      <c r="Y26" s="7">
        <v>1.4430779220779221E-2</v>
      </c>
      <c r="Z26" s="7">
        <v>1.0831818181818184E-2</v>
      </c>
    </row>
    <row r="27" spans="1:26" x14ac:dyDescent="0.2">
      <c r="A27" s="2">
        <v>167</v>
      </c>
      <c r="B27" s="2">
        <v>175</v>
      </c>
      <c r="D27">
        <v>901.5326</v>
      </c>
      <c r="E27" s="2">
        <v>8</v>
      </c>
      <c r="F27" t="s">
        <v>655</v>
      </c>
      <c r="G27" s="7">
        <v>8.9259642857142871E-2</v>
      </c>
      <c r="H27" s="7">
        <v>0.17761482142857146</v>
      </c>
      <c r="I27" s="7">
        <v>0.29697714285714288</v>
      </c>
      <c r="K27" s="7">
        <v>8.743303571428572E-2</v>
      </c>
      <c r="L27" s="7">
        <v>0.17319107142857143</v>
      </c>
      <c r="M27" s="7">
        <v>0.29819267857142856</v>
      </c>
      <c r="N27" s="2">
        <v>167</v>
      </c>
      <c r="O27" s="2">
        <v>175</v>
      </c>
      <c r="P27" s="8">
        <v>1.8266071428571509E-3</v>
      </c>
      <c r="Q27" s="8">
        <v>4.4237500000000084E-3</v>
      </c>
      <c r="R27" s="7">
        <v>-1.215535714285676E-3</v>
      </c>
      <c r="S27" s="2">
        <v>167</v>
      </c>
      <c r="T27" s="2">
        <v>175</v>
      </c>
      <c r="U27" s="7">
        <v>1.3134107142857145E-2</v>
      </c>
      <c r="V27" s="7">
        <v>7.9005357142857141E-3</v>
      </c>
      <c r="W27" s="7">
        <v>2.9440000000000004E-2</v>
      </c>
      <c r="X27" s="7">
        <v>7.7808928571428577E-3</v>
      </c>
      <c r="Y27" s="7">
        <v>1.2021964285714285E-2</v>
      </c>
      <c r="Z27" s="7">
        <v>6.0621428571428571E-3</v>
      </c>
    </row>
    <row r="28" spans="1:26" x14ac:dyDescent="0.2">
      <c r="A28" s="2">
        <v>184</v>
      </c>
      <c r="B28" s="2">
        <v>203</v>
      </c>
      <c r="D28">
        <v>2467.3766000000001</v>
      </c>
      <c r="E28" s="2">
        <v>19</v>
      </c>
      <c r="F28" t="s">
        <v>262</v>
      </c>
      <c r="G28" s="7">
        <v>0.40824157894736846</v>
      </c>
      <c r="H28" s="7">
        <v>0.42857172932330823</v>
      </c>
      <c r="I28" s="7">
        <v>0.45068518796992485</v>
      </c>
      <c r="K28" s="7">
        <v>0.39118067669172929</v>
      </c>
      <c r="L28" s="7">
        <v>0.41708368421052633</v>
      </c>
      <c r="M28" s="7">
        <v>0.42267165413533841</v>
      </c>
      <c r="N28" s="2">
        <v>184</v>
      </c>
      <c r="O28" s="2">
        <v>203</v>
      </c>
      <c r="P28" s="8">
        <v>1.706090225563911E-2</v>
      </c>
      <c r="Q28" s="8">
        <v>1.148804511278193E-2</v>
      </c>
      <c r="R28" s="7">
        <v>2.8013533834586411E-2</v>
      </c>
      <c r="S28" s="2">
        <v>184</v>
      </c>
      <c r="T28" s="2">
        <v>203</v>
      </c>
      <c r="U28" s="7">
        <v>2.935812030075188E-2</v>
      </c>
      <c r="V28" s="7">
        <v>3.3432556390977447E-2</v>
      </c>
      <c r="W28" s="7">
        <v>6.0162406015037598E-2</v>
      </c>
      <c r="X28" s="7">
        <v>2.7226842105263164E-2</v>
      </c>
      <c r="Y28" s="7">
        <v>2.2711729323308272E-2</v>
      </c>
      <c r="Z28" s="7">
        <v>2.4871353383458649E-2</v>
      </c>
    </row>
    <row r="29" spans="1:26" x14ac:dyDescent="0.2">
      <c r="A29" s="2">
        <v>185</v>
      </c>
      <c r="B29" s="2">
        <v>199</v>
      </c>
      <c r="D29">
        <v>1784.9851000000001</v>
      </c>
      <c r="E29" s="2">
        <v>14</v>
      </c>
      <c r="F29" t="s">
        <v>244</v>
      </c>
      <c r="G29" s="7">
        <v>8.1738367346938776E-2</v>
      </c>
      <c r="H29" s="7">
        <v>0.10496306122448978</v>
      </c>
      <c r="I29" s="7">
        <v>0.23326030612244897</v>
      </c>
      <c r="K29" s="7">
        <v>6.3634285714285713E-2</v>
      </c>
      <c r="L29" s="7">
        <v>0.10587102040816328</v>
      </c>
      <c r="M29" s="7">
        <v>0.22675071428571433</v>
      </c>
      <c r="N29" s="2">
        <v>185</v>
      </c>
      <c r="O29" s="2">
        <v>199</v>
      </c>
      <c r="P29" s="8">
        <v>1.8104081632653063E-2</v>
      </c>
      <c r="Q29" s="8">
        <v>-9.0795918367347688E-4</v>
      </c>
      <c r="R29" s="7">
        <v>6.5095918367346619E-3</v>
      </c>
      <c r="S29" s="2">
        <v>185</v>
      </c>
      <c r="T29" s="2">
        <v>199</v>
      </c>
      <c r="U29" s="7">
        <v>1.6031020408163264E-2</v>
      </c>
      <c r="V29" s="7">
        <v>4.0160204081632657E-3</v>
      </c>
      <c r="W29" s="7">
        <v>5.8645918367346943E-3</v>
      </c>
      <c r="X29" s="7">
        <v>3.4463265306122451E-3</v>
      </c>
      <c r="Y29" s="7">
        <v>1.2162244897959186E-3</v>
      </c>
      <c r="Z29" s="7">
        <v>2.1752040816326534E-3</v>
      </c>
    </row>
  </sheetData>
  <conditionalFormatting sqref="A3:C3">
    <cfRule type="colorScale" priority="1">
      <colorScale>
        <cfvo type="num" val="$A$3"/>
        <cfvo type="num" val="$B$3"/>
        <cfvo type="num" val="$C$3"/>
        <color rgb="FF0000FF"/>
        <color rgb="FFFFFF00"/>
        <color rgb="FFFF0000"/>
      </colorScale>
    </cfRule>
  </conditionalFormatting>
  <conditionalFormatting sqref="G8:I29">
    <cfRule type="colorScale" priority="2">
      <colorScale>
        <cfvo type="num" val="$A$3"/>
        <cfvo type="num" val="$B$3"/>
        <cfvo type="num" val="$C$3"/>
        <color rgb="FF0000FF"/>
        <color rgb="FFFFFF00"/>
        <color rgb="FFFF0000"/>
      </colorScale>
    </cfRule>
    <cfRule type="cellIs" dxfId="337" priority="3" stopIfTrue="1" operator="between">
      <formula>0</formula>
      <formula>0.1</formula>
    </cfRule>
    <cfRule type="cellIs" dxfId="336" priority="4" stopIfTrue="1" operator="between">
      <formula>0.1</formula>
      <formula>1</formula>
    </cfRule>
  </conditionalFormatting>
  <conditionalFormatting sqref="K8:M29">
    <cfRule type="colorScale" priority="5">
      <colorScale>
        <cfvo type="num" val="$A$3"/>
        <cfvo type="num" val="$B$3"/>
        <cfvo type="num" val="$C$3"/>
        <color rgb="FF0000FF"/>
        <color rgb="FFFFFF00"/>
        <color rgb="FFFF0000"/>
      </colorScale>
    </cfRule>
    <cfRule type="cellIs" dxfId="335" priority="6" stopIfTrue="1" operator="between">
      <formula>0</formula>
      <formula>0.1</formula>
    </cfRule>
    <cfRule type="cellIs" dxfId="334" priority="7" stopIfTrue="1" operator="between">
      <formula>0.1</formula>
      <formula>1</formula>
    </cfRule>
  </conditionalFormatting>
  <conditionalFormatting sqref="P8:R29">
    <cfRule type="cellIs" dxfId="333" priority="8" stopIfTrue="1" operator="greaterThanOrEqual">
      <formula>$R$3</formula>
    </cfRule>
    <cfRule type="cellIs" dxfId="332" priority="9" stopIfTrue="1" operator="between">
      <formula>$Q$3</formula>
      <formula>$R$3</formula>
    </cfRule>
    <cfRule type="cellIs" dxfId="331" priority="10" stopIfTrue="1" operator="between">
      <formula>$P$3</formula>
      <formula>$Q$3</formula>
    </cfRule>
    <cfRule type="cellIs" dxfId="330" priority="11" stopIfTrue="1" operator="between">
      <formula>$O$3</formula>
      <formula>$P$3</formula>
    </cfRule>
    <cfRule type="cellIs" dxfId="32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A31"/>
  <sheetViews>
    <sheetView workbookViewId="0">
      <selection activeCell="A31" sqref="A8:XFD3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656</v>
      </c>
      <c r="O3" s="3">
        <v>-0.1</v>
      </c>
      <c r="P3" s="4">
        <v>-0.05</v>
      </c>
      <c r="Q3" s="5">
        <v>0.05</v>
      </c>
      <c r="R3" s="6">
        <v>0.1</v>
      </c>
    </row>
    <row r="4" spans="1:27" x14ac:dyDescent="0.2">
      <c r="E4" t="s">
        <v>7</v>
      </c>
      <c r="H4" s="2" t="s">
        <v>8</v>
      </c>
    </row>
    <row r="5" spans="1:27" x14ac:dyDescent="0.2">
      <c r="U5" t="s">
        <v>9</v>
      </c>
      <c r="X5" t="s">
        <v>9</v>
      </c>
      <c r="AA5" s="8">
        <f>AVERAGE(U8:Z27)</f>
        <v>1.6059378997242836E-2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8</v>
      </c>
      <c r="D8">
        <v>941.46220000000005</v>
      </c>
      <c r="E8" s="2">
        <v>7</v>
      </c>
      <c r="F8" t="s">
        <v>198</v>
      </c>
      <c r="G8" s="7">
        <v>0.65545551020408166</v>
      </c>
      <c r="H8" s="7">
        <v>0.6510326530612246</v>
      </c>
      <c r="I8" s="7">
        <v>0.64385734693877561</v>
      </c>
      <c r="K8" s="7">
        <v>0.62360367346938783</v>
      </c>
      <c r="L8" s="7">
        <v>0.62196224489795915</v>
      </c>
      <c r="M8" s="7">
        <v>0.64497183673469394</v>
      </c>
      <c r="N8" s="2">
        <v>1</v>
      </c>
      <c r="O8" s="2">
        <v>8</v>
      </c>
      <c r="P8" s="8">
        <v>3.1851836734693842E-2</v>
      </c>
      <c r="Q8" s="8">
        <v>2.9070408163265296E-2</v>
      </c>
      <c r="R8" s="7">
        <v>-1.1144897959183549E-3</v>
      </c>
      <c r="S8" s="2">
        <v>1</v>
      </c>
      <c r="T8" s="2">
        <v>8</v>
      </c>
      <c r="U8" s="7">
        <v>1.0550816326530613E-2</v>
      </c>
      <c r="V8" s="7">
        <v>9.8308163265306125E-3</v>
      </c>
      <c r="W8" s="7">
        <v>1.5504081632653061E-3</v>
      </c>
      <c r="X8" s="7">
        <v>3.1221428571428577E-2</v>
      </c>
      <c r="Y8" s="7">
        <v>1.4567142857142857E-2</v>
      </c>
      <c r="Z8" s="7">
        <v>4.7275510204081638E-3</v>
      </c>
    </row>
    <row r="9" spans="1:27" x14ac:dyDescent="0.2">
      <c r="A9" s="2">
        <v>2</v>
      </c>
      <c r="B9" s="2">
        <v>24</v>
      </c>
      <c r="D9">
        <v>2837.5605</v>
      </c>
      <c r="E9" s="2">
        <v>21</v>
      </c>
      <c r="F9" t="s">
        <v>657</v>
      </c>
      <c r="G9" s="7">
        <v>0.30406013605442178</v>
      </c>
      <c r="H9" s="7">
        <v>0.39851462585034014</v>
      </c>
      <c r="I9" s="7">
        <v>0.43944462585034016</v>
      </c>
      <c r="K9" s="7">
        <v>0.31528734693877558</v>
      </c>
      <c r="L9" s="7">
        <v>0.4053714285714286</v>
      </c>
      <c r="M9" s="7">
        <v>0.44498401360544221</v>
      </c>
      <c r="N9" s="2">
        <v>2</v>
      </c>
      <c r="O9" s="2">
        <v>24</v>
      </c>
      <c r="P9" s="8">
        <v>-1.1227210884353763E-2</v>
      </c>
      <c r="Q9" s="8">
        <v>-6.8568027210884792E-3</v>
      </c>
      <c r="R9" s="7">
        <v>-5.5393877551020397E-3</v>
      </c>
      <c r="S9" s="2">
        <v>2</v>
      </c>
      <c r="T9" s="2">
        <v>24</v>
      </c>
      <c r="U9" s="7">
        <v>1.8053673469387757E-2</v>
      </c>
      <c r="V9" s="7">
        <v>1.0205646258503401E-2</v>
      </c>
      <c r="W9" s="7">
        <v>7.2563945578231299E-3</v>
      </c>
      <c r="X9" s="7">
        <v>8.9067346938775504E-3</v>
      </c>
      <c r="Y9" s="7">
        <v>5.9687074829931968E-3</v>
      </c>
      <c r="Z9" s="7">
        <v>2.0798911564625853E-2</v>
      </c>
    </row>
    <row r="10" spans="1:27" x14ac:dyDescent="0.2">
      <c r="A10" s="2">
        <v>23</v>
      </c>
      <c r="B10" s="2">
        <v>35</v>
      </c>
      <c r="D10">
        <v>1710.0829000000001</v>
      </c>
      <c r="E10" s="2">
        <v>12</v>
      </c>
      <c r="F10" t="s">
        <v>658</v>
      </c>
      <c r="G10" s="7">
        <v>0.31568130952380952</v>
      </c>
      <c r="H10" s="7">
        <v>0.35501452380952386</v>
      </c>
      <c r="I10" s="7">
        <v>0.36992904761904766</v>
      </c>
      <c r="K10" s="7">
        <v>0.31582428571428572</v>
      </c>
      <c r="L10" s="7">
        <v>0.35087261904761907</v>
      </c>
      <c r="M10" s="7">
        <v>0.37728761904761909</v>
      </c>
      <c r="N10" s="2">
        <v>23</v>
      </c>
      <c r="O10" s="2">
        <v>35</v>
      </c>
      <c r="P10" s="8">
        <v>-1.4297619047619139E-4</v>
      </c>
      <c r="Q10" s="8">
        <v>4.1419047619047546E-3</v>
      </c>
      <c r="R10" s="7">
        <v>-7.358571428571453E-3</v>
      </c>
      <c r="S10" s="2">
        <v>23</v>
      </c>
      <c r="T10" s="2">
        <v>35</v>
      </c>
      <c r="U10" s="7">
        <v>4.8778571428571421E-3</v>
      </c>
      <c r="V10" s="7">
        <v>9.5764285714285725E-3</v>
      </c>
      <c r="W10" s="7">
        <v>1.051952380952381E-2</v>
      </c>
      <c r="X10" s="7">
        <v>1.4602380952380953E-2</v>
      </c>
      <c r="Y10" s="7">
        <v>1.9427142857142858E-2</v>
      </c>
      <c r="Z10" s="7">
        <v>1.5927857142857143E-2</v>
      </c>
    </row>
    <row r="11" spans="1:27" x14ac:dyDescent="0.2">
      <c r="A11" s="2">
        <v>24</v>
      </c>
      <c r="B11" s="2">
        <v>37</v>
      </c>
      <c r="D11">
        <v>1824.1370999999999</v>
      </c>
      <c r="E11" s="2">
        <v>13</v>
      </c>
      <c r="F11" t="s">
        <v>659</v>
      </c>
      <c r="G11" s="7">
        <v>0.27045824175824179</v>
      </c>
      <c r="H11" s="7">
        <v>0.28977450549450551</v>
      </c>
      <c r="I11" s="7">
        <v>0.31717329670329675</v>
      </c>
      <c r="K11" s="7">
        <v>0.26298087912087914</v>
      </c>
      <c r="L11" s="7">
        <v>0.29151615384615387</v>
      </c>
      <c r="M11" s="7">
        <v>0.30883318681318689</v>
      </c>
      <c r="N11" s="2">
        <v>24</v>
      </c>
      <c r="O11" s="2">
        <v>37</v>
      </c>
      <c r="P11" s="8">
        <v>7.477362637362637E-3</v>
      </c>
      <c r="Q11" s="8">
        <v>-1.7416483516483762E-3</v>
      </c>
      <c r="R11" s="7">
        <v>8.3401098901098956E-3</v>
      </c>
      <c r="S11" s="2">
        <v>24</v>
      </c>
      <c r="T11" s="2">
        <v>37</v>
      </c>
      <c r="U11" s="7">
        <v>1.1441868131868132E-2</v>
      </c>
      <c r="V11" s="7">
        <v>1.0790659340659342E-2</v>
      </c>
      <c r="W11" s="7">
        <v>9.9387912087912089E-3</v>
      </c>
      <c r="X11" s="7">
        <v>8.4535164835164833E-3</v>
      </c>
      <c r="Y11" s="7">
        <v>1.8385054945054945E-2</v>
      </c>
      <c r="Z11" s="7">
        <v>1.0182967032967033E-2</v>
      </c>
    </row>
    <row r="12" spans="1:27" x14ac:dyDescent="0.2">
      <c r="A12" s="2">
        <v>26</v>
      </c>
      <c r="B12" s="2">
        <v>42</v>
      </c>
      <c r="C12" t="s">
        <v>96</v>
      </c>
      <c r="D12">
        <v>2187.2274000000002</v>
      </c>
      <c r="E12" s="2">
        <v>16</v>
      </c>
      <c r="F12" t="s">
        <v>660</v>
      </c>
      <c r="G12" s="7">
        <v>0.56345133928571434</v>
      </c>
      <c r="H12" s="7">
        <v>0.59942071428571431</v>
      </c>
      <c r="I12" s="7">
        <v>0.63424026785714294</v>
      </c>
      <c r="K12" s="7">
        <v>0.5753136607142858</v>
      </c>
      <c r="L12" s="7">
        <v>0.59628812500000006</v>
      </c>
      <c r="M12" s="7">
        <v>0.63212482142857152</v>
      </c>
      <c r="N12" s="2">
        <v>26</v>
      </c>
      <c r="O12" s="2">
        <v>42</v>
      </c>
      <c r="P12" s="8">
        <v>-1.1862321428571482E-2</v>
      </c>
      <c r="Q12" s="8">
        <v>3.132589285714249E-3</v>
      </c>
      <c r="R12" s="7">
        <v>2.1154464285714058E-3</v>
      </c>
      <c r="S12" s="2">
        <v>26</v>
      </c>
      <c r="T12" s="2">
        <v>42</v>
      </c>
      <c r="U12" s="7">
        <v>5.7446250000000004E-2</v>
      </c>
      <c r="V12" s="7">
        <v>2.5348660714285716E-2</v>
      </c>
      <c r="W12" s="7">
        <v>7.7689285714285725E-3</v>
      </c>
      <c r="X12" s="7">
        <v>2.820857142857143E-2</v>
      </c>
      <c r="Y12" s="7">
        <v>2.6386071428571432E-2</v>
      </c>
      <c r="Z12" s="7">
        <v>8.0274999999999999E-3</v>
      </c>
    </row>
    <row r="13" spans="1:27" x14ac:dyDescent="0.2">
      <c r="A13" s="2">
        <v>47</v>
      </c>
      <c r="B13" s="2">
        <v>57</v>
      </c>
      <c r="D13">
        <v>1364.7831000000001</v>
      </c>
      <c r="E13" s="2">
        <v>10</v>
      </c>
      <c r="F13" t="s">
        <v>460</v>
      </c>
      <c r="G13" s="7">
        <v>6.5125285714285705E-2</v>
      </c>
      <c r="H13" s="7">
        <v>0.12077942857142858</v>
      </c>
      <c r="I13" s="7">
        <v>0.13638485714285717</v>
      </c>
      <c r="K13" s="7">
        <v>4.9764428571428578E-2</v>
      </c>
      <c r="L13" s="7">
        <v>0.11702699999999999</v>
      </c>
      <c r="M13" s="7">
        <v>0.14356185714285716</v>
      </c>
      <c r="N13" s="2">
        <v>47</v>
      </c>
      <c r="O13" s="2">
        <v>57</v>
      </c>
      <c r="P13" s="8">
        <v>1.5360857142857138E-2</v>
      </c>
      <c r="Q13" s="8">
        <v>3.7524285714285771E-3</v>
      </c>
      <c r="R13" s="7">
        <v>-7.1770000000000046E-3</v>
      </c>
      <c r="S13" s="2">
        <v>47</v>
      </c>
      <c r="T13" s="2">
        <v>57</v>
      </c>
      <c r="U13" s="7">
        <v>1.746914285714286E-2</v>
      </c>
      <c r="V13" s="7">
        <v>1.3719428571428573E-2</v>
      </c>
      <c r="W13" s="7">
        <v>1.4324142857142858E-2</v>
      </c>
      <c r="X13" s="7">
        <v>1.3941714285714285E-2</v>
      </c>
      <c r="Y13" s="7">
        <v>2.3441142857142862E-2</v>
      </c>
      <c r="Z13" s="7">
        <v>1.2225571428571429E-2</v>
      </c>
    </row>
    <row r="14" spans="1:27" x14ac:dyDescent="0.2">
      <c r="A14" s="2">
        <v>49</v>
      </c>
      <c r="B14" s="2">
        <v>65</v>
      </c>
      <c r="C14" t="s">
        <v>31</v>
      </c>
      <c r="D14">
        <v>2139.1369</v>
      </c>
      <c r="E14" s="2">
        <v>14</v>
      </c>
      <c r="F14" t="s">
        <v>661</v>
      </c>
      <c r="G14" s="7">
        <v>0.19010806122448981</v>
      </c>
      <c r="H14" s="7">
        <v>0.20281255102040815</v>
      </c>
      <c r="I14" s="7">
        <v>0.2368880612244898</v>
      </c>
      <c r="K14" s="7">
        <v>0.19655959183673472</v>
      </c>
      <c r="L14" s="7">
        <v>0.19636418367346942</v>
      </c>
      <c r="M14" s="7">
        <v>0.23269040816326531</v>
      </c>
      <c r="N14" s="2">
        <v>49</v>
      </c>
      <c r="O14" s="2">
        <v>65</v>
      </c>
      <c r="P14" s="8">
        <v>-6.4515306122449063E-3</v>
      </c>
      <c r="Q14" s="8">
        <v>6.4483673469387728E-3</v>
      </c>
      <c r="R14" s="7">
        <v>4.1976530612244881E-3</v>
      </c>
      <c r="S14" s="2">
        <v>49</v>
      </c>
      <c r="T14" s="2">
        <v>65</v>
      </c>
      <c r="U14" s="7">
        <v>1.0565204081632654E-2</v>
      </c>
      <c r="V14" s="7">
        <v>2.7394897959183676E-3</v>
      </c>
      <c r="W14" s="7">
        <v>3.9274489795918374E-3</v>
      </c>
      <c r="X14" s="7">
        <v>6.373571428571429E-3</v>
      </c>
      <c r="Y14" s="7">
        <v>4.5528571428571423E-3</v>
      </c>
      <c r="Z14" s="7">
        <v>7.6182653061224494E-3</v>
      </c>
    </row>
    <row r="15" spans="1:27" x14ac:dyDescent="0.2">
      <c r="A15" s="2">
        <v>66</v>
      </c>
      <c r="B15" s="2">
        <v>79</v>
      </c>
      <c r="C15" t="s">
        <v>60</v>
      </c>
      <c r="D15">
        <v>1781.9277999999999</v>
      </c>
      <c r="E15" s="2">
        <v>12</v>
      </c>
      <c r="F15" t="s">
        <v>662</v>
      </c>
      <c r="G15" s="7">
        <v>0.12960892857142858</v>
      </c>
      <c r="H15" s="7">
        <v>0.26121892857142859</v>
      </c>
      <c r="I15" s="7">
        <v>0.41515547619047621</v>
      </c>
      <c r="K15" s="7">
        <v>0.10652797619047621</v>
      </c>
      <c r="L15" s="7">
        <v>0.27948059523809526</v>
      </c>
      <c r="M15" s="7">
        <v>0.3856163095238096</v>
      </c>
      <c r="N15" s="2">
        <v>66</v>
      </c>
      <c r="O15" s="2">
        <v>79</v>
      </c>
      <c r="P15" s="8">
        <v>2.3080952380952386E-2</v>
      </c>
      <c r="Q15" s="8">
        <v>-1.8261666666666686E-2</v>
      </c>
      <c r="R15" s="7">
        <v>2.953916666666662E-2</v>
      </c>
      <c r="S15" s="2">
        <v>66</v>
      </c>
      <c r="T15" s="2">
        <v>79</v>
      </c>
      <c r="U15" s="7">
        <v>2.0998214285714283E-2</v>
      </c>
      <c r="V15" s="7">
        <v>4.8603095238095237E-2</v>
      </c>
      <c r="W15" s="7">
        <v>3.339333333333333E-2</v>
      </c>
      <c r="X15" s="7">
        <v>5.5969166666666674E-2</v>
      </c>
      <c r="Y15" s="7">
        <v>2.0739880952380954E-2</v>
      </c>
      <c r="Z15" s="7">
        <v>2.094892857142857E-2</v>
      </c>
    </row>
    <row r="16" spans="1:27" x14ac:dyDescent="0.2">
      <c r="A16" s="2">
        <v>70</v>
      </c>
      <c r="B16" s="2">
        <v>82</v>
      </c>
      <c r="D16">
        <v>1442.8148000000001</v>
      </c>
      <c r="E16" s="2">
        <v>11</v>
      </c>
      <c r="F16" t="s">
        <v>181</v>
      </c>
      <c r="G16" s="7">
        <v>6.4035844155844165E-2</v>
      </c>
      <c r="H16" s="7">
        <v>0.10235116883116885</v>
      </c>
      <c r="I16" s="7">
        <v>0.26330168831168838</v>
      </c>
      <c r="K16" s="7">
        <v>6.5925844155844154E-2</v>
      </c>
      <c r="L16" s="7">
        <v>0.1043290909090909</v>
      </c>
      <c r="M16" s="7">
        <v>0.23736571428571429</v>
      </c>
      <c r="N16" s="2">
        <v>70</v>
      </c>
      <c r="O16" s="2">
        <v>82</v>
      </c>
      <c r="P16" s="8">
        <v>-1.8899999999999978E-3</v>
      </c>
      <c r="Q16" s="8">
        <v>-1.9779220779220738E-3</v>
      </c>
      <c r="R16" s="7">
        <v>2.5935974025974064E-2</v>
      </c>
      <c r="S16" s="2">
        <v>70</v>
      </c>
      <c r="T16" s="2">
        <v>82</v>
      </c>
      <c r="U16" s="7">
        <v>4.1658441558441563E-3</v>
      </c>
      <c r="V16" s="7">
        <v>6.4103896103896111E-3</v>
      </c>
      <c r="W16" s="7">
        <v>1.0130649350649352E-2</v>
      </c>
      <c r="X16" s="7">
        <v>2.1118181818181822E-3</v>
      </c>
      <c r="Y16" s="7">
        <v>3.251038961038961E-3</v>
      </c>
      <c r="Z16" s="7">
        <v>1.2461948051948054E-2</v>
      </c>
    </row>
    <row r="17" spans="1:26" x14ac:dyDescent="0.2">
      <c r="A17" s="2">
        <v>74</v>
      </c>
      <c r="B17" s="2">
        <v>80</v>
      </c>
      <c r="D17">
        <v>775.40570000000002</v>
      </c>
      <c r="E17" s="2">
        <v>6</v>
      </c>
      <c r="F17" t="s">
        <v>249</v>
      </c>
      <c r="G17" s="7">
        <v>3.5862142857142863E-2</v>
      </c>
      <c r="H17" s="7">
        <v>6.5847619047619044E-2</v>
      </c>
      <c r="I17" s="7">
        <v>0.1100504761904762</v>
      </c>
      <c r="K17" s="7">
        <v>4.5606428571428576E-2</v>
      </c>
      <c r="L17" s="7">
        <v>8.4272619047619055E-2</v>
      </c>
      <c r="M17" s="7">
        <v>0.10924261904761906</v>
      </c>
      <c r="N17" s="2">
        <v>74</v>
      </c>
      <c r="O17" s="2">
        <v>80</v>
      </c>
      <c r="P17" s="8">
        <v>-9.7442857142857123E-3</v>
      </c>
      <c r="Q17" s="8">
        <v>-1.8425000000000011E-2</v>
      </c>
      <c r="R17" s="7">
        <v>8.0785714285715117E-4</v>
      </c>
      <c r="S17" s="2">
        <v>74</v>
      </c>
      <c r="T17" s="2">
        <v>80</v>
      </c>
      <c r="U17" s="7">
        <v>5.7488095238095241E-3</v>
      </c>
      <c r="V17" s="7">
        <v>3.0495238095238097E-3</v>
      </c>
      <c r="W17" s="7">
        <v>2.0019523809523813E-2</v>
      </c>
      <c r="X17" s="7">
        <v>2.2150238095238098E-2</v>
      </c>
      <c r="Y17" s="7">
        <v>2.2379285714285713E-2</v>
      </c>
      <c r="Z17" s="7">
        <v>2.8056190476190474E-2</v>
      </c>
    </row>
    <row r="18" spans="1:26" x14ac:dyDescent="0.2">
      <c r="A18" s="2">
        <v>90</v>
      </c>
      <c r="B18" s="2">
        <v>98</v>
      </c>
      <c r="D18">
        <v>1067.6572000000001</v>
      </c>
      <c r="E18" s="2">
        <v>7</v>
      </c>
      <c r="F18" t="s">
        <v>663</v>
      </c>
      <c r="G18" s="7">
        <v>0.42849102040816334</v>
      </c>
      <c r="H18" s="7">
        <v>0.43986040816326538</v>
      </c>
      <c r="I18" s="7">
        <v>0.46913061224489799</v>
      </c>
      <c r="K18" s="7">
        <v>0.40325244897959184</v>
      </c>
      <c r="L18" s="7">
        <v>0.44229959183673467</v>
      </c>
      <c r="M18" s="7">
        <v>0.47580204081632654</v>
      </c>
      <c r="N18" s="2">
        <v>90</v>
      </c>
      <c r="O18" s="2">
        <v>98</v>
      </c>
      <c r="P18" s="8">
        <v>2.5238571428571437E-2</v>
      </c>
      <c r="Q18" s="8">
        <v>-2.4391836734693802E-3</v>
      </c>
      <c r="R18" s="7">
        <v>-6.6714285714285938E-3</v>
      </c>
      <c r="S18" s="2">
        <v>90</v>
      </c>
      <c r="T18" s="2">
        <v>98</v>
      </c>
      <c r="U18" s="7">
        <v>3.2969387755102039E-3</v>
      </c>
      <c r="V18" s="7">
        <v>2.3799183673469389E-2</v>
      </c>
      <c r="W18" s="7">
        <v>2.2648979591836736E-2</v>
      </c>
      <c r="X18" s="7">
        <v>1.7026530612244899E-2</v>
      </c>
      <c r="Y18" s="7">
        <v>2.9385102040816329E-2</v>
      </c>
      <c r="Z18" s="7">
        <v>2.1910408163265307E-2</v>
      </c>
    </row>
    <row r="19" spans="1:26" x14ac:dyDescent="0.2">
      <c r="A19" s="2">
        <v>90</v>
      </c>
      <c r="B19" s="2">
        <v>100</v>
      </c>
      <c r="D19">
        <v>1294.8205</v>
      </c>
      <c r="E19" s="2">
        <v>9</v>
      </c>
      <c r="F19" t="s">
        <v>664</v>
      </c>
      <c r="G19" s="7">
        <v>0.50143920634920636</v>
      </c>
      <c r="H19" s="7">
        <v>0.52475206349206349</v>
      </c>
      <c r="I19" s="7">
        <v>0.5565500000000001</v>
      </c>
      <c r="K19" s="7">
        <v>0.50765507936507936</v>
      </c>
      <c r="L19" s="7">
        <v>0.52108126984126979</v>
      </c>
      <c r="M19" s="7">
        <v>0.5566457142857143</v>
      </c>
      <c r="N19" s="2">
        <v>90</v>
      </c>
      <c r="O19" s="2">
        <v>100</v>
      </c>
      <c r="P19" s="8">
        <v>-6.2158730158730644E-3</v>
      </c>
      <c r="Q19" s="8">
        <v>3.6707936507936476E-3</v>
      </c>
      <c r="R19" s="7">
        <v>-9.5714285714271305E-5</v>
      </c>
      <c r="S19" s="2">
        <v>90</v>
      </c>
      <c r="T19" s="2">
        <v>100</v>
      </c>
      <c r="U19" s="7">
        <v>3.0778730158730162E-2</v>
      </c>
      <c r="V19" s="7">
        <v>2.1933015873015875E-2</v>
      </c>
      <c r="W19" s="7">
        <v>2.3574761904761904E-2</v>
      </c>
      <c r="X19" s="7">
        <v>4.6422380952380965E-2</v>
      </c>
      <c r="Y19" s="7">
        <v>1.6654126984126986E-2</v>
      </c>
      <c r="Z19" s="7">
        <v>2.1501111111111113E-2</v>
      </c>
    </row>
    <row r="20" spans="1:26" x14ac:dyDescent="0.2">
      <c r="A20" s="2">
        <v>95</v>
      </c>
      <c r="B20" s="2">
        <v>118</v>
      </c>
      <c r="D20">
        <v>2579.5765999999999</v>
      </c>
      <c r="E20" s="2">
        <v>22</v>
      </c>
      <c r="F20" t="s">
        <v>665</v>
      </c>
      <c r="G20" s="7">
        <v>0.29556220779220777</v>
      </c>
      <c r="H20" s="7">
        <v>0.37372915584415589</v>
      </c>
      <c r="I20" s="7">
        <v>0.4491125974025974</v>
      </c>
      <c r="K20" s="7">
        <v>0.29746051948051949</v>
      </c>
      <c r="L20" s="7">
        <v>0.35397084415584423</v>
      </c>
      <c r="M20" s="7">
        <v>0.45661181818181823</v>
      </c>
      <c r="N20" s="2">
        <v>95</v>
      </c>
      <c r="O20" s="2">
        <v>118</v>
      </c>
      <c r="P20" s="8">
        <v>-1.8983116883117307E-3</v>
      </c>
      <c r="Q20" s="8">
        <v>1.9758311688311693E-2</v>
      </c>
      <c r="R20" s="7">
        <v>-7.4992207792207817E-3</v>
      </c>
      <c r="S20" s="2">
        <v>95</v>
      </c>
      <c r="T20" s="2">
        <v>118</v>
      </c>
      <c r="U20" s="7">
        <v>1.9184415584415585E-2</v>
      </c>
      <c r="V20" s="7">
        <v>2.6640454545454547E-2</v>
      </c>
      <c r="W20" s="7">
        <v>3.5715974025974026E-2</v>
      </c>
      <c r="X20" s="7">
        <v>1.6571558441558443E-2</v>
      </c>
      <c r="Y20" s="7">
        <v>2.4561493506493507E-2</v>
      </c>
      <c r="Z20" s="7">
        <v>3.0731818181818187E-3</v>
      </c>
    </row>
    <row r="21" spans="1:26" x14ac:dyDescent="0.2">
      <c r="A21" s="2">
        <v>99</v>
      </c>
      <c r="B21" s="2">
        <v>108</v>
      </c>
      <c r="D21">
        <v>1132.6619000000001</v>
      </c>
      <c r="E21" s="2">
        <v>9</v>
      </c>
      <c r="F21" t="s">
        <v>666</v>
      </c>
      <c r="G21" s="7">
        <v>8.9290158730158747E-2</v>
      </c>
      <c r="H21" s="7">
        <v>0.13373333333333334</v>
      </c>
      <c r="I21" s="7">
        <v>0.18040460317460316</v>
      </c>
      <c r="K21" s="7">
        <v>0.10096904761904764</v>
      </c>
      <c r="L21" s="7">
        <v>0.13514031746031746</v>
      </c>
      <c r="M21" s="7">
        <v>0.17357444444444445</v>
      </c>
      <c r="N21" s="2">
        <v>99</v>
      </c>
      <c r="O21" s="2">
        <v>108</v>
      </c>
      <c r="P21" s="8">
        <v>-1.167888888888889E-2</v>
      </c>
      <c r="Q21" s="8">
        <v>-1.4069841269841242E-3</v>
      </c>
      <c r="R21" s="7">
        <v>6.8301587301587505E-3</v>
      </c>
      <c r="S21" s="2">
        <v>99</v>
      </c>
      <c r="T21" s="2">
        <v>108</v>
      </c>
      <c r="U21" s="7">
        <v>1.0835238095238096E-2</v>
      </c>
      <c r="V21" s="7">
        <v>1.215984126984127E-2</v>
      </c>
      <c r="W21" s="7">
        <v>1.3934761904761906E-2</v>
      </c>
      <c r="X21" s="7">
        <v>1.7227619047619047E-2</v>
      </c>
      <c r="Y21" s="7">
        <v>1.1921587301587305E-2</v>
      </c>
      <c r="Z21" s="7">
        <v>1.1229841269841272E-2</v>
      </c>
    </row>
    <row r="22" spans="1:26" x14ac:dyDescent="0.2">
      <c r="A22" s="2">
        <v>101</v>
      </c>
      <c r="B22" s="2">
        <v>129</v>
      </c>
      <c r="D22">
        <v>3172.8099000000002</v>
      </c>
      <c r="E22" s="2">
        <v>28</v>
      </c>
      <c r="F22" t="s">
        <v>667</v>
      </c>
      <c r="G22" s="7">
        <v>0.56893908163265305</v>
      </c>
      <c r="H22" s="7">
        <v>0.62814484693877548</v>
      </c>
      <c r="I22" s="7">
        <v>0.65407887755102045</v>
      </c>
      <c r="K22" s="7">
        <v>0.5617737244897959</v>
      </c>
      <c r="L22" s="7">
        <v>0.61920505102040824</v>
      </c>
      <c r="M22" s="7">
        <v>0.63255469387755114</v>
      </c>
      <c r="N22" s="2">
        <v>101</v>
      </c>
      <c r="O22" s="2">
        <v>129</v>
      </c>
      <c r="P22" s="8">
        <v>7.1653571428571912E-3</v>
      </c>
      <c r="Q22" s="8">
        <v>8.9397959183673218E-3</v>
      </c>
      <c r="R22" s="7">
        <v>2.1524183673469338E-2</v>
      </c>
      <c r="S22" s="2">
        <v>101</v>
      </c>
      <c r="T22" s="2">
        <v>129</v>
      </c>
      <c r="U22" s="7">
        <v>1.2142857142857143E-2</v>
      </c>
      <c r="V22" s="7">
        <v>1.0257959183673471E-2</v>
      </c>
      <c r="W22" s="7">
        <v>2.3988877551020409E-2</v>
      </c>
      <c r="X22" s="7">
        <v>5.6951020408163274E-3</v>
      </c>
      <c r="Y22" s="7">
        <v>1.0058265306122451E-2</v>
      </c>
      <c r="Z22" s="7">
        <v>5.758673469387755E-3</v>
      </c>
    </row>
    <row r="23" spans="1:26" x14ac:dyDescent="0.2">
      <c r="A23" s="2">
        <v>104</v>
      </c>
      <c r="B23" s="2">
        <v>114</v>
      </c>
      <c r="D23">
        <v>1314.8077000000001</v>
      </c>
      <c r="E23" s="2">
        <v>10</v>
      </c>
      <c r="F23" t="s">
        <v>255</v>
      </c>
      <c r="G23" s="7">
        <v>0.21734100000000003</v>
      </c>
      <c r="H23" s="7">
        <v>0.29060800000000003</v>
      </c>
      <c r="I23" s="7">
        <v>0.33464885714285714</v>
      </c>
      <c r="K23" s="7">
        <v>0.21526928571428572</v>
      </c>
      <c r="L23" s="7">
        <v>0.27451700000000001</v>
      </c>
      <c r="M23" s="7">
        <v>0.32678042857142858</v>
      </c>
      <c r="N23" s="2">
        <v>104</v>
      </c>
      <c r="O23" s="2">
        <v>114</v>
      </c>
      <c r="P23" s="8">
        <v>2.0717142857142878E-3</v>
      </c>
      <c r="Q23" s="8">
        <v>1.6091000000000015E-2</v>
      </c>
      <c r="R23" s="7">
        <v>7.868428571428587E-3</v>
      </c>
      <c r="S23" s="2">
        <v>104</v>
      </c>
      <c r="T23" s="2">
        <v>114</v>
      </c>
      <c r="U23" s="7">
        <v>8.6690000000000014E-3</v>
      </c>
      <c r="V23" s="7">
        <v>5.0381428571428574E-3</v>
      </c>
      <c r="W23" s="7">
        <v>6.561714285714287E-3</v>
      </c>
      <c r="X23" s="7">
        <v>1.1562142857142858E-2</v>
      </c>
      <c r="Y23" s="7">
        <v>1.6864857142857143E-2</v>
      </c>
      <c r="Z23" s="7">
        <v>8.8757142857142854E-3</v>
      </c>
    </row>
    <row r="24" spans="1:26" x14ac:dyDescent="0.2">
      <c r="A24" s="2">
        <v>110</v>
      </c>
      <c r="B24" s="2">
        <v>130</v>
      </c>
      <c r="D24">
        <v>2302.3240999999998</v>
      </c>
      <c r="E24" s="2">
        <v>20</v>
      </c>
      <c r="F24" t="s">
        <v>668</v>
      </c>
      <c r="G24" s="7">
        <v>0.71465307142857148</v>
      </c>
      <c r="H24" s="7">
        <v>0.67167578571428577</v>
      </c>
      <c r="I24" s="7">
        <v>0.66887328571428573</v>
      </c>
      <c r="K24" s="7">
        <v>0.70227128571428576</v>
      </c>
      <c r="L24" s="7">
        <v>0.70405700000000004</v>
      </c>
      <c r="M24" s="7">
        <v>0.69249300000000014</v>
      </c>
      <c r="N24" s="2">
        <v>110</v>
      </c>
      <c r="O24" s="2">
        <v>130</v>
      </c>
      <c r="P24" s="8">
        <v>1.2381785714285802E-2</v>
      </c>
      <c r="Q24" s="8">
        <v>-3.2381214285714249E-2</v>
      </c>
      <c r="R24" s="7">
        <v>-2.361971428571432E-2</v>
      </c>
      <c r="S24" s="2">
        <v>110</v>
      </c>
      <c r="T24" s="2">
        <v>130</v>
      </c>
      <c r="U24" s="7">
        <v>2.2698642857142855E-2</v>
      </c>
      <c r="V24" s="7">
        <v>2.4964E-2</v>
      </c>
      <c r="W24" s="7">
        <v>4.017071428571428E-3</v>
      </c>
      <c r="X24" s="7">
        <v>1.2615000000000001E-2</v>
      </c>
      <c r="Y24" s="7">
        <v>1.1358857142857144E-2</v>
      </c>
      <c r="Z24" s="7">
        <v>1.1044642857142859E-2</v>
      </c>
    </row>
    <row r="25" spans="1:26" x14ac:dyDescent="0.2">
      <c r="A25" s="2">
        <v>118</v>
      </c>
      <c r="B25" s="2">
        <v>127</v>
      </c>
      <c r="D25">
        <v>1105.6251999999999</v>
      </c>
      <c r="E25" s="2">
        <v>9</v>
      </c>
      <c r="F25" t="s">
        <v>669</v>
      </c>
      <c r="G25" s="7">
        <v>0.10941777777777777</v>
      </c>
      <c r="H25" s="7">
        <v>0.18054603174603176</v>
      </c>
      <c r="I25" s="7">
        <v>0.23965873015873018</v>
      </c>
      <c r="K25" s="7">
        <v>9.8369365079365098E-2</v>
      </c>
      <c r="L25" s="7">
        <v>0.18662984126984128</v>
      </c>
      <c r="M25" s="7">
        <v>0.235872380952381</v>
      </c>
      <c r="N25" s="2">
        <v>118</v>
      </c>
      <c r="O25" s="2">
        <v>127</v>
      </c>
      <c r="P25" s="8">
        <v>1.1048412698412686E-2</v>
      </c>
      <c r="Q25" s="8">
        <v>-6.0838095238095104E-3</v>
      </c>
      <c r="R25" s="7">
        <v>3.7863492063491782E-3</v>
      </c>
      <c r="S25" s="2">
        <v>118</v>
      </c>
      <c r="T25" s="2">
        <v>127</v>
      </c>
      <c r="U25" s="7">
        <v>2.0601428571428569E-2</v>
      </c>
      <c r="V25" s="7">
        <v>2.5829841269841274E-2</v>
      </c>
      <c r="W25" s="7">
        <v>2.2975396825396829E-2</v>
      </c>
      <c r="X25" s="7">
        <v>2.2114285714285718E-2</v>
      </c>
      <c r="Y25" s="7">
        <v>3.3111269841269844E-2</v>
      </c>
      <c r="Z25" s="7">
        <v>2.0142380952380957E-2</v>
      </c>
    </row>
    <row r="26" spans="1:26" x14ac:dyDescent="0.2">
      <c r="A26" s="2">
        <v>121</v>
      </c>
      <c r="B26" s="2">
        <v>134</v>
      </c>
      <c r="D26">
        <v>1560.838</v>
      </c>
      <c r="E26" s="2">
        <v>12</v>
      </c>
      <c r="F26" t="s">
        <v>670</v>
      </c>
      <c r="G26" s="7">
        <v>0.33612595238095239</v>
      </c>
      <c r="H26" s="7">
        <v>0.42188833333333337</v>
      </c>
      <c r="I26" s="7">
        <v>0.46116321428571433</v>
      </c>
      <c r="K26" s="7">
        <v>0.33444273809523811</v>
      </c>
      <c r="L26" s="7">
        <v>0.40570107142857148</v>
      </c>
      <c r="M26" s="7">
        <v>0.47028226190476191</v>
      </c>
      <c r="N26" s="2">
        <v>121</v>
      </c>
      <c r="O26" s="2">
        <v>134</v>
      </c>
      <c r="P26" s="8">
        <v>1.6832142857143005E-3</v>
      </c>
      <c r="Q26" s="8">
        <v>1.6187261904761895E-2</v>
      </c>
      <c r="R26" s="7">
        <v>-9.1190476190476204E-3</v>
      </c>
      <c r="S26" s="2">
        <v>121</v>
      </c>
      <c r="T26" s="2">
        <v>134</v>
      </c>
      <c r="U26" s="7">
        <v>8.6115476190476194E-3</v>
      </c>
      <c r="V26" s="7">
        <v>1.1020714285714286E-2</v>
      </c>
      <c r="W26" s="7">
        <v>1.0186785714285716E-2</v>
      </c>
      <c r="X26" s="7">
        <v>1.543547619047619E-2</v>
      </c>
      <c r="Y26" s="7">
        <v>1.3498690476190477E-2</v>
      </c>
      <c r="Z26" s="7">
        <v>2.4846785714285717E-2</v>
      </c>
    </row>
    <row r="27" spans="1:26" x14ac:dyDescent="0.2">
      <c r="A27" s="2">
        <v>127</v>
      </c>
      <c r="B27" s="2">
        <v>138</v>
      </c>
      <c r="D27">
        <v>1213.6899000000001</v>
      </c>
      <c r="E27" s="2">
        <v>10</v>
      </c>
      <c r="F27" t="s">
        <v>671</v>
      </c>
      <c r="G27" s="7">
        <v>0.37200657142857141</v>
      </c>
      <c r="H27" s="7">
        <v>0.46370628571428574</v>
      </c>
      <c r="I27" s="7">
        <v>0.50084000000000006</v>
      </c>
      <c r="K27" s="7">
        <v>0.37337857142857139</v>
      </c>
      <c r="L27" s="7">
        <v>0.44478400000000001</v>
      </c>
      <c r="M27" s="7">
        <v>0.49314028571428575</v>
      </c>
      <c r="N27" s="2">
        <v>127</v>
      </c>
      <c r="O27" s="2">
        <v>138</v>
      </c>
      <c r="P27" s="8">
        <v>-1.3719999999999924E-3</v>
      </c>
      <c r="Q27" s="8">
        <v>1.8922285714285763E-2</v>
      </c>
      <c r="R27" s="7">
        <v>7.6997142857142542E-3</v>
      </c>
      <c r="S27" s="2">
        <v>127</v>
      </c>
      <c r="T27" s="2">
        <v>138</v>
      </c>
      <c r="U27" s="7">
        <v>2.6085714285714288E-2</v>
      </c>
      <c r="V27" s="7">
        <v>1.2476428571428572E-2</v>
      </c>
      <c r="W27" s="7">
        <v>6.7505714285714278E-3</v>
      </c>
      <c r="X27" s="7">
        <v>2.5524285714285718E-2</v>
      </c>
      <c r="Y27" s="7">
        <v>1.1440714285714287E-2</v>
      </c>
      <c r="Z27" s="7">
        <v>9.8802857142857147E-3</v>
      </c>
    </row>
    <row r="28" spans="1:26" x14ac:dyDescent="0.2">
      <c r="A28" s="2">
        <v>132</v>
      </c>
      <c r="B28" s="2">
        <v>145</v>
      </c>
      <c r="D28">
        <v>1425.8649</v>
      </c>
      <c r="E28" s="2">
        <v>12</v>
      </c>
      <c r="F28" t="s">
        <v>672</v>
      </c>
      <c r="G28" s="7">
        <v>0.27082452380952382</v>
      </c>
      <c r="H28" s="7">
        <v>0.26512035714285714</v>
      </c>
      <c r="I28" s="7">
        <v>0.34019238095238102</v>
      </c>
      <c r="K28" s="7">
        <v>0.27534130952380953</v>
      </c>
      <c r="L28" s="7">
        <v>0.27879607142857143</v>
      </c>
      <c r="M28" s="7">
        <v>0.34331238095238098</v>
      </c>
      <c r="N28" s="2">
        <v>132</v>
      </c>
      <c r="O28" s="2">
        <v>145</v>
      </c>
      <c r="P28" s="8">
        <v>-4.5167857142857145E-3</v>
      </c>
      <c r="Q28" s="8">
        <v>-1.3675714285714256E-2</v>
      </c>
      <c r="R28" s="7">
        <v>-3.1200000000000012E-3</v>
      </c>
      <c r="S28" s="2">
        <v>132</v>
      </c>
      <c r="T28" s="2">
        <v>145</v>
      </c>
      <c r="U28" s="7">
        <v>1.0355714285714286E-2</v>
      </c>
      <c r="V28" s="7">
        <v>2.5358452380952384E-2</v>
      </c>
      <c r="W28" s="7">
        <v>8.7945238095238094E-3</v>
      </c>
      <c r="X28" s="7">
        <v>8.1330952380952379E-3</v>
      </c>
      <c r="Y28" s="7">
        <v>1.3858452380952383E-2</v>
      </c>
      <c r="Z28" s="7">
        <v>2.7971428571428574E-3</v>
      </c>
    </row>
    <row r="29" spans="1:26" x14ac:dyDescent="0.2">
      <c r="A29" s="2">
        <v>133</v>
      </c>
      <c r="B29" s="2">
        <v>147</v>
      </c>
      <c r="D29">
        <v>1582.9136000000001</v>
      </c>
      <c r="E29" s="2">
        <v>13</v>
      </c>
      <c r="F29" t="s">
        <v>172</v>
      </c>
      <c r="G29" s="7">
        <v>4.8289010989010991E-2</v>
      </c>
      <c r="H29" s="7">
        <v>5.938879120879121E-2</v>
      </c>
      <c r="I29" s="7">
        <v>6.5428351648351646E-2</v>
      </c>
      <c r="K29" s="7">
        <v>6.1255604395604402E-2</v>
      </c>
      <c r="L29" s="7">
        <v>5.8306923076923083E-2</v>
      </c>
      <c r="M29" s="7">
        <v>6.5331868131868143E-2</v>
      </c>
      <c r="N29" s="2">
        <v>133</v>
      </c>
      <c r="O29" s="2">
        <v>147</v>
      </c>
      <c r="P29" s="8">
        <v>-1.2966593406593407E-2</v>
      </c>
      <c r="Q29" s="8">
        <v>1.0818681318681312E-3</v>
      </c>
      <c r="R29" s="7">
        <v>9.6483516483509272E-5</v>
      </c>
      <c r="S29" s="2">
        <v>133</v>
      </c>
      <c r="T29" s="2">
        <v>147</v>
      </c>
      <c r="U29" s="7">
        <v>9.4120879120879132E-4</v>
      </c>
      <c r="V29" s="7">
        <v>5.6752747252747267E-3</v>
      </c>
      <c r="W29" s="7">
        <v>3.9718681318681327E-3</v>
      </c>
      <c r="X29" s="7">
        <v>5.9863736263736263E-3</v>
      </c>
      <c r="Y29" s="7">
        <v>0</v>
      </c>
      <c r="Z29" s="7">
        <v>2.5806593406593409E-3</v>
      </c>
    </row>
    <row r="30" spans="1:26" x14ac:dyDescent="0.2">
      <c r="A30" s="2">
        <v>140</v>
      </c>
      <c r="B30" s="2">
        <v>152</v>
      </c>
      <c r="D30">
        <v>1588.8454999999999</v>
      </c>
      <c r="E30" s="2">
        <v>11</v>
      </c>
      <c r="F30" t="s">
        <v>673</v>
      </c>
      <c r="G30" s="7">
        <v>0.29036155844155848</v>
      </c>
      <c r="H30" s="7">
        <v>0.37864129870129876</v>
      </c>
      <c r="I30" s="7">
        <v>0.43399610389610388</v>
      </c>
      <c r="K30" s="7">
        <v>0.29166909090909093</v>
      </c>
      <c r="L30" s="7">
        <v>0.3637984415584416</v>
      </c>
      <c r="M30" s="7">
        <v>0.44442519480519482</v>
      </c>
      <c r="N30" s="2">
        <v>140</v>
      </c>
      <c r="O30" s="2">
        <v>152</v>
      </c>
      <c r="P30" s="8">
        <v>-1.3075324675324632E-3</v>
      </c>
      <c r="Q30" s="8">
        <v>1.4842857142857144E-2</v>
      </c>
      <c r="R30" s="7">
        <v>-1.04290909090909E-2</v>
      </c>
      <c r="S30" s="2">
        <v>140</v>
      </c>
      <c r="T30" s="2">
        <v>152</v>
      </c>
      <c r="U30" s="7">
        <v>2.1316623376623378E-2</v>
      </c>
      <c r="V30" s="7">
        <v>1.6910909090909091E-2</v>
      </c>
      <c r="W30" s="7">
        <v>2.0337922077922076E-2</v>
      </c>
      <c r="X30" s="7">
        <v>1.0688571428571429E-2</v>
      </c>
      <c r="Y30" s="7">
        <v>1.9739870129870132E-2</v>
      </c>
      <c r="Z30" s="7">
        <v>1.7802467532467534E-2</v>
      </c>
    </row>
    <row r="31" spans="1:26" x14ac:dyDescent="0.2">
      <c r="A31" s="2">
        <v>162</v>
      </c>
      <c r="B31" s="2">
        <v>176</v>
      </c>
      <c r="C31" t="s">
        <v>31</v>
      </c>
      <c r="D31">
        <v>1969.028</v>
      </c>
      <c r="E31" s="2">
        <v>13</v>
      </c>
      <c r="F31" t="s">
        <v>302</v>
      </c>
      <c r="G31" s="7">
        <v>0.73790923076923087</v>
      </c>
      <c r="H31" s="7">
        <v>0.76568285714285711</v>
      </c>
      <c r="I31" s="7">
        <v>0.7961819780219781</v>
      </c>
      <c r="K31" s="7">
        <v>0.7506843956043957</v>
      </c>
      <c r="L31" s="7">
        <v>0.78181736263736257</v>
      </c>
      <c r="M31" s="7">
        <v>0.76914230769230785</v>
      </c>
      <c r="N31" s="2">
        <v>162</v>
      </c>
      <c r="O31" s="2">
        <v>176</v>
      </c>
      <c r="P31" s="8">
        <v>-1.2775164835164894E-2</v>
      </c>
      <c r="Q31" s="8">
        <v>-1.6134505494505454E-2</v>
      </c>
      <c r="R31" s="7">
        <v>2.7039670329670341E-2</v>
      </c>
      <c r="S31" s="2">
        <v>162</v>
      </c>
      <c r="T31" s="2">
        <v>176</v>
      </c>
      <c r="U31" s="7">
        <v>5.7919780219780215E-3</v>
      </c>
      <c r="V31" s="7">
        <v>4.4702197802197804E-3</v>
      </c>
      <c r="W31" s="7">
        <v>5.4319780219780223E-3</v>
      </c>
      <c r="X31" s="7">
        <v>8.7752747252747253E-3</v>
      </c>
      <c r="Y31" s="7">
        <v>1.3959230769230769E-2</v>
      </c>
      <c r="Z31" s="7">
        <v>1.0766813186813187E-2</v>
      </c>
    </row>
  </sheetData>
  <conditionalFormatting sqref="A3:C3">
    <cfRule type="colorScale" priority="1">
      <colorScale>
        <cfvo type="num" val="$A$3"/>
        <cfvo type="num" val="$B$3"/>
        <cfvo type="num" val="$C$3"/>
        <color rgb="FF0000FF"/>
        <color rgb="FFFFFF00"/>
        <color rgb="FFFF0000"/>
      </colorScale>
    </cfRule>
  </conditionalFormatting>
  <conditionalFormatting sqref="G8:I31">
    <cfRule type="colorScale" priority="2">
      <colorScale>
        <cfvo type="num" val="$A$3"/>
        <cfvo type="num" val="$B$3"/>
        <cfvo type="num" val="$C$3"/>
        <color rgb="FF0000FF"/>
        <color rgb="FFFFFF00"/>
        <color rgb="FFFF0000"/>
      </colorScale>
    </cfRule>
    <cfRule type="cellIs" dxfId="328" priority="3" stopIfTrue="1" operator="between">
      <formula>0</formula>
      <formula>0.1</formula>
    </cfRule>
    <cfRule type="cellIs" dxfId="327" priority="4" stopIfTrue="1" operator="between">
      <formula>0.1</formula>
      <formula>1</formula>
    </cfRule>
  </conditionalFormatting>
  <conditionalFormatting sqref="K8:M31">
    <cfRule type="colorScale" priority="5">
      <colorScale>
        <cfvo type="num" val="$A$3"/>
        <cfvo type="num" val="$B$3"/>
        <cfvo type="num" val="$C$3"/>
        <color rgb="FF0000FF"/>
        <color rgb="FFFFFF00"/>
        <color rgb="FFFF0000"/>
      </colorScale>
    </cfRule>
    <cfRule type="cellIs" dxfId="326" priority="6" stopIfTrue="1" operator="between">
      <formula>0</formula>
      <formula>0.1</formula>
    </cfRule>
    <cfRule type="cellIs" dxfId="325" priority="7" stopIfTrue="1" operator="between">
      <formula>0.1</formula>
      <formula>1</formula>
    </cfRule>
  </conditionalFormatting>
  <conditionalFormatting sqref="P8:R31">
    <cfRule type="cellIs" dxfId="324" priority="8" stopIfTrue="1" operator="greaterThanOrEqual">
      <formula>$R$3</formula>
    </cfRule>
    <cfRule type="cellIs" dxfId="323" priority="9" stopIfTrue="1" operator="between">
      <formula>$Q$3</formula>
      <formula>$R$3</formula>
    </cfRule>
    <cfRule type="cellIs" dxfId="322" priority="10" stopIfTrue="1" operator="between">
      <formula>$P$3</formula>
      <formula>$Q$3</formula>
    </cfRule>
    <cfRule type="cellIs" dxfId="321" priority="11" stopIfTrue="1" operator="between">
      <formula>$O$3</formula>
      <formula>$P$3</formula>
    </cfRule>
    <cfRule type="cellIs" dxfId="32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5"/>
  <sheetViews>
    <sheetView workbookViewId="0">
      <selection activeCell="L4" sqref="L4"/>
    </sheetView>
  </sheetViews>
  <sheetFormatPr baseColWidth="10" defaultColWidth="8.83203125" defaultRowHeight="16" x14ac:dyDescent="0.2"/>
  <cols>
    <col min="3" max="3" width="18.33203125" customWidth="1"/>
  </cols>
  <sheetData>
    <row r="1" spans="1:27" x14ac:dyDescent="0.2">
      <c r="E1" t="s">
        <v>0</v>
      </c>
      <c r="H1" s="2" t="s">
        <v>1</v>
      </c>
    </row>
    <row r="2" spans="1:27" x14ac:dyDescent="0.2">
      <c r="A2" t="s">
        <v>2</v>
      </c>
      <c r="E2" t="s">
        <v>3</v>
      </c>
      <c r="H2" s="2" t="s">
        <v>4</v>
      </c>
    </row>
    <row r="3" spans="1:27" x14ac:dyDescent="0.2">
      <c r="A3">
        <v>0</v>
      </c>
      <c r="B3">
        <v>0.35</v>
      </c>
      <c r="C3">
        <v>0.7</v>
      </c>
      <c r="E3" t="s">
        <v>5</v>
      </c>
      <c r="H3" s="2" t="s">
        <v>6</v>
      </c>
      <c r="O3" s="3">
        <v>-0.1</v>
      </c>
      <c r="P3" s="4">
        <v>-0.05</v>
      </c>
      <c r="Q3" s="5">
        <v>0.05</v>
      </c>
      <c r="R3" s="6">
        <v>0.1</v>
      </c>
    </row>
    <row r="4" spans="1:27" x14ac:dyDescent="0.2">
      <c r="E4" t="s">
        <v>7</v>
      </c>
      <c r="H4" s="2" t="s">
        <v>8</v>
      </c>
    </row>
    <row r="5" spans="1:27" x14ac:dyDescent="0.2">
      <c r="U5" t="s">
        <v>9</v>
      </c>
      <c r="X5" t="s">
        <v>9</v>
      </c>
      <c r="Z5" t="s">
        <v>814</v>
      </c>
      <c r="AA5" s="202" t="e">
        <f>AVERAGE(U8:Z27)</f>
        <v>#REF!</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4</v>
      </c>
      <c r="B8" s="2">
        <v>12</v>
      </c>
      <c r="C8" t="s">
        <v>24</v>
      </c>
      <c r="D8">
        <v>1081.5877</v>
      </c>
      <c r="E8" s="2">
        <v>8</v>
      </c>
      <c r="F8" t="s">
        <v>25</v>
      </c>
      <c r="G8" s="7">
        <f>'Raw Data'!M3/'Raw Data'!G3/$E$6</f>
        <v>0.67714519480519486</v>
      </c>
      <c r="H8" s="7">
        <f>'Raw Data'!M4/'Raw Data'!G4/$E$6</f>
        <v>0.73902298701298708</v>
      </c>
      <c r="I8" s="7">
        <f>'Raw Data'!M5/'Raw Data'!G5/$E$6</f>
        <v>0.77261428571428581</v>
      </c>
      <c r="K8" s="7">
        <f>'Raw Data'!M7/'Raw Data'!G7/$E$6</f>
        <v>0.65409337662337674</v>
      </c>
      <c r="L8" s="7">
        <f>'Raw Data'!M8/'Raw Data'!G8/$E$6</f>
        <v>0.72574428571428584</v>
      </c>
      <c r="M8" s="7">
        <f>'Raw Data'!M9/'Raw Data'!G9/$E$6</f>
        <v>0.75801831168831169</v>
      </c>
      <c r="N8" s="2">
        <v>4</v>
      </c>
      <c r="O8" s="2">
        <v>12</v>
      </c>
      <c r="P8" s="8">
        <f>('Raw Data'!M3-'Raw Data'!M7)/('Raw Data'!G3)/$E$6</f>
        <v>2.3051818181818194E-2</v>
      </c>
      <c r="Q8" s="8">
        <f>('Raw Data'!M4-'Raw Data'!M8)/('Raw Data'!G4)/$E$6</f>
        <v>1.3278701298701193E-2</v>
      </c>
      <c r="R8" s="7">
        <f>('Raw Data'!M5-'Raw Data'!M9)/('Raw Data'!G5)/$E$6</f>
        <v>1.4595974025974066E-2</v>
      </c>
      <c r="S8" s="2">
        <v>4</v>
      </c>
      <c r="T8" s="2">
        <v>12</v>
      </c>
      <c r="U8" s="7">
        <f>'Raw Data'!N3/'Raw Data'!G3/$E$6</f>
        <v>1.2823636363636363E-2</v>
      </c>
      <c r="V8" s="7">
        <f>'Raw Data'!N4/'Raw Data'!G4/$E$6</f>
        <v>1.1950389610389613E-2</v>
      </c>
      <c r="W8" s="7">
        <f>'Raw Data'!N5/'Raw Data'!G5/$E$6</f>
        <v>8.4366233766233773E-3</v>
      </c>
      <c r="X8" s="7">
        <f>'Raw Data'!N7/'Raw Data'!G7/$E$6</f>
        <v>1.0702857142857142E-2</v>
      </c>
      <c r="Y8" s="7">
        <f>'Raw Data'!N8/'Raw Data'!G8/$E$6</f>
        <v>8.9155844155844165E-3</v>
      </c>
      <c r="Z8" s="7">
        <f>'Raw Data'!N9/'Raw Data'!G9/$E$6</f>
        <v>1.0419090909090911E-2</v>
      </c>
    </row>
    <row r="9" spans="1:27" x14ac:dyDescent="0.2">
      <c r="A9" s="2">
        <v>16</v>
      </c>
      <c r="B9" s="2">
        <v>30</v>
      </c>
      <c r="D9">
        <v>1732.9745</v>
      </c>
      <c r="E9" s="2">
        <v>13</v>
      </c>
      <c r="F9" t="s">
        <v>26</v>
      </c>
      <c r="G9" s="7">
        <f>'Raw Data'!M11/'Raw Data'!G11/$E$6</f>
        <v>0.21528607142857145</v>
      </c>
      <c r="H9" s="7">
        <f>'Raw Data'!M12/'Raw Data'!G12/$E$6</f>
        <v>0.24329559523809527</v>
      </c>
      <c r="I9" s="7">
        <f>'Raw Data'!M13/'Raw Data'!G13/$E$6</f>
        <v>0.29939226190476192</v>
      </c>
      <c r="K9" s="7">
        <f>'Raw Data'!M15/'Raw Data'!G15/$E$6</f>
        <v>0.20963119047619047</v>
      </c>
      <c r="L9" s="7">
        <f>'Raw Data'!M16/'Raw Data'!G16/$E$6</f>
        <v>0.24403857142857141</v>
      </c>
      <c r="M9" s="7">
        <f>'Raw Data'!M17/'Raw Data'!G17/$E$6</f>
        <v>0.2873844047619048</v>
      </c>
      <c r="N9" s="2">
        <v>16</v>
      </c>
      <c r="O9" s="2">
        <v>30</v>
      </c>
      <c r="P9" s="8">
        <f>('Raw Data'!M11-'Raw Data'!M15)/('Raw Data'!G11)/$E$6</f>
        <v>5.6548809523809546E-3</v>
      </c>
      <c r="Q9" s="8">
        <f>('Raw Data'!M12-'Raw Data'!M16)/('Raw Data'!G12)/$E$6</f>
        <v>-7.429761904761571E-4</v>
      </c>
      <c r="R9" s="7">
        <f>('Raw Data'!M13-'Raw Data'!M17)/('Raw Data'!G13)/$E$6</f>
        <v>1.2007857142857131E-2</v>
      </c>
      <c r="S9" s="2">
        <v>16</v>
      </c>
      <c r="T9" s="2">
        <v>30</v>
      </c>
      <c r="U9" s="7">
        <f>'Raw Data'!N11/'Raw Data'!G11/$E$6</f>
        <v>9.2763095238095252E-3</v>
      </c>
      <c r="V9" s="7">
        <f>'Raw Data'!N12/'Raw Data'!G12/$E$6</f>
        <v>9.6100000000000005E-3</v>
      </c>
      <c r="W9" s="7">
        <f>'Raw Data'!N13/'Raw Data'!G13/$E$6</f>
        <v>6.9153571428571441E-3</v>
      </c>
      <c r="X9" s="7">
        <f>'Raw Data'!N15/'Raw Data'!G15/$E$6</f>
        <v>6.0785714285714288E-3</v>
      </c>
      <c r="Y9" s="7">
        <f>'Raw Data'!N16/'Raw Data'!G16/$E$6</f>
        <v>1.2564761904761907E-2</v>
      </c>
      <c r="Z9" s="7">
        <f>'Raw Data'!N17/'Raw Data'!G17/$E$6</f>
        <v>4.9223809523809533E-3</v>
      </c>
    </row>
    <row r="10" spans="1:27" x14ac:dyDescent="0.2">
      <c r="A10" s="2">
        <v>34</v>
      </c>
      <c r="B10" s="2">
        <v>57</v>
      </c>
      <c r="D10">
        <v>2658.5236</v>
      </c>
      <c r="E10" s="2">
        <v>22</v>
      </c>
      <c r="F10" t="s">
        <v>27</v>
      </c>
      <c r="G10" s="7">
        <f>'Raw Data'!M19/'Raw Data'!G19/$E$6</f>
        <v>0.16530957983193278</v>
      </c>
      <c r="H10" s="7">
        <f>'Raw Data'!M20/'Raw Data'!G20/$E$6</f>
        <v>0.18274873949579834</v>
      </c>
      <c r="I10" s="7">
        <f>'Raw Data'!M21/'Raw Data'!G21/$E$6</f>
        <v>0.19909361344537815</v>
      </c>
      <c r="K10" s="7">
        <f>'Raw Data'!M23/'Raw Data'!G23/$E$6</f>
        <v>0.15909126050420169</v>
      </c>
      <c r="L10" s="7">
        <f>'Raw Data'!M24/'Raw Data'!G24/$E$6</f>
        <v>0.17023445378151264</v>
      </c>
      <c r="M10" s="7">
        <f>'Raw Data'!M25/'Raw Data'!G25/$E$6</f>
        <v>0.19665537815126055</v>
      </c>
      <c r="N10" s="2">
        <v>34</v>
      </c>
      <c r="O10" s="2">
        <v>57</v>
      </c>
      <c r="P10" s="8">
        <f>('Raw Data'!M19-'Raw Data'!M23)/('Raw Data'!G19)/$E$6</f>
        <v>6.2183193277310931E-3</v>
      </c>
      <c r="Q10" s="8">
        <f>('Raw Data'!M20-'Raw Data'!M24)/('Raw Data'!G20)/$E$6</f>
        <v>1.251428571428571E-2</v>
      </c>
      <c r="R10" s="7">
        <f>('Raw Data'!M21-'Raw Data'!M25)/('Raw Data'!G21)/$E$6</f>
        <v>2.4382352941176295E-3</v>
      </c>
      <c r="S10" s="2">
        <v>34</v>
      </c>
      <c r="T10" s="2">
        <v>57</v>
      </c>
      <c r="U10" s="7">
        <f>'Raw Data'!N19/'Raw Data'!G19/$E$6</f>
        <v>6.0012605042016817E-3</v>
      </c>
      <c r="V10" s="7">
        <f>'Raw Data'!N20/'Raw Data'!G20/$E$6</f>
        <v>5.0068907563025223E-3</v>
      </c>
      <c r="W10" s="7">
        <f>'Raw Data'!N21/'Raw Data'!G21/$E$6</f>
        <v>5.1524369747899161E-3</v>
      </c>
      <c r="X10" s="7">
        <f>'Raw Data'!N23/'Raw Data'!G23/$E$6</f>
        <v>7.2984033613445387E-3</v>
      </c>
      <c r="Y10" s="7">
        <f>'Raw Data'!N24/'Raw Data'!G24/$E$6</f>
        <v>8.6974789915966397E-3</v>
      </c>
      <c r="Z10" s="7">
        <f>'Raw Data'!N25/'Raw Data'!G25/$E$6</f>
        <v>6.8252941176470587E-3</v>
      </c>
    </row>
    <row r="11" spans="1:27" x14ac:dyDescent="0.2">
      <c r="A11" s="2">
        <v>43</v>
      </c>
      <c r="B11" s="2">
        <v>58</v>
      </c>
      <c r="D11">
        <v>1701.0017</v>
      </c>
      <c r="E11" s="2">
        <v>15</v>
      </c>
      <c r="F11" t="s">
        <v>28</v>
      </c>
      <c r="G11" s="7">
        <f>'Raw Data'!M27/'Raw Data'!G27/$E$6</f>
        <v>0.24744898617511524</v>
      </c>
      <c r="H11" s="7">
        <f>'Raw Data'!M28/'Raw Data'!G28/$E$6</f>
        <v>0.3092394930875576</v>
      </c>
      <c r="I11" s="7">
        <f>'Raw Data'!M29/'Raw Data'!G29/$E$6</f>
        <v>0.39152599078341022</v>
      </c>
      <c r="K11" s="7">
        <f>'Raw Data'!M31/'Raw Data'!G31/$E$6</f>
        <v>0.24097562211981569</v>
      </c>
      <c r="L11" s="7">
        <f>'Raw Data'!M32/'Raw Data'!G32/$E$6</f>
        <v>0.29015317972350235</v>
      </c>
      <c r="M11" s="7">
        <f>'Raw Data'!M33/'Raw Data'!G33/$E$6</f>
        <v>0.37380889400921657</v>
      </c>
      <c r="N11" s="2">
        <v>43</v>
      </c>
      <c r="O11" s="2">
        <v>58</v>
      </c>
      <c r="P11" s="8">
        <f>('Raw Data'!M27-'Raw Data'!M31)/('Raw Data'!G27)/$E$6</f>
        <v>6.4733640552995363E-3</v>
      </c>
      <c r="Q11" s="8">
        <f>('Raw Data'!M28-'Raw Data'!M32)/('Raw Data'!G28)/$E$6</f>
        <v>1.9086313364055297E-2</v>
      </c>
      <c r="R11" s="7">
        <f>('Raw Data'!M29-'Raw Data'!M33)/('Raw Data'!G29)/$E$6</f>
        <v>1.7717096774193548E-2</v>
      </c>
      <c r="S11" s="2">
        <v>43</v>
      </c>
      <c r="T11" s="2">
        <v>58</v>
      </c>
      <c r="U11" s="7">
        <f>'Raw Data'!N27/'Raw Data'!G27/$E$6</f>
        <v>4.73258064516129E-3</v>
      </c>
      <c r="V11" s="7">
        <f>'Raw Data'!N28/'Raw Data'!G28/$E$6</f>
        <v>5.4597695852534565E-3</v>
      </c>
      <c r="W11" s="7">
        <f>'Raw Data'!N29/'Raw Data'!G29/$E$6</f>
        <v>1.1253686635944702E-2</v>
      </c>
      <c r="X11" s="7">
        <f>'Raw Data'!N31/'Raw Data'!G31/$E$6</f>
        <v>3.8872350230414751E-3</v>
      </c>
      <c r="Y11" s="7">
        <f>'Raw Data'!N32/'Raw Data'!G32/$E$6</f>
        <v>1.5613456221198158E-2</v>
      </c>
      <c r="Z11" s="7">
        <f>'Raw Data'!N33/'Raw Data'!G33/$E$6</f>
        <v>5.7376036866359451E-3</v>
      </c>
    </row>
    <row r="12" spans="1:27" x14ac:dyDescent="0.2">
      <c r="A12" s="2">
        <v>52</v>
      </c>
      <c r="B12" s="2">
        <v>64</v>
      </c>
      <c r="D12">
        <v>1275.6903</v>
      </c>
      <c r="E12" s="2">
        <v>12</v>
      </c>
      <c r="F12" t="s">
        <v>29</v>
      </c>
      <c r="G12" s="7">
        <f>'Raw Data'!M35/'Raw Data'!G35/$E$6</f>
        <v>0.19681890109890113</v>
      </c>
      <c r="H12" s="7">
        <f>'Raw Data'!M36/'Raw Data'!G36/$E$6</f>
        <v>0.25250692307692307</v>
      </c>
      <c r="I12" s="7">
        <f>'Raw Data'!M37/'Raw Data'!G37/$E$6</f>
        <v>0.34689021978021983</v>
      </c>
      <c r="K12" s="7">
        <f>'Raw Data'!M39/'Raw Data'!G39/$E$6</f>
        <v>0.17989208791208794</v>
      </c>
      <c r="L12" s="7">
        <f>'Raw Data'!M40/'Raw Data'!G40/$E$6</f>
        <v>0.24182659340659343</v>
      </c>
      <c r="M12" s="7">
        <f>'Raw Data'!M41/'Raw Data'!G41/$E$6</f>
        <v>0.31285978021978023</v>
      </c>
      <c r="N12" s="2">
        <v>52</v>
      </c>
      <c r="O12" s="2">
        <v>64</v>
      </c>
      <c r="P12" s="8">
        <f>('Raw Data'!M35-'Raw Data'!M39)/('Raw Data'!G35)/$E$6</f>
        <v>1.6926813186813189E-2</v>
      </c>
      <c r="Q12" s="8">
        <f>('Raw Data'!M36-'Raw Data'!M40)/('Raw Data'!G36)/$E$6</f>
        <v>1.0680329670329674E-2</v>
      </c>
      <c r="R12" s="7">
        <f>('Raw Data'!M37-'Raw Data'!M41)/('Raw Data'!G37)/$E$6</f>
        <v>3.4030439560439538E-2</v>
      </c>
      <c r="S12" s="2">
        <v>52</v>
      </c>
      <c r="T12" s="2">
        <v>64</v>
      </c>
      <c r="U12" s="7">
        <f>'Raw Data'!N35/'Raw Data'!G35/$E$6</f>
        <v>1.4034395604395606E-2</v>
      </c>
      <c r="V12" s="7">
        <f>'Raw Data'!N36/'Raw Data'!G36/$E$6</f>
        <v>8.6529670329670346E-3</v>
      </c>
      <c r="W12" s="7">
        <f>'Raw Data'!N37/'Raw Data'!G37/$E$6</f>
        <v>8.2387912087912088E-3</v>
      </c>
      <c r="X12" s="7">
        <f>'Raw Data'!N39/'Raw Data'!G39/$E$6</f>
        <v>5.7760439560439565E-3</v>
      </c>
      <c r="Y12" s="7">
        <f>'Raw Data'!N40/'Raw Data'!G40/$E$6</f>
        <v>1.9301318681318683E-2</v>
      </c>
      <c r="Z12" s="7">
        <f>'Raw Data'!N41/'Raw Data'!G41/$E$6</f>
        <v>9.0017582417582422E-3</v>
      </c>
    </row>
    <row r="13" spans="1:27" x14ac:dyDescent="0.2">
      <c r="A13" s="2">
        <v>52</v>
      </c>
      <c r="B13" s="2">
        <v>71</v>
      </c>
      <c r="D13">
        <v>2106.1552999999999</v>
      </c>
      <c r="E13" s="2">
        <v>19</v>
      </c>
      <c r="F13" t="s">
        <v>30</v>
      </c>
      <c r="G13" s="7">
        <f>'Raw Data'!M43/'Raw Data'!G43/$E$6</f>
        <v>0.27960734693877554</v>
      </c>
      <c r="H13" s="7">
        <f>'Raw Data'!M44/'Raw Data'!G44/$E$6</f>
        <v>0.35951265306122449</v>
      </c>
      <c r="I13" s="7">
        <f>'Raw Data'!M45/'Raw Data'!G45/$E$6</f>
        <v>0.34156959183673474</v>
      </c>
      <c r="K13" s="7">
        <f>'Raw Data'!M47/'Raw Data'!G47/$E$6</f>
        <v>0.2708348979591837</v>
      </c>
      <c r="L13" s="7">
        <f>'Raw Data'!M48/'Raw Data'!G48/$E$6</f>
        <v>0.37488224489795918</v>
      </c>
      <c r="M13" s="7">
        <f>'Raw Data'!M49/'Raw Data'!G49/$E$6</f>
        <v>0.33521122448979596</v>
      </c>
      <c r="N13" s="2">
        <v>52</v>
      </c>
      <c r="O13" s="2">
        <v>71</v>
      </c>
      <c r="P13" s="8">
        <f>('Raw Data'!M43-'Raw Data'!M47)/('Raw Data'!G43)/$E$6</f>
        <v>8.7724489795918473E-3</v>
      </c>
      <c r="Q13" s="8">
        <f>('Raw Data'!M44-'Raw Data'!M48)/('Raw Data'!G44)/$E$6</f>
        <v>-1.536959183673472E-2</v>
      </c>
      <c r="R13" s="7">
        <f>('Raw Data'!M45-'Raw Data'!M49)/('Raw Data'!G45)/$E$6</f>
        <v>6.3583673469387678E-3</v>
      </c>
      <c r="S13" s="2">
        <v>52</v>
      </c>
      <c r="T13" s="2">
        <v>71</v>
      </c>
      <c r="U13" s="7">
        <f>'Raw Data'!N43/'Raw Data'!G43/$E$6</f>
        <v>2.0628367346938778E-2</v>
      </c>
      <c r="V13" s="7">
        <f>'Raw Data'!N44/'Raw Data'!G44/$E$6</f>
        <v>2.3668979591836732E-2</v>
      </c>
      <c r="W13" s="7">
        <f>'Raw Data'!N45/'Raw Data'!G45/$E$6</f>
        <v>2.2191428571428574E-2</v>
      </c>
      <c r="X13" s="7">
        <f>'Raw Data'!N47/'Raw Data'!G47/$E$6</f>
        <v>2.2323061224489796E-2</v>
      </c>
      <c r="Y13" s="7">
        <f>'Raw Data'!N48/'Raw Data'!G48/$E$6</f>
        <v>5.4375102040816331E-2</v>
      </c>
      <c r="Z13" s="7">
        <f>'Raw Data'!N49/'Raw Data'!G49/$E$6</f>
        <v>2.3698367346938781E-2</v>
      </c>
    </row>
    <row r="14" spans="1:27" x14ac:dyDescent="0.2">
      <c r="A14" s="2">
        <v>52</v>
      </c>
      <c r="B14" s="2">
        <v>72</v>
      </c>
      <c r="C14" t="s">
        <v>31</v>
      </c>
      <c r="D14">
        <v>2257.1588000000002</v>
      </c>
      <c r="E14" s="2">
        <v>20</v>
      </c>
      <c r="F14" t="s">
        <v>32</v>
      </c>
      <c r="G14" s="7">
        <f>'Raw Data'!M51/'Raw Data'!G51/$E$6</f>
        <v>8.8296122448979608E-2</v>
      </c>
      <c r="H14" s="7">
        <f>'Raw Data'!M52/'Raw Data'!G52/$E$6</f>
        <v>0.10379428571428574</v>
      </c>
      <c r="I14" s="7">
        <f>'Raw Data'!M53/'Raw Data'!G53/$E$6</f>
        <v>0.11719204081632655</v>
      </c>
      <c r="K14" s="7">
        <f>'Raw Data'!M55/'Raw Data'!G55/$E$6</f>
        <v>8.1664693877551015E-2</v>
      </c>
      <c r="L14" s="7">
        <f>'Raw Data'!M56/'Raw Data'!G56/$E$6</f>
        <v>9.8727755102040821E-2</v>
      </c>
      <c r="M14" s="7">
        <f>'Raw Data'!M57/'Raw Data'!G57/$E$6</f>
        <v>0.10061346938775512</v>
      </c>
      <c r="N14" s="2">
        <v>52</v>
      </c>
      <c r="O14" s="2">
        <v>72</v>
      </c>
      <c r="P14" s="8">
        <f>('Raw Data'!M51-'Raw Data'!M55)/('Raw Data'!G51)/$E$6</f>
        <v>6.6314285714285763E-3</v>
      </c>
      <c r="Q14" s="8">
        <f>('Raw Data'!M52-'Raw Data'!M56)/('Raw Data'!G52)/$E$6</f>
        <v>5.0665306122449124E-3</v>
      </c>
      <c r="R14" s="7">
        <f>('Raw Data'!M53-'Raw Data'!M57)/('Raw Data'!G53)/$E$6</f>
        <v>1.6578571428571432E-2</v>
      </c>
      <c r="S14" s="2">
        <v>52</v>
      </c>
      <c r="T14" s="2">
        <v>72</v>
      </c>
      <c r="U14" s="7">
        <f>'Raw Data'!N51/'Raw Data'!G51/$E$6</f>
        <v>1.2518775510204081E-2</v>
      </c>
      <c r="V14" s="7">
        <f>'Raw Data'!N52/'Raw Data'!G52/$E$6</f>
        <v>1.9037551020408168E-2</v>
      </c>
      <c r="W14" s="7">
        <f>'Raw Data'!N53/'Raw Data'!G53/$E$6</f>
        <v>1.4992448979591838E-2</v>
      </c>
      <c r="X14" s="7">
        <f>'Raw Data'!N55/'Raw Data'!G55/$E$6</f>
        <v>1.3665918367346938E-2</v>
      </c>
      <c r="Y14" s="7">
        <f>'Raw Data'!N56/'Raw Data'!G56/$E$6</f>
        <v>1.1908367346938776E-2</v>
      </c>
      <c r="Z14" s="7">
        <f>'Raw Data'!N57/'Raw Data'!G57/$E$6</f>
        <v>1.1008163265306124E-2</v>
      </c>
    </row>
    <row r="15" spans="1:27" x14ac:dyDescent="0.2">
      <c r="A15" s="2">
        <v>53</v>
      </c>
      <c r="B15" s="2">
        <v>66</v>
      </c>
      <c r="D15">
        <v>1429.8122000000001</v>
      </c>
      <c r="E15" s="2">
        <v>13</v>
      </c>
      <c r="F15" t="s">
        <v>33</v>
      </c>
      <c r="G15" s="7" t="e">
        <f>'Raw Data'!#REF!/'Raw Data'!#REF!/$E$6</f>
        <v>#REF!</v>
      </c>
      <c r="H15" s="7" t="e">
        <f>'Raw Data'!#REF!/'Raw Data'!#REF!/$E$6</f>
        <v>#REF!</v>
      </c>
      <c r="I15" s="7" t="e">
        <f>'Raw Data'!#REF!/'Raw Data'!#REF!/$E$6</f>
        <v>#REF!</v>
      </c>
      <c r="K15" s="7" t="e">
        <f>'Raw Data'!#REF!/'Raw Data'!#REF!/$E$6</f>
        <v>#REF!</v>
      </c>
      <c r="L15" s="7" t="e">
        <f>'Raw Data'!#REF!/'Raw Data'!#REF!/$E$6</f>
        <v>#REF!</v>
      </c>
      <c r="M15" s="7" t="e">
        <f>'Raw Data'!#REF!/'Raw Data'!#REF!/$E$6</f>
        <v>#REF!</v>
      </c>
      <c r="N15" s="2">
        <v>53</v>
      </c>
      <c r="O15" s="2">
        <v>66</v>
      </c>
      <c r="P15" s="8" t="e">
        <f>('Raw Data'!#REF!-'Raw Data'!#REF!)/('Raw Data'!#REF!)/$E$6</f>
        <v>#REF!</v>
      </c>
      <c r="Q15" s="8" t="e">
        <f>('Raw Data'!#REF!-'Raw Data'!#REF!)/('Raw Data'!#REF!)/$E$6</f>
        <v>#REF!</v>
      </c>
      <c r="R15" s="7" t="e">
        <f>('Raw Data'!#REF!-'Raw Data'!#REF!)/('Raw Data'!#REF!)/$E$6</f>
        <v>#REF!</v>
      </c>
      <c r="S15" s="2">
        <v>53</v>
      </c>
      <c r="T15" s="2">
        <v>66</v>
      </c>
      <c r="U15" s="7" t="e">
        <f>'Raw Data'!#REF!/'Raw Data'!#REF!/$E$6</f>
        <v>#REF!</v>
      </c>
      <c r="V15" s="7" t="e">
        <f>'Raw Data'!#REF!/'Raw Data'!#REF!/$E$6</f>
        <v>#REF!</v>
      </c>
      <c r="W15" s="7" t="e">
        <f>'Raw Data'!#REF!/'Raw Data'!#REF!/$E$6</f>
        <v>#REF!</v>
      </c>
      <c r="X15" s="7" t="e">
        <f>'Raw Data'!#REF!/'Raw Data'!#REF!/$E$6</f>
        <v>#REF!</v>
      </c>
      <c r="Y15" s="7" t="e">
        <f>'Raw Data'!#REF!/'Raw Data'!#REF!/$E$6</f>
        <v>#REF!</v>
      </c>
      <c r="Z15" s="7" t="e">
        <f>'Raw Data'!#REF!/'Raw Data'!#REF!/$E$6</f>
        <v>#REF!</v>
      </c>
    </row>
    <row r="16" spans="1:27" x14ac:dyDescent="0.2">
      <c r="A16" s="2">
        <v>59</v>
      </c>
      <c r="B16" s="2">
        <v>69</v>
      </c>
      <c r="D16">
        <v>1206.6477</v>
      </c>
      <c r="E16" s="2">
        <v>10</v>
      </c>
      <c r="F16" t="s">
        <v>34</v>
      </c>
      <c r="G16" s="7">
        <f>'Raw Data'!M59/'Raw Data'!G59/$E$6</f>
        <v>0.27343945054945057</v>
      </c>
      <c r="H16" s="7">
        <f>'Raw Data'!M60/'Raw Data'!G60/$E$6</f>
        <v>0.44033582417582423</v>
      </c>
      <c r="I16" s="7">
        <f>'Raw Data'!M61/'Raw Data'!G61/$E$6</f>
        <v>0.49896879120879123</v>
      </c>
      <c r="K16" s="7">
        <f>'Raw Data'!M63/'Raw Data'!G63/$E$6</f>
        <v>0.27001197802197802</v>
      </c>
      <c r="L16" s="7">
        <f>'Raw Data'!M64/'Raw Data'!G64/$E$6</f>
        <v>0.43058582417582419</v>
      </c>
      <c r="M16" s="7">
        <f>'Raw Data'!M65/'Raw Data'!G65/$E$6</f>
        <v>0.48126087912087917</v>
      </c>
      <c r="N16" s="2">
        <v>59</v>
      </c>
      <c r="O16" s="2">
        <v>69</v>
      </c>
      <c r="P16" s="8">
        <f>('Raw Data'!M59-'Raw Data'!M63)/('Raw Data'!G59)/$E$6</f>
        <v>3.4274725274725335E-3</v>
      </c>
      <c r="Q16" s="8">
        <f>('Raw Data'!M60-'Raw Data'!M64)/('Raw Data'!G60)/$E$6</f>
        <v>9.7500000000000676E-3</v>
      </c>
      <c r="R16" s="7">
        <f>('Raw Data'!M61-'Raw Data'!M65)/('Raw Data'!G61)/$E$6</f>
        <v>1.770791208791208E-2</v>
      </c>
      <c r="S16" s="2">
        <v>59</v>
      </c>
      <c r="T16" s="2">
        <v>69</v>
      </c>
      <c r="U16" s="7">
        <f>'Raw Data'!N59/'Raw Data'!G59/$E$6</f>
        <v>1.1271868131868134E-2</v>
      </c>
      <c r="V16" s="7">
        <f>'Raw Data'!N60/'Raw Data'!G60/$E$6</f>
        <v>1.2743296703296705E-2</v>
      </c>
      <c r="W16" s="7">
        <f>'Raw Data'!N61/'Raw Data'!G61/$E$6</f>
        <v>7.0216483516483521E-3</v>
      </c>
      <c r="X16" s="7">
        <f>'Raw Data'!N63/'Raw Data'!G63/$E$6</f>
        <v>1.3876373626373627E-2</v>
      </c>
      <c r="Y16" s="7">
        <f>'Raw Data'!N64/'Raw Data'!G64/$E$6</f>
        <v>1.1786483516483518E-2</v>
      </c>
      <c r="Z16" s="7">
        <f>'Raw Data'!N65/'Raw Data'!G65/$E$6</f>
        <v>8.135054945054945E-3</v>
      </c>
    </row>
    <row r="17" spans="1:26" x14ac:dyDescent="0.2">
      <c r="A17" s="2">
        <v>70</v>
      </c>
      <c r="B17" s="2">
        <v>86</v>
      </c>
      <c r="D17">
        <v>1994.0706</v>
      </c>
      <c r="E17" s="2">
        <v>16</v>
      </c>
      <c r="F17" t="s">
        <v>35</v>
      </c>
      <c r="G17" s="7">
        <f>'Raw Data'!M67/'Raw Data'!G67/$E$6</f>
        <v>0.48655722222222225</v>
      </c>
      <c r="H17" s="7">
        <f>'Raw Data'!M68/'Raw Data'!G68/$E$6</f>
        <v>0.51190642857142865</v>
      </c>
      <c r="I17" s="7">
        <f>'Raw Data'!M69/'Raw Data'!G69/$E$6</f>
        <v>0.52136912698412707</v>
      </c>
      <c r="K17" s="7">
        <f>'Raw Data'!M71/'Raw Data'!G71/$E$6</f>
        <v>0.46531873015873021</v>
      </c>
      <c r="L17" s="7">
        <f>'Raw Data'!M72/'Raw Data'!G72/$E$6</f>
        <v>0.48841492063492065</v>
      </c>
      <c r="M17" s="7">
        <f>'Raw Data'!M73/'Raw Data'!G73/$E$6</f>
        <v>0.51858388888888896</v>
      </c>
      <c r="N17" s="2">
        <v>70</v>
      </c>
      <c r="O17" s="2">
        <v>86</v>
      </c>
      <c r="P17" s="8">
        <f>('Raw Data'!M67-'Raw Data'!M71)/('Raw Data'!G67)/$E$6</f>
        <v>2.1238492063492039E-2</v>
      </c>
      <c r="Q17" s="8">
        <f>('Raw Data'!M68-'Raw Data'!M72)/('Raw Data'!G68)/$E$6</f>
        <v>2.3491507936507883E-2</v>
      </c>
      <c r="R17" s="7">
        <f>('Raw Data'!M69-'Raw Data'!M73)/('Raw Data'!G69)/$E$6</f>
        <v>2.7852380952380924E-3</v>
      </c>
      <c r="S17" s="2">
        <v>70</v>
      </c>
      <c r="T17" s="2">
        <v>86</v>
      </c>
      <c r="U17" s="7">
        <f>'Raw Data'!N67/'Raw Data'!G67/$E$6</f>
        <v>1.7432619047619051E-2</v>
      </c>
      <c r="V17" s="7">
        <f>'Raw Data'!N68/'Raw Data'!G68/$E$6</f>
        <v>1.0490873015873016E-2</v>
      </c>
      <c r="W17" s="7">
        <f>'Raw Data'!N69/'Raw Data'!G69/$E$6</f>
        <v>1.0442936507936509E-2</v>
      </c>
      <c r="X17" s="7">
        <f>'Raw Data'!N71/'Raw Data'!G71/$E$6</f>
        <v>1.2637619047619047E-2</v>
      </c>
      <c r="Y17" s="7">
        <f>'Raw Data'!N72/'Raw Data'!G72/$E$6</f>
        <v>1.1036984126984128E-2</v>
      </c>
      <c r="Z17" s="7">
        <f>'Raw Data'!N73/'Raw Data'!G73/$E$6</f>
        <v>1.2641428571428574E-2</v>
      </c>
    </row>
    <row r="18" spans="1:26" x14ac:dyDescent="0.2">
      <c r="A18" s="2">
        <v>83</v>
      </c>
      <c r="B18" s="2">
        <v>98</v>
      </c>
      <c r="C18" t="s">
        <v>36</v>
      </c>
      <c r="D18">
        <v>1916.9550999999999</v>
      </c>
      <c r="E18" s="2">
        <v>15</v>
      </c>
      <c r="F18" t="s">
        <v>37</v>
      </c>
      <c r="G18" s="7">
        <f>'Raw Data'!M75/'Raw Data'!G75/$E$6</f>
        <v>5.142357142857143E-2</v>
      </c>
      <c r="H18" s="7">
        <f>'Raw Data'!M76/'Raw Data'!G76/$E$6</f>
        <v>0.12245047619047618</v>
      </c>
      <c r="I18" s="7">
        <f>'Raw Data'!M77/'Raw Data'!G77/$E$6</f>
        <v>0.20616976190476194</v>
      </c>
      <c r="K18" s="7">
        <f>'Raw Data'!M79/'Raw Data'!G79/$E$6</f>
        <v>5.9613333333333338E-2</v>
      </c>
      <c r="L18" s="7">
        <f>'Raw Data'!M80/'Raw Data'!G80/$E$6</f>
        <v>0.12304</v>
      </c>
      <c r="M18" s="7">
        <f>'Raw Data'!M81/'Raw Data'!G81/$E$6</f>
        <v>0.20583023809523812</v>
      </c>
      <c r="N18" s="2">
        <v>83</v>
      </c>
      <c r="O18" s="2">
        <v>98</v>
      </c>
      <c r="P18" s="8">
        <f>('Raw Data'!M75-'Raw Data'!M79)/('Raw Data'!G75)/$E$6</f>
        <v>-8.1897619047619011E-3</v>
      </c>
      <c r="Q18" s="8">
        <f>('Raw Data'!M76-'Raw Data'!M80)/('Raw Data'!G76)/$E$6</f>
        <v>-5.8952380952381755E-4</v>
      </c>
      <c r="R18" s="7">
        <f>('Raw Data'!M77-'Raw Data'!M81)/('Raw Data'!G77)/$E$6</f>
        <v>3.3952380952381869E-4</v>
      </c>
      <c r="S18" s="2">
        <v>83</v>
      </c>
      <c r="T18" s="2">
        <v>98</v>
      </c>
      <c r="U18" s="7">
        <f>'Raw Data'!N75/'Raw Data'!G75/$E$6</f>
        <v>6.2119047619047622E-3</v>
      </c>
      <c r="V18" s="7">
        <f>'Raw Data'!N76/'Raw Data'!G76/$E$6</f>
        <v>1.2752142857142858E-2</v>
      </c>
      <c r="W18" s="7">
        <f>'Raw Data'!N77/'Raw Data'!G77/$E$6</f>
        <v>1.4480476190476189E-2</v>
      </c>
      <c r="X18" s="7">
        <f>'Raw Data'!N79/'Raw Data'!G79/$E$6</f>
        <v>5.145238095238096E-3</v>
      </c>
      <c r="Y18" s="7">
        <f>'Raw Data'!N80/'Raw Data'!G80/$E$6</f>
        <v>1.0382380952380952E-2</v>
      </c>
      <c r="Z18" s="7">
        <f>'Raw Data'!N81/'Raw Data'!G81/$E$6</f>
        <v>3.1221428571428572E-3</v>
      </c>
    </row>
    <row r="19" spans="1:26" x14ac:dyDescent="0.2">
      <c r="A19" s="2">
        <v>90</v>
      </c>
      <c r="B19" s="2">
        <v>104</v>
      </c>
      <c r="D19">
        <v>1678.7311999999999</v>
      </c>
      <c r="E19" s="2">
        <v>14</v>
      </c>
      <c r="F19" t="s">
        <v>38</v>
      </c>
      <c r="G19" s="7">
        <f>'Raw Data'!M83/'Raw Data'!G83/$E$6</f>
        <v>0.16242673469387758</v>
      </c>
      <c r="H19" s="7">
        <f>'Raw Data'!M84/'Raw Data'!G84/$E$6</f>
        <v>0.14995714285714287</v>
      </c>
      <c r="I19" s="7">
        <f>'Raw Data'!M85/'Raw Data'!G85/$E$6</f>
        <v>0.17111142857142861</v>
      </c>
      <c r="K19" s="7">
        <f>'Raw Data'!M87/'Raw Data'!G87/$E$6</f>
        <v>0.15976816326530613</v>
      </c>
      <c r="L19" s="7">
        <f>'Raw Data'!M88/'Raw Data'!G88/$E$6</f>
        <v>0.15445816326530612</v>
      </c>
      <c r="M19" s="7">
        <f>'Raw Data'!M89/'Raw Data'!G89/$E$6</f>
        <v>0.16288224489795919</v>
      </c>
      <c r="N19" s="2">
        <v>90</v>
      </c>
      <c r="O19" s="2">
        <v>104</v>
      </c>
      <c r="P19" s="8">
        <f>('Raw Data'!M83-'Raw Data'!M87)/('Raw Data'!G83)/$E$6</f>
        <v>2.6585714285714311E-3</v>
      </c>
      <c r="Q19" s="8">
        <f>('Raw Data'!M84-'Raw Data'!M88)/('Raw Data'!G84)/$E$6</f>
        <v>-4.5010204081632529E-3</v>
      </c>
      <c r="R19" s="7">
        <f>('Raw Data'!M85-'Raw Data'!M89)/('Raw Data'!G85)/$E$6</f>
        <v>8.2291836734693872E-3</v>
      </c>
      <c r="S19" s="2">
        <v>90</v>
      </c>
      <c r="T19" s="2">
        <v>104</v>
      </c>
      <c r="U19" s="7">
        <f>'Raw Data'!N83/'Raw Data'!G83/$E$6</f>
        <v>3.0354081632653067E-2</v>
      </c>
      <c r="V19" s="7">
        <f>'Raw Data'!N84/'Raw Data'!G84/$E$6</f>
        <v>4.8622244897959188E-2</v>
      </c>
      <c r="W19" s="7">
        <f>'Raw Data'!N85/'Raw Data'!G85/$E$6</f>
        <v>3.9062653061224493E-2</v>
      </c>
      <c r="X19" s="7">
        <f>'Raw Data'!N87/'Raw Data'!G87/$E$6</f>
        <v>2.5114897959183678E-2</v>
      </c>
      <c r="Y19" s="7">
        <f>'Raw Data'!N88/'Raw Data'!G88/$E$6</f>
        <v>3.4200204081632657E-2</v>
      </c>
      <c r="Z19" s="7">
        <f>'Raw Data'!N89/'Raw Data'!G89/$E$6</f>
        <v>3.3532244897959189E-2</v>
      </c>
    </row>
    <row r="20" spans="1:26" x14ac:dyDescent="0.2">
      <c r="A20" s="2">
        <v>112</v>
      </c>
      <c r="B20" s="2">
        <v>129</v>
      </c>
      <c r="D20">
        <v>2131.1037999999999</v>
      </c>
      <c r="E20" s="2">
        <v>17</v>
      </c>
      <c r="F20" t="s">
        <v>39</v>
      </c>
      <c r="G20" s="7">
        <f>'Raw Data'!M91/'Raw Data'!G91/$E$6</f>
        <v>9.6595535714285724E-2</v>
      </c>
      <c r="H20" s="7">
        <f>'Raw Data'!M92/'Raw Data'!G92/$E$6</f>
        <v>0.18676875000000004</v>
      </c>
      <c r="I20" s="7">
        <f>'Raw Data'!M93/'Raw Data'!G93/$E$6</f>
        <v>0.24351928571428572</v>
      </c>
      <c r="K20" s="7">
        <f>'Raw Data'!M95/'Raw Data'!G95/$E$6</f>
        <v>9.5065178571428571E-2</v>
      </c>
      <c r="L20" s="7">
        <f>'Raw Data'!M96/'Raw Data'!G96/$E$6</f>
        <v>0.19517214285714288</v>
      </c>
      <c r="M20" s="7">
        <f>'Raw Data'!M97/'Raw Data'!G97/$E$6</f>
        <v>0.24066517857142861</v>
      </c>
      <c r="N20" s="2">
        <v>112</v>
      </c>
      <c r="O20" s="2">
        <v>129</v>
      </c>
      <c r="P20" s="8">
        <f>('Raw Data'!M91-'Raw Data'!M95)/('Raw Data'!G91)/$E$6</f>
        <v>1.5303571428571569E-3</v>
      </c>
      <c r="Q20" s="8">
        <f>('Raw Data'!M92-'Raw Data'!M96)/('Raw Data'!G92)/$E$6</f>
        <v>-8.4033928571428506E-3</v>
      </c>
      <c r="R20" s="7">
        <f>('Raw Data'!M93-'Raw Data'!M97)/('Raw Data'!G93)/$E$6</f>
        <v>2.8541071428571179E-3</v>
      </c>
      <c r="S20" s="2">
        <v>112</v>
      </c>
      <c r="T20" s="2">
        <v>129</v>
      </c>
      <c r="U20" s="7">
        <f>'Raw Data'!N91/'Raw Data'!G91/$E$6</f>
        <v>1.8137857142857143E-2</v>
      </c>
      <c r="V20" s="7">
        <f>'Raw Data'!N92/'Raw Data'!G92/$E$6</f>
        <v>1.8764464285714287E-2</v>
      </c>
      <c r="W20" s="7">
        <f>'Raw Data'!N93/'Raw Data'!G93/$E$6</f>
        <v>2.1465357142857144E-2</v>
      </c>
      <c r="X20" s="7">
        <f>'Raw Data'!N95/'Raw Data'!G95/$E$6</f>
        <v>2.0973928571428574E-2</v>
      </c>
      <c r="Y20" s="7">
        <f>'Raw Data'!N96/'Raw Data'!G96/$E$6</f>
        <v>2.089125E-2</v>
      </c>
      <c r="Z20" s="7">
        <f>'Raw Data'!N97/'Raw Data'!G97/$E$6</f>
        <v>1.9368928571428575E-2</v>
      </c>
    </row>
    <row r="21" spans="1:26" x14ac:dyDescent="0.2">
      <c r="A21" s="2">
        <v>124</v>
      </c>
      <c r="B21" s="2">
        <v>134</v>
      </c>
      <c r="D21">
        <v>1247.6266000000001</v>
      </c>
      <c r="E21" s="2">
        <v>10</v>
      </c>
      <c r="F21" t="s">
        <v>40</v>
      </c>
      <c r="G21" s="7">
        <f>'Raw Data'!M99/'Raw Data'!G99/$E$6</f>
        <v>0.10196514285714287</v>
      </c>
      <c r="H21" s="7">
        <f>'Raw Data'!M100/'Raw Data'!G100/$E$6</f>
        <v>0.156525</v>
      </c>
      <c r="I21" s="7">
        <f>'Raw Data'!M101/'Raw Data'!G101/$E$6</f>
        <v>0.20338885714285715</v>
      </c>
      <c r="K21" s="7">
        <f>'Raw Data'!M103/'Raw Data'!G103/$E$6</f>
        <v>9.9958000000000019E-2</v>
      </c>
      <c r="L21" s="7">
        <f>'Raw Data'!M104/'Raw Data'!G104/$E$6</f>
        <v>0.15330742857142859</v>
      </c>
      <c r="M21" s="7">
        <f>'Raw Data'!M105/'Raw Data'!G105/$E$6</f>
        <v>0.19256557142857145</v>
      </c>
      <c r="N21" s="2">
        <v>124</v>
      </c>
      <c r="O21" s="2">
        <v>134</v>
      </c>
      <c r="P21" s="8">
        <f>('Raw Data'!M99-'Raw Data'!M103)/('Raw Data'!G99)/$E$6</f>
        <v>2.0071428571428423E-3</v>
      </c>
      <c r="Q21" s="8">
        <f>('Raw Data'!M100-'Raw Data'!M104)/('Raw Data'!G100)/$E$6</f>
        <v>3.2175714285714073E-3</v>
      </c>
      <c r="R21" s="7">
        <f>('Raw Data'!M101-'Raw Data'!M105)/('Raw Data'!G101)/$E$6</f>
        <v>1.0823285714285719E-2</v>
      </c>
      <c r="S21" s="2">
        <v>124</v>
      </c>
      <c r="T21" s="2">
        <v>134</v>
      </c>
      <c r="U21" s="7">
        <f>'Raw Data'!N99/'Raw Data'!G99/$E$6</f>
        <v>1.1869142857142859E-2</v>
      </c>
      <c r="V21" s="7">
        <f>'Raw Data'!N100/'Raw Data'!G100/$E$6</f>
        <v>9.179428571428571E-3</v>
      </c>
      <c r="W21" s="7">
        <f>'Raw Data'!N101/'Raw Data'!G101/$E$6</f>
        <v>1.7010428571428572E-2</v>
      </c>
      <c r="X21" s="7">
        <f>'Raw Data'!N103/'Raw Data'!G103/$E$6</f>
        <v>9.6338571428571437E-3</v>
      </c>
      <c r="Y21" s="7">
        <f>'Raw Data'!N104/'Raw Data'!G104/$E$6</f>
        <v>1.2151857142857143E-2</v>
      </c>
      <c r="Z21" s="7">
        <f>'Raw Data'!N105/'Raw Data'!G105/$E$6</f>
        <v>1.3759428571428573E-2</v>
      </c>
    </row>
    <row r="22" spans="1:26" x14ac:dyDescent="0.2">
      <c r="A22" s="2">
        <v>148</v>
      </c>
      <c r="B22" s="2">
        <v>157</v>
      </c>
      <c r="D22">
        <v>1208.6382000000001</v>
      </c>
      <c r="E22" s="2">
        <v>9</v>
      </c>
      <c r="F22" t="s">
        <v>41</v>
      </c>
      <c r="G22" s="7">
        <f>'Raw Data'!M115/'Raw Data'!G115/$E$6</f>
        <v>0</v>
      </c>
      <c r="H22" s="7">
        <f>'Raw Data'!M116/'Raw Data'!G116/$E$6</f>
        <v>0.68350395604395608</v>
      </c>
      <c r="I22" s="7">
        <f>'Raw Data'!M117/'Raw Data'!G117/$E$6</f>
        <v>0.72057934065934071</v>
      </c>
      <c r="K22" s="7">
        <f>'Raw Data'!M119/'Raw Data'!G119/$E$6</f>
        <v>0</v>
      </c>
      <c r="L22" s="7">
        <f>'Raw Data'!M120/'Raw Data'!G120/$E$6</f>
        <v>0.69113120879120882</v>
      </c>
      <c r="M22" s="7">
        <f>'Raw Data'!M121/'Raw Data'!G121/$E$6</f>
        <v>0.72622824175824174</v>
      </c>
      <c r="N22" s="2">
        <v>148</v>
      </c>
      <c r="O22" s="2">
        <v>157</v>
      </c>
      <c r="P22" s="8">
        <f>('Raw Data'!M115-'Raw Data'!M119)/('Raw Data'!G115)/$E$6</f>
        <v>0</v>
      </c>
      <c r="Q22" s="8">
        <f>('Raw Data'!M116-'Raw Data'!M120)/('Raw Data'!G116)/$E$6</f>
        <v>-7.6272527472527624E-3</v>
      </c>
      <c r="R22" s="7">
        <f>('Raw Data'!M117-'Raw Data'!M121)/('Raw Data'!G117)/$E$6</f>
        <v>-5.6489010989010918E-3</v>
      </c>
      <c r="S22" s="2">
        <v>148</v>
      </c>
      <c r="T22" s="2">
        <v>157</v>
      </c>
      <c r="U22" s="7">
        <f>'Raw Data'!N115/'Raw Data'!G115/$E$6</f>
        <v>0</v>
      </c>
      <c r="V22" s="7">
        <f>'Raw Data'!N116/'Raw Data'!G116/$E$6</f>
        <v>1.8548901098901099E-2</v>
      </c>
      <c r="W22" s="7">
        <f>'Raw Data'!N117/'Raw Data'!G117/$E$6</f>
        <v>7.2514285714285727E-3</v>
      </c>
      <c r="X22" s="7">
        <f>'Raw Data'!N119/'Raw Data'!G119/$E$6</f>
        <v>0</v>
      </c>
      <c r="Y22" s="7">
        <f>'Raw Data'!N120/'Raw Data'!G120/$E$6</f>
        <v>6.8540659340659343E-3</v>
      </c>
      <c r="Z22" s="7">
        <f>'Raw Data'!N121/'Raw Data'!G121/$E$6</f>
        <v>1.4927362637362638E-2</v>
      </c>
    </row>
    <row r="23" spans="1:26" x14ac:dyDescent="0.2">
      <c r="A23" s="2">
        <v>149</v>
      </c>
      <c r="B23" s="2">
        <v>168</v>
      </c>
      <c r="D23">
        <v>2527.415</v>
      </c>
      <c r="E23" s="2">
        <v>19</v>
      </c>
      <c r="F23" t="s">
        <v>42</v>
      </c>
      <c r="G23" s="7">
        <f>'Raw Data'!M123/'Raw Data'!G123/$E$6</f>
        <v>0</v>
      </c>
      <c r="H23" s="7">
        <f>'Raw Data'!M124/'Raw Data'!G124/$E$6</f>
        <v>0.20667025974025974</v>
      </c>
      <c r="I23" s="7">
        <f>'Raw Data'!M125/'Raw Data'!G125/$E$6</f>
        <v>0.22910545454545456</v>
      </c>
      <c r="K23" s="7">
        <f>'Raw Data'!M127/'Raw Data'!G127/$E$6</f>
        <v>0</v>
      </c>
      <c r="L23" s="7">
        <f>'Raw Data'!M128/'Raw Data'!G128/$E$6</f>
        <v>0.21051805194805195</v>
      </c>
      <c r="M23" s="7">
        <f>'Raw Data'!M129/'Raw Data'!G129/$E$6</f>
        <v>0.23384090909090913</v>
      </c>
      <c r="N23" s="2">
        <v>149</v>
      </c>
      <c r="O23" s="2">
        <v>168</v>
      </c>
      <c r="P23" s="8">
        <f>('Raw Data'!M123-'Raw Data'!M127)/('Raw Data'!G123)/$E$6</f>
        <v>0</v>
      </c>
      <c r="Q23" s="8">
        <f>('Raw Data'!M124-'Raw Data'!M128)/('Raw Data'!G124)/$E$6</f>
        <v>-3.8477922077922067E-3</v>
      </c>
      <c r="R23" s="7">
        <f>('Raw Data'!M125-'Raw Data'!M129)/('Raw Data'!G125)/$E$6</f>
        <v>-4.7354545454545626E-3</v>
      </c>
      <c r="S23" s="2">
        <v>149</v>
      </c>
      <c r="T23" s="2">
        <v>168</v>
      </c>
      <c r="U23" s="7">
        <f>'Raw Data'!N123/'Raw Data'!G123/$E$6</f>
        <v>0</v>
      </c>
      <c r="V23" s="7">
        <f>'Raw Data'!N124/'Raw Data'!G124/$E$6</f>
        <v>5.624545454545455E-3</v>
      </c>
      <c r="W23" s="7">
        <f>'Raw Data'!N125/'Raw Data'!G125/$E$6</f>
        <v>7.1506493506493509E-3</v>
      </c>
      <c r="X23" s="7">
        <f>'Raw Data'!N127/'Raw Data'!G127/$E$6</f>
        <v>0</v>
      </c>
      <c r="Y23" s="7">
        <f>'Raw Data'!N128/'Raw Data'!G128/$E$6</f>
        <v>7.1016233766233779E-3</v>
      </c>
      <c r="Z23" s="7">
        <f>'Raw Data'!N129/'Raw Data'!G129/$E$6</f>
        <v>1.1073116883116884E-2</v>
      </c>
    </row>
    <row r="24" spans="1:26" x14ac:dyDescent="0.2">
      <c r="A24" s="2">
        <v>171</v>
      </c>
      <c r="B24" s="2">
        <v>181</v>
      </c>
      <c r="D24">
        <v>1319.6623999999999</v>
      </c>
      <c r="E24" s="2">
        <v>10</v>
      </c>
      <c r="F24" t="s">
        <v>43</v>
      </c>
      <c r="G24" s="7">
        <f>'Raw Data'!M131/'Raw Data'!G131/$E$6</f>
        <v>0</v>
      </c>
      <c r="H24" s="7">
        <f>'Raw Data'!M132/'Raw Data'!G132/$E$6</f>
        <v>0.46899533333333343</v>
      </c>
      <c r="I24" s="7">
        <f>'Raw Data'!M133/'Raw Data'!G133/$E$6</f>
        <v>0.43062971428571434</v>
      </c>
      <c r="K24" s="7">
        <f>'Raw Data'!M135/'Raw Data'!G135/$E$6</f>
        <v>0</v>
      </c>
      <c r="L24" s="7">
        <f>'Raw Data'!M136/'Raw Data'!G136/$E$6</f>
        <v>0.47930000000000006</v>
      </c>
      <c r="M24" s="7">
        <f>'Raw Data'!M137/'Raw Data'!G137/$E$6</f>
        <v>0.41374133333333335</v>
      </c>
      <c r="N24" s="2">
        <v>171</v>
      </c>
      <c r="O24" s="2">
        <v>181</v>
      </c>
      <c r="P24" s="8">
        <f>('Raw Data'!M131-'Raw Data'!M135)/('Raw Data'!G131)/$E$6</f>
        <v>0</v>
      </c>
      <c r="Q24" s="8">
        <f>('Raw Data'!M132-'Raw Data'!M136)/('Raw Data'!G132)/$E$6</f>
        <v>-1.0304666666666662E-2</v>
      </c>
      <c r="R24" s="7">
        <f>('Raw Data'!M133-'Raw Data'!M137)/('Raw Data'!G133)/$E$6</f>
        <v>1.6888380952380967E-2</v>
      </c>
      <c r="S24" s="2">
        <v>171</v>
      </c>
      <c r="T24" s="2">
        <v>181</v>
      </c>
      <c r="U24" s="7">
        <f>'Raw Data'!N131/'Raw Data'!G131/$E$6</f>
        <v>0</v>
      </c>
      <c r="V24" s="7">
        <f>'Raw Data'!N132/'Raw Data'!G132/$E$6</f>
        <v>3.3699047619047619E-3</v>
      </c>
      <c r="W24" s="7">
        <f>'Raw Data'!N133/'Raw Data'!G133/$E$6</f>
        <v>2.7887904761904763E-2</v>
      </c>
      <c r="X24" s="7">
        <f>'Raw Data'!N135/'Raw Data'!G135/$E$6</f>
        <v>0</v>
      </c>
      <c r="Y24" s="7">
        <f>'Raw Data'!N136/'Raw Data'!G136/$E$6</f>
        <v>1.1253333333333334E-2</v>
      </c>
      <c r="Z24" s="7">
        <f>'Raw Data'!N137/'Raw Data'!G137/$E$6</f>
        <v>1.842361904761905E-2</v>
      </c>
    </row>
    <row r="25" spans="1:26" x14ac:dyDescent="0.2">
      <c r="A25" s="2">
        <v>182</v>
      </c>
      <c r="B25" s="2">
        <v>202</v>
      </c>
      <c r="D25">
        <v>2327.2638999999999</v>
      </c>
      <c r="E25" s="2">
        <v>19</v>
      </c>
      <c r="F25" t="s">
        <v>44</v>
      </c>
      <c r="G25" s="7">
        <f>'Raw Data'!M139/'Raw Data'!G139/$E$6</f>
        <v>0</v>
      </c>
      <c r="H25" s="7">
        <f>'Raw Data'!M140/'Raw Data'!G140/$E$6</f>
        <v>7.5721190476190484E-2</v>
      </c>
      <c r="I25" s="7">
        <f>'Raw Data'!M141/'Raw Data'!G141/$E$6</f>
        <v>9.6142023809523816E-2</v>
      </c>
      <c r="K25" s="7">
        <f>'Raw Data'!M143/'Raw Data'!G143/$E$6</f>
        <v>0</v>
      </c>
      <c r="L25" s="7">
        <f>'Raw Data'!M144/'Raw Data'!G144/$E$6</f>
        <v>8.217369047619047E-2</v>
      </c>
      <c r="M25" s="7">
        <f>'Raw Data'!M145/'Raw Data'!G145/$E$6</f>
        <v>8.578440476190477E-2</v>
      </c>
      <c r="N25" s="2">
        <v>182</v>
      </c>
      <c r="O25" s="2">
        <v>202</v>
      </c>
      <c r="P25" s="8">
        <f>('Raw Data'!M139-'Raw Data'!M143)/('Raw Data'!G139)/$E$6</f>
        <v>0</v>
      </c>
      <c r="Q25" s="8">
        <f>('Raw Data'!M140-'Raw Data'!M144)/('Raw Data'!G140)/$E$6</f>
        <v>-6.4524999999999938E-3</v>
      </c>
      <c r="R25" s="7">
        <f>('Raw Data'!M141-'Raw Data'!M145)/('Raw Data'!G141)/$E$6</f>
        <v>1.0357619047619044E-2</v>
      </c>
      <c r="S25" s="2">
        <v>182</v>
      </c>
      <c r="T25" s="2">
        <v>202</v>
      </c>
      <c r="U25" s="7">
        <f>'Raw Data'!N139/'Raw Data'!G139/$E$6</f>
        <v>0</v>
      </c>
      <c r="V25" s="7">
        <f>'Raw Data'!N140/'Raw Data'!G140/$E$6</f>
        <v>9.0029761904761915E-3</v>
      </c>
      <c r="W25" s="7">
        <f>'Raw Data'!N141/'Raw Data'!G141/$E$6</f>
        <v>1.7220238095238098E-3</v>
      </c>
      <c r="X25" s="7">
        <f>'Raw Data'!N143/'Raw Data'!G143/$E$6</f>
        <v>0</v>
      </c>
      <c r="Y25" s="7">
        <f>'Raw Data'!N144/'Raw Data'!G144/$E$6</f>
        <v>3.1645238095238102E-3</v>
      </c>
      <c r="Z25" s="7">
        <f>'Raw Data'!N145/'Raw Data'!G145/$E$6</f>
        <v>6.0903571428571439E-3</v>
      </c>
    </row>
    <row r="26" spans="1:26" x14ac:dyDescent="0.2">
      <c r="A26" s="2">
        <v>204</v>
      </c>
      <c r="B26" s="2">
        <v>220</v>
      </c>
      <c r="D26">
        <v>2114.2671</v>
      </c>
      <c r="E26" s="2">
        <v>15</v>
      </c>
      <c r="F26" t="s">
        <v>26</v>
      </c>
      <c r="G26" s="7">
        <f>'Raw Data'!M147/'Raw Data'!G147/$E$6</f>
        <v>0</v>
      </c>
      <c r="H26" s="7">
        <f>'Raw Data'!M148/'Raw Data'!G148/$E$6</f>
        <v>5.5721353383458655E-2</v>
      </c>
      <c r="I26" s="7">
        <f>'Raw Data'!M149/'Raw Data'!G149/$E$6</f>
        <v>7.6917293233082704E-2</v>
      </c>
      <c r="K26" s="7">
        <f>'Raw Data'!M151/'Raw Data'!G151/$E$6</f>
        <v>0</v>
      </c>
      <c r="L26" s="7">
        <f>'Raw Data'!M152/'Raw Data'!G152/$E$6</f>
        <v>5.5033984962406024E-2</v>
      </c>
      <c r="M26" s="7">
        <f>'Raw Data'!M153/'Raw Data'!G153/$E$6</f>
        <v>6.8370827067669171E-2</v>
      </c>
      <c r="N26" s="2">
        <v>204</v>
      </c>
      <c r="O26" s="2">
        <v>220</v>
      </c>
      <c r="P26" s="8">
        <f>('Raw Data'!M147-'Raw Data'!M151)/('Raw Data'!G147)/$E$6</f>
        <v>0</v>
      </c>
      <c r="Q26" s="8">
        <f>('Raw Data'!M148-'Raw Data'!M152)/('Raw Data'!G148)/$E$6</f>
        <v>6.8736842105263031E-4</v>
      </c>
      <c r="R26" s="7">
        <f>('Raw Data'!M149-'Raw Data'!M153)/('Raw Data'!G149)/$E$6</f>
        <v>8.5464661654135257E-3</v>
      </c>
      <c r="S26" s="2">
        <v>204</v>
      </c>
      <c r="T26" s="2">
        <v>220</v>
      </c>
      <c r="U26" s="7">
        <f>'Raw Data'!N147/'Raw Data'!G147/$E$6</f>
        <v>0</v>
      </c>
      <c r="V26" s="7">
        <f>'Raw Data'!N148/'Raw Data'!G148/$E$6</f>
        <v>1.8851127819548873E-3</v>
      </c>
      <c r="W26" s="7">
        <f>'Raw Data'!N149/'Raw Data'!G149/$E$6</f>
        <v>1.3660827067669173E-2</v>
      </c>
      <c r="X26" s="7">
        <f>'Raw Data'!N151/'Raw Data'!G151/$E$6</f>
        <v>0</v>
      </c>
      <c r="Y26" s="7">
        <f>'Raw Data'!N152/'Raw Data'!G152/$E$6</f>
        <v>2.1309022556390981E-3</v>
      </c>
      <c r="Z26" s="7">
        <f>'Raw Data'!N153/'Raw Data'!G153/$E$6</f>
        <v>1.3881503759398497E-2</v>
      </c>
    </row>
    <row r="27" spans="1:26" x14ac:dyDescent="0.2">
      <c r="A27" s="2">
        <v>210</v>
      </c>
      <c r="B27" s="2">
        <v>221</v>
      </c>
      <c r="D27">
        <v>1472.9498000000001</v>
      </c>
      <c r="E27" s="2">
        <v>10</v>
      </c>
      <c r="F27" t="s">
        <v>45</v>
      </c>
      <c r="G27" s="7">
        <f>'Raw Data'!M155/'Raw Data'!G155/$E$6</f>
        <v>0</v>
      </c>
      <c r="H27" s="7">
        <f>'Raw Data'!M156/'Raw Data'!G156/$E$6</f>
        <v>0.15762514285714285</v>
      </c>
      <c r="I27" s="7">
        <f>'Raw Data'!M157/'Raw Data'!G157/$E$6</f>
        <v>0.18573592857142857</v>
      </c>
      <c r="K27" s="7">
        <f>'Raw Data'!M159/'Raw Data'!G159/$E$6</f>
        <v>0</v>
      </c>
      <c r="L27" s="7">
        <f>'Raw Data'!M160/'Raw Data'!G160/$E$6</f>
        <v>0.17255735714285717</v>
      </c>
      <c r="M27" s="7">
        <f>'Raw Data'!M161/'Raw Data'!G161/$E$6</f>
        <v>0.19706778571428574</v>
      </c>
      <c r="N27" s="2">
        <v>210</v>
      </c>
      <c r="O27" s="2">
        <v>221</v>
      </c>
      <c r="P27" s="8">
        <f>('Raw Data'!M155-'Raw Data'!M159)/('Raw Data'!G155)/$E$6</f>
        <v>0</v>
      </c>
      <c r="Q27" s="8">
        <f>('Raw Data'!M156-'Raw Data'!M160)/('Raw Data'!G156)/$E$6</f>
        <v>-1.4932214285714293E-2</v>
      </c>
      <c r="R27" s="7">
        <f>('Raw Data'!M157-'Raw Data'!M161)/('Raw Data'!G157)/$E$6</f>
        <v>-1.1331857142857149E-2</v>
      </c>
      <c r="S27" s="2">
        <v>210</v>
      </c>
      <c r="T27" s="2">
        <v>221</v>
      </c>
      <c r="U27" s="7">
        <f>'Raw Data'!N155/'Raw Data'!G155/$E$6</f>
        <v>0</v>
      </c>
      <c r="V27" s="7">
        <f>'Raw Data'!N156/'Raw Data'!G156/$E$6</f>
        <v>5.6857142857142861E-3</v>
      </c>
      <c r="W27" s="7">
        <f>'Raw Data'!N157/'Raw Data'!G157/$E$6</f>
        <v>4.8075000000000001E-3</v>
      </c>
      <c r="X27" s="7">
        <f>'Raw Data'!N159/'Raw Data'!G159/$E$6</f>
        <v>0</v>
      </c>
      <c r="Y27" s="7">
        <f>'Raw Data'!N160/'Raw Data'!G160/$E$6</f>
        <v>8.2539285714285718E-3</v>
      </c>
      <c r="Z27" s="7">
        <f>'Raw Data'!N161/'Raw Data'!G161/$E$6</f>
        <v>7.5281428571428582E-3</v>
      </c>
    </row>
    <row r="33" spans="17:19" x14ac:dyDescent="0.2">
      <c r="S33" s="8"/>
    </row>
    <row r="35" spans="17:19" x14ac:dyDescent="0.2">
      <c r="Q35" s="202"/>
    </row>
  </sheetData>
  <conditionalFormatting sqref="A3:C3">
    <cfRule type="colorScale" priority="1">
      <colorScale>
        <cfvo type="num" val="$A$3"/>
        <cfvo type="num" val="$B$3"/>
        <cfvo type="num" val="$C$3"/>
        <color rgb="FF0000FF"/>
        <color rgb="FFFFFF00"/>
        <color rgb="FFFF0000"/>
      </colorScale>
    </cfRule>
  </conditionalFormatting>
  <conditionalFormatting sqref="G8:I27">
    <cfRule type="colorScale" priority="2">
      <colorScale>
        <cfvo type="num" val="$A$3"/>
        <cfvo type="num" val="$B$3"/>
        <cfvo type="num" val="$C$3"/>
        <color rgb="FF0000FF"/>
        <color rgb="FFFFFF00"/>
        <color rgb="FFFF0000"/>
      </colorScale>
    </cfRule>
    <cfRule type="cellIs" dxfId="643" priority="3" stopIfTrue="1" operator="between">
      <formula>0</formula>
      <formula>0.1</formula>
    </cfRule>
    <cfRule type="cellIs" dxfId="642" priority="4" stopIfTrue="1" operator="between">
      <formula>0.1</formula>
      <formula>1</formula>
    </cfRule>
  </conditionalFormatting>
  <conditionalFormatting sqref="K8:M27">
    <cfRule type="colorScale" priority="5">
      <colorScale>
        <cfvo type="num" val="$A$3"/>
        <cfvo type="num" val="$B$3"/>
        <cfvo type="num" val="$C$3"/>
        <color rgb="FF0000FF"/>
        <color rgb="FFFFFF00"/>
        <color rgb="FFFF0000"/>
      </colorScale>
    </cfRule>
    <cfRule type="cellIs" dxfId="641" priority="6" stopIfTrue="1" operator="between">
      <formula>0</formula>
      <formula>0.1</formula>
    </cfRule>
    <cfRule type="cellIs" dxfId="640" priority="7" stopIfTrue="1" operator="between">
      <formula>0.1</formula>
      <formula>1</formula>
    </cfRule>
  </conditionalFormatting>
  <conditionalFormatting sqref="P8:R27">
    <cfRule type="cellIs" dxfId="639" priority="8" stopIfTrue="1" operator="greaterThanOrEqual">
      <formula>$R$3</formula>
    </cfRule>
    <cfRule type="cellIs" dxfId="638" priority="9" stopIfTrue="1" operator="between">
      <formula>$Q$3</formula>
      <formula>$R$3</formula>
    </cfRule>
    <cfRule type="cellIs" dxfId="637" priority="10" stopIfTrue="1" operator="between">
      <formula>$P$3</formula>
      <formula>$Q$3</formula>
    </cfRule>
    <cfRule type="cellIs" dxfId="636" priority="11" stopIfTrue="1" operator="between">
      <formula>$O$3</formula>
      <formula>$P$3</formula>
    </cfRule>
    <cfRule type="cellIs" dxfId="63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A26"/>
  <sheetViews>
    <sheetView workbookViewId="0">
      <selection activeCell="A26" sqref="A8:XFD26"/>
    </sheetView>
  </sheetViews>
  <sheetFormatPr baseColWidth="10" defaultRowHeight="16" x14ac:dyDescent="0.2"/>
  <sheetData>
    <row r="1" spans="1:27" x14ac:dyDescent="0.2">
      <c r="A1" s="9"/>
      <c r="B1" s="9"/>
      <c r="C1" s="9"/>
      <c r="D1" s="9"/>
      <c r="E1" s="9" t="s">
        <v>0</v>
      </c>
      <c r="F1" s="9"/>
      <c r="G1" s="9"/>
      <c r="H1" s="10" t="s">
        <v>1</v>
      </c>
      <c r="I1" s="9"/>
      <c r="J1" s="9"/>
      <c r="K1" s="9"/>
      <c r="L1" s="9"/>
      <c r="M1" s="9"/>
      <c r="N1" s="9"/>
      <c r="O1" s="9"/>
      <c r="P1" s="9"/>
      <c r="Q1" s="9"/>
      <c r="R1" s="9"/>
      <c r="S1" s="9"/>
      <c r="T1" s="9"/>
      <c r="U1" s="9"/>
      <c r="V1" s="9"/>
      <c r="W1" s="9"/>
      <c r="X1" s="9"/>
      <c r="Y1" s="9"/>
      <c r="Z1" s="9"/>
    </row>
    <row r="2" spans="1:27" x14ac:dyDescent="0.2">
      <c r="A2" s="9" t="s">
        <v>2</v>
      </c>
      <c r="B2" s="9"/>
      <c r="C2" s="9"/>
      <c r="D2" s="9"/>
      <c r="E2" s="9" t="s">
        <v>3</v>
      </c>
      <c r="F2" s="9"/>
      <c r="G2" s="9"/>
      <c r="H2" s="10" t="s">
        <v>4</v>
      </c>
      <c r="I2" s="9"/>
      <c r="J2" s="9"/>
      <c r="K2" s="9"/>
      <c r="L2" s="9"/>
      <c r="M2" s="9"/>
      <c r="N2" s="9"/>
      <c r="O2" s="9"/>
      <c r="P2" s="9"/>
      <c r="Q2" s="9"/>
      <c r="R2" s="9"/>
      <c r="S2" s="9"/>
      <c r="T2" s="9"/>
      <c r="U2" s="9"/>
      <c r="V2" s="9"/>
      <c r="W2" s="9"/>
      <c r="X2" s="9"/>
      <c r="Y2" s="9"/>
      <c r="Z2" s="9"/>
    </row>
    <row r="3" spans="1:27" x14ac:dyDescent="0.2">
      <c r="A3" s="11">
        <v>0</v>
      </c>
      <c r="B3" s="12">
        <v>0.35</v>
      </c>
      <c r="C3" s="13">
        <v>0.7</v>
      </c>
      <c r="D3" s="9"/>
      <c r="E3" s="9" t="s">
        <v>5</v>
      </c>
      <c r="F3" s="9"/>
      <c r="G3" s="9"/>
      <c r="H3" s="10" t="s">
        <v>674</v>
      </c>
      <c r="I3" s="9"/>
      <c r="J3" s="9"/>
      <c r="K3" s="9"/>
      <c r="L3" s="9"/>
      <c r="M3" s="9"/>
      <c r="N3" s="9"/>
      <c r="O3" s="14">
        <v>-0.1</v>
      </c>
      <c r="P3" s="15">
        <v>-0.05</v>
      </c>
      <c r="Q3" s="16">
        <v>0.05</v>
      </c>
      <c r="R3" s="17">
        <v>0.1</v>
      </c>
      <c r="S3" s="9"/>
      <c r="T3" s="9"/>
      <c r="U3" s="9"/>
      <c r="V3" s="9"/>
      <c r="W3" s="9"/>
      <c r="X3" s="9"/>
      <c r="Y3" s="9"/>
      <c r="Z3" s="9"/>
    </row>
    <row r="4" spans="1:27" x14ac:dyDescent="0.2">
      <c r="A4" s="9"/>
      <c r="B4" s="9"/>
      <c r="C4" s="9"/>
      <c r="D4" s="9"/>
      <c r="E4" s="9" t="s">
        <v>7</v>
      </c>
      <c r="F4" s="9"/>
      <c r="G4" s="9"/>
      <c r="H4" s="10" t="s">
        <v>8</v>
      </c>
      <c r="I4" s="9"/>
      <c r="J4" s="9"/>
      <c r="K4" s="9"/>
      <c r="L4" s="9"/>
      <c r="M4" s="9"/>
      <c r="N4" s="9"/>
      <c r="O4" s="9"/>
      <c r="P4" s="9"/>
      <c r="Q4" s="9"/>
      <c r="R4" s="9"/>
      <c r="S4" s="9"/>
      <c r="T4" s="9"/>
      <c r="U4" s="9"/>
      <c r="V4" s="9"/>
      <c r="W4" s="9"/>
      <c r="X4" s="9"/>
      <c r="Y4" s="9"/>
      <c r="Z4" s="9"/>
    </row>
    <row r="5" spans="1:27" x14ac:dyDescent="0.2">
      <c r="A5" s="9"/>
      <c r="B5" s="9"/>
      <c r="C5" s="9"/>
      <c r="D5" s="9"/>
      <c r="E5" s="9"/>
      <c r="F5" s="9"/>
      <c r="G5" s="9"/>
      <c r="H5" s="9"/>
      <c r="I5" s="9"/>
      <c r="J5" s="9"/>
      <c r="K5" s="9"/>
      <c r="L5" s="9"/>
      <c r="M5" s="9"/>
      <c r="N5" s="9"/>
      <c r="O5" s="9"/>
      <c r="P5" s="9"/>
      <c r="Q5" s="9"/>
      <c r="R5" s="9"/>
      <c r="S5" s="9"/>
      <c r="T5" s="9"/>
      <c r="U5" s="9" t="s">
        <v>9</v>
      </c>
      <c r="V5" s="9"/>
      <c r="W5" s="9"/>
      <c r="X5" s="9" t="s">
        <v>9</v>
      </c>
      <c r="Y5" s="9"/>
      <c r="Z5" s="9"/>
    </row>
    <row r="6" spans="1:27" x14ac:dyDescent="0.2">
      <c r="A6" s="9"/>
      <c r="B6" s="9"/>
      <c r="C6" s="9" t="s">
        <v>10</v>
      </c>
      <c r="D6" s="9"/>
      <c r="E6" s="10">
        <v>0.7</v>
      </c>
      <c r="F6" s="9"/>
      <c r="G6" s="9" t="s">
        <v>11</v>
      </c>
      <c r="H6" s="9" t="s">
        <v>561</v>
      </c>
      <c r="I6" s="9"/>
      <c r="J6" s="9"/>
      <c r="K6" s="9" t="s">
        <v>13</v>
      </c>
      <c r="L6" s="9" t="s">
        <v>452</v>
      </c>
      <c r="M6" s="9"/>
      <c r="N6" s="9"/>
      <c r="O6" s="9"/>
      <c r="P6" s="9" t="s">
        <v>15</v>
      </c>
      <c r="Q6" s="9"/>
      <c r="R6" s="9"/>
      <c r="S6" s="9"/>
      <c r="T6" s="9"/>
      <c r="U6" s="9" t="s">
        <v>16</v>
      </c>
      <c r="V6" s="9" t="s">
        <v>561</v>
      </c>
      <c r="W6" s="9"/>
      <c r="X6" s="9" t="s">
        <v>17</v>
      </c>
      <c r="Y6" s="9" t="s">
        <v>452</v>
      </c>
      <c r="Z6" s="9"/>
      <c r="AA6" s="8">
        <f>AVERAGE(U8:Z27)</f>
        <v>1.4035087719298255E-2</v>
      </c>
    </row>
    <row r="7" spans="1:27" x14ac:dyDescent="0.2">
      <c r="A7" s="10" t="s">
        <v>18</v>
      </c>
      <c r="B7" s="10" t="s">
        <v>19</v>
      </c>
      <c r="C7" s="10" t="s">
        <v>20</v>
      </c>
      <c r="D7" s="10" t="s">
        <v>21</v>
      </c>
      <c r="E7" s="10" t="s">
        <v>22</v>
      </c>
      <c r="F7" s="10" t="s">
        <v>23</v>
      </c>
      <c r="G7" s="10">
        <v>5</v>
      </c>
      <c r="H7" s="10">
        <v>50.000003999999997</v>
      </c>
      <c r="I7" s="10">
        <v>500.00003099999998</v>
      </c>
      <c r="J7" s="9"/>
      <c r="K7" s="10">
        <v>5</v>
      </c>
      <c r="L7" s="10">
        <v>50.000003999999997</v>
      </c>
      <c r="M7" s="10">
        <v>500.00003099999998</v>
      </c>
      <c r="N7" s="10" t="s">
        <v>18</v>
      </c>
      <c r="O7" s="10" t="s">
        <v>19</v>
      </c>
      <c r="P7" s="10">
        <v>5</v>
      </c>
      <c r="Q7" s="10">
        <v>50.000003999999997</v>
      </c>
      <c r="R7" s="10">
        <v>500.00003099999998</v>
      </c>
      <c r="S7" s="10" t="s">
        <v>18</v>
      </c>
      <c r="T7" s="10" t="s">
        <v>19</v>
      </c>
      <c r="U7" s="10">
        <v>5</v>
      </c>
      <c r="V7" s="10">
        <v>50.000003999999997</v>
      </c>
      <c r="W7" s="10">
        <v>500.00003099999998</v>
      </c>
      <c r="X7" s="10">
        <v>5</v>
      </c>
      <c r="Y7" s="10">
        <v>50.000003999999997</v>
      </c>
      <c r="Z7" s="10">
        <v>500.00003099999998</v>
      </c>
    </row>
    <row r="8" spans="1:27" x14ac:dyDescent="0.2">
      <c r="A8" s="10">
        <v>1</v>
      </c>
      <c r="B8" s="10">
        <v>12</v>
      </c>
      <c r="C8" s="9"/>
      <c r="D8" s="9">
        <v>1433.8079</v>
      </c>
      <c r="E8" s="10">
        <v>11</v>
      </c>
      <c r="F8" s="9" t="s">
        <v>675</v>
      </c>
      <c r="G8" s="18">
        <v>0.4</v>
      </c>
      <c r="H8" s="19">
        <v>0.42</v>
      </c>
      <c r="I8" s="18">
        <v>0.4</v>
      </c>
      <c r="J8" s="9"/>
      <c r="K8" s="20">
        <v>0.41</v>
      </c>
      <c r="L8" s="21">
        <v>0.45</v>
      </c>
      <c r="M8" s="22">
        <v>0.42</v>
      </c>
      <c r="N8" s="10">
        <v>1</v>
      </c>
      <c r="O8" s="10">
        <v>12</v>
      </c>
      <c r="P8" s="23">
        <v>0</v>
      </c>
      <c r="Q8" s="23">
        <v>-0.03</v>
      </c>
      <c r="R8" s="24">
        <v>-0.02</v>
      </c>
      <c r="S8" s="10">
        <v>1</v>
      </c>
      <c r="T8" s="10">
        <v>12</v>
      </c>
      <c r="U8" s="25">
        <v>0.01</v>
      </c>
      <c r="V8" s="25">
        <v>0.02</v>
      </c>
      <c r="W8" s="25">
        <v>0</v>
      </c>
      <c r="X8" s="25">
        <v>0.01</v>
      </c>
      <c r="Y8" s="25">
        <v>0</v>
      </c>
      <c r="Z8" s="25">
        <v>0.01</v>
      </c>
    </row>
    <row r="9" spans="1:27" x14ac:dyDescent="0.2">
      <c r="A9" s="10">
        <v>3</v>
      </c>
      <c r="B9" s="10">
        <v>19</v>
      </c>
      <c r="C9" s="9" t="s">
        <v>101</v>
      </c>
      <c r="D9" s="9">
        <v>2039.1130000000001</v>
      </c>
      <c r="E9" s="10">
        <v>16</v>
      </c>
      <c r="F9" s="9" t="s">
        <v>676</v>
      </c>
      <c r="G9" s="26">
        <v>0.43</v>
      </c>
      <c r="H9" s="27">
        <v>0.63</v>
      </c>
      <c r="I9" s="28">
        <v>0.75</v>
      </c>
      <c r="J9" s="9"/>
      <c r="K9" s="29">
        <v>0.42</v>
      </c>
      <c r="L9" s="30">
        <v>0.61</v>
      </c>
      <c r="M9" s="28">
        <v>0.74</v>
      </c>
      <c r="N9" s="10">
        <v>3</v>
      </c>
      <c r="O9" s="10">
        <v>19</v>
      </c>
      <c r="P9" s="23">
        <v>0.01</v>
      </c>
      <c r="Q9" s="23">
        <v>0.03</v>
      </c>
      <c r="R9" s="24">
        <v>0.01</v>
      </c>
      <c r="S9" s="10">
        <v>3</v>
      </c>
      <c r="T9" s="10">
        <v>19</v>
      </c>
      <c r="U9" s="25">
        <v>0.05</v>
      </c>
      <c r="V9" s="25">
        <v>0.01</v>
      </c>
      <c r="W9" s="25">
        <v>0.01</v>
      </c>
      <c r="X9" s="25">
        <v>0.01</v>
      </c>
      <c r="Y9" s="25">
        <v>0.01</v>
      </c>
      <c r="Z9" s="25">
        <v>0</v>
      </c>
    </row>
    <row r="10" spans="1:27" x14ac:dyDescent="0.2">
      <c r="A10" s="10">
        <v>4</v>
      </c>
      <c r="B10" s="10">
        <v>15</v>
      </c>
      <c r="C10" s="9"/>
      <c r="D10" s="9">
        <v>1383.8794</v>
      </c>
      <c r="E10" s="10">
        <v>11</v>
      </c>
      <c r="F10" s="9" t="s">
        <v>379</v>
      </c>
      <c r="G10" s="31">
        <v>0.22</v>
      </c>
      <c r="H10" s="32">
        <v>0.33</v>
      </c>
      <c r="I10" s="33">
        <v>0.44</v>
      </c>
      <c r="J10" s="9"/>
      <c r="K10" s="34">
        <v>0.22</v>
      </c>
      <c r="L10" s="35">
        <v>0.32</v>
      </c>
      <c r="M10" s="36">
        <v>0.42</v>
      </c>
      <c r="N10" s="10">
        <v>4</v>
      </c>
      <c r="O10" s="10">
        <v>15</v>
      </c>
      <c r="P10" s="23">
        <v>0</v>
      </c>
      <c r="Q10" s="23">
        <v>0.01</v>
      </c>
      <c r="R10" s="24">
        <v>0.02</v>
      </c>
      <c r="S10" s="10">
        <v>4</v>
      </c>
      <c r="T10" s="10">
        <v>15</v>
      </c>
      <c r="U10" s="25">
        <v>0.01</v>
      </c>
      <c r="V10" s="25">
        <v>0.02</v>
      </c>
      <c r="W10" s="25">
        <v>0.01</v>
      </c>
      <c r="X10" s="25">
        <v>0.01</v>
      </c>
      <c r="Y10" s="25">
        <v>0</v>
      </c>
      <c r="Z10" s="25">
        <v>0.01</v>
      </c>
    </row>
    <row r="11" spans="1:27" x14ac:dyDescent="0.2">
      <c r="A11" s="10">
        <v>5</v>
      </c>
      <c r="B11" s="10">
        <v>15</v>
      </c>
      <c r="C11" s="9"/>
      <c r="D11" s="9">
        <v>1270.7954</v>
      </c>
      <c r="E11" s="10">
        <v>10</v>
      </c>
      <c r="F11" s="9" t="s">
        <v>677</v>
      </c>
      <c r="G11" s="37">
        <v>0.12</v>
      </c>
      <c r="H11" s="38">
        <v>0.25</v>
      </c>
      <c r="I11" s="39">
        <v>0.39</v>
      </c>
      <c r="J11" s="9"/>
      <c r="K11" s="40">
        <v>0.13</v>
      </c>
      <c r="L11" s="41">
        <v>0.26</v>
      </c>
      <c r="M11" s="42">
        <v>0.37</v>
      </c>
      <c r="N11" s="10">
        <v>5</v>
      </c>
      <c r="O11" s="10">
        <v>15</v>
      </c>
      <c r="P11" s="23">
        <v>-0.01</v>
      </c>
      <c r="Q11" s="23">
        <v>-0.01</v>
      </c>
      <c r="R11" s="24">
        <v>0.02</v>
      </c>
      <c r="S11" s="10">
        <v>5</v>
      </c>
      <c r="T11" s="10">
        <v>15</v>
      </c>
      <c r="U11" s="25">
        <v>0.02</v>
      </c>
      <c r="V11" s="25">
        <v>0.04</v>
      </c>
      <c r="W11" s="25">
        <v>0.02</v>
      </c>
      <c r="X11" s="25">
        <v>0.04</v>
      </c>
      <c r="Y11" s="25">
        <v>0.03</v>
      </c>
      <c r="Z11" s="25">
        <v>0.08</v>
      </c>
    </row>
    <row r="12" spans="1:27" x14ac:dyDescent="0.2">
      <c r="A12" s="10">
        <v>8</v>
      </c>
      <c r="B12" s="10">
        <v>18</v>
      </c>
      <c r="C12" s="9"/>
      <c r="D12" s="9">
        <v>1189.6833999999999</v>
      </c>
      <c r="E12" s="10">
        <v>10</v>
      </c>
      <c r="F12" s="9" t="s">
        <v>407</v>
      </c>
      <c r="G12" s="43">
        <v>0.19</v>
      </c>
      <c r="H12" s="44">
        <v>0.27</v>
      </c>
      <c r="I12" s="45">
        <v>0.46</v>
      </c>
      <c r="J12" s="9"/>
      <c r="K12" s="46">
        <v>0.19</v>
      </c>
      <c r="L12" s="47">
        <v>0.28000000000000003</v>
      </c>
      <c r="M12" s="48">
        <v>0.46</v>
      </c>
      <c r="N12" s="10">
        <v>8</v>
      </c>
      <c r="O12" s="10">
        <v>18</v>
      </c>
      <c r="P12" s="23">
        <v>0</v>
      </c>
      <c r="Q12" s="23">
        <v>-0.02</v>
      </c>
      <c r="R12" s="24">
        <v>0</v>
      </c>
      <c r="S12" s="10">
        <v>8</v>
      </c>
      <c r="T12" s="10">
        <v>18</v>
      </c>
      <c r="U12" s="25">
        <v>0.01</v>
      </c>
      <c r="V12" s="25">
        <v>0.01</v>
      </c>
      <c r="W12" s="25">
        <v>0.02</v>
      </c>
      <c r="X12" s="25">
        <v>0.01</v>
      </c>
      <c r="Y12" s="25">
        <v>0.02</v>
      </c>
      <c r="Z12" s="25">
        <v>0.02</v>
      </c>
    </row>
    <row r="13" spans="1:27" x14ac:dyDescent="0.2">
      <c r="A13" s="10">
        <v>10</v>
      </c>
      <c r="B13" s="10">
        <v>33</v>
      </c>
      <c r="C13" s="9"/>
      <c r="D13" s="9">
        <v>2671.4236000000001</v>
      </c>
      <c r="E13" s="10">
        <v>22</v>
      </c>
      <c r="F13" s="9" t="s">
        <v>394</v>
      </c>
      <c r="G13" s="49">
        <v>0.28999999999999998</v>
      </c>
      <c r="H13" s="50">
        <v>0.4</v>
      </c>
      <c r="I13" s="51">
        <v>0.45</v>
      </c>
      <c r="J13" s="9"/>
      <c r="K13" s="52">
        <v>0.28000000000000003</v>
      </c>
      <c r="L13" s="53">
        <v>0.38</v>
      </c>
      <c r="M13" s="54">
        <v>0.44</v>
      </c>
      <c r="N13" s="10">
        <v>10</v>
      </c>
      <c r="O13" s="10">
        <v>33</v>
      </c>
      <c r="P13" s="23">
        <v>0.01</v>
      </c>
      <c r="Q13" s="23">
        <v>0.02</v>
      </c>
      <c r="R13" s="24">
        <v>0.01</v>
      </c>
      <c r="S13" s="10">
        <v>10</v>
      </c>
      <c r="T13" s="10">
        <v>33</v>
      </c>
      <c r="U13" s="25">
        <v>0.01</v>
      </c>
      <c r="V13" s="25">
        <v>0</v>
      </c>
      <c r="W13" s="25">
        <v>0</v>
      </c>
      <c r="X13" s="25">
        <v>0</v>
      </c>
      <c r="Y13" s="25">
        <v>0</v>
      </c>
      <c r="Z13" s="25">
        <v>0</v>
      </c>
    </row>
    <row r="14" spans="1:27" x14ac:dyDescent="0.2">
      <c r="A14" s="10">
        <v>16</v>
      </c>
      <c r="B14" s="10">
        <v>31</v>
      </c>
      <c r="C14" s="9"/>
      <c r="D14" s="9">
        <v>1916.9647</v>
      </c>
      <c r="E14" s="10">
        <v>14</v>
      </c>
      <c r="F14" s="9" t="s">
        <v>37</v>
      </c>
      <c r="G14" s="55">
        <v>0.26</v>
      </c>
      <c r="H14" s="56">
        <v>0.32</v>
      </c>
      <c r="I14" s="57">
        <v>0.35</v>
      </c>
      <c r="J14" s="9"/>
      <c r="K14" s="41">
        <v>0.26</v>
      </c>
      <c r="L14" s="58">
        <v>0.32</v>
      </c>
      <c r="M14" s="59">
        <v>0.33</v>
      </c>
      <c r="N14" s="10">
        <v>16</v>
      </c>
      <c r="O14" s="10">
        <v>31</v>
      </c>
      <c r="P14" s="23">
        <v>0</v>
      </c>
      <c r="Q14" s="23">
        <v>0</v>
      </c>
      <c r="R14" s="24">
        <v>0.02</v>
      </c>
      <c r="S14" s="10">
        <v>16</v>
      </c>
      <c r="T14" s="10">
        <v>31</v>
      </c>
      <c r="U14" s="25">
        <v>0.02</v>
      </c>
      <c r="V14" s="25">
        <v>0.01</v>
      </c>
      <c r="W14" s="25">
        <v>0.01</v>
      </c>
      <c r="X14" s="25">
        <v>0.01</v>
      </c>
      <c r="Y14" s="25">
        <v>0.01</v>
      </c>
      <c r="Z14" s="25">
        <v>0.03</v>
      </c>
    </row>
    <row r="15" spans="1:27" x14ac:dyDescent="0.2">
      <c r="A15" s="10">
        <v>17</v>
      </c>
      <c r="B15" s="10">
        <v>36</v>
      </c>
      <c r="C15" s="9"/>
      <c r="D15" s="9">
        <v>2244.1077</v>
      </c>
      <c r="E15" s="10">
        <v>18</v>
      </c>
      <c r="F15" s="9" t="s">
        <v>315</v>
      </c>
      <c r="G15" s="60">
        <v>0.3</v>
      </c>
      <c r="H15" s="61">
        <v>0.37</v>
      </c>
      <c r="I15" s="19">
        <v>0.42</v>
      </c>
      <c r="J15" s="9"/>
      <c r="K15" s="62">
        <v>0.28999999999999998</v>
      </c>
      <c r="L15" s="63">
        <v>0.35</v>
      </c>
      <c r="M15" s="64">
        <v>0.41</v>
      </c>
      <c r="N15" s="10">
        <v>17</v>
      </c>
      <c r="O15" s="10">
        <v>36</v>
      </c>
      <c r="P15" s="23">
        <v>0.01</v>
      </c>
      <c r="Q15" s="23">
        <v>0.02</v>
      </c>
      <c r="R15" s="24">
        <v>0.02</v>
      </c>
      <c r="S15" s="10">
        <v>17</v>
      </c>
      <c r="T15" s="10">
        <v>36</v>
      </c>
      <c r="U15" s="25">
        <v>0.01</v>
      </c>
      <c r="V15" s="25">
        <v>0.01</v>
      </c>
      <c r="W15" s="25">
        <v>0</v>
      </c>
      <c r="X15" s="25">
        <v>0.01</v>
      </c>
      <c r="Y15" s="25">
        <v>0.01</v>
      </c>
      <c r="Z15" s="25">
        <v>0.01</v>
      </c>
    </row>
    <row r="16" spans="1:27" x14ac:dyDescent="0.2">
      <c r="A16" s="10">
        <v>32</v>
      </c>
      <c r="B16" s="10">
        <v>49</v>
      </c>
      <c r="C16" s="9"/>
      <c r="D16" s="9">
        <v>2038.1880000000001</v>
      </c>
      <c r="E16" s="10">
        <v>17</v>
      </c>
      <c r="F16" s="9" t="s">
        <v>678</v>
      </c>
      <c r="G16" s="65">
        <v>0.18</v>
      </c>
      <c r="H16" s="66">
        <v>0.3</v>
      </c>
      <c r="I16" s="67">
        <v>0.42</v>
      </c>
      <c r="J16" s="9"/>
      <c r="K16" s="68">
        <v>0.18</v>
      </c>
      <c r="L16" s="60">
        <v>0.3</v>
      </c>
      <c r="M16" s="69">
        <v>0.41</v>
      </c>
      <c r="N16" s="10">
        <v>32</v>
      </c>
      <c r="O16" s="10">
        <v>49</v>
      </c>
      <c r="P16" s="23">
        <v>0</v>
      </c>
      <c r="Q16" s="23">
        <v>0</v>
      </c>
      <c r="R16" s="24">
        <v>0.01</v>
      </c>
      <c r="S16" s="10">
        <v>32</v>
      </c>
      <c r="T16" s="10">
        <v>49</v>
      </c>
      <c r="U16" s="25">
        <v>0.03</v>
      </c>
      <c r="V16" s="25">
        <v>0.03</v>
      </c>
      <c r="W16" s="25">
        <v>0.03</v>
      </c>
      <c r="X16" s="25">
        <v>0.03</v>
      </c>
      <c r="Y16" s="25">
        <v>0.04</v>
      </c>
      <c r="Z16" s="25">
        <v>0.03</v>
      </c>
    </row>
    <row r="17" spans="1:26" x14ac:dyDescent="0.2">
      <c r="A17" s="10">
        <v>38</v>
      </c>
      <c r="B17" s="10">
        <v>58</v>
      </c>
      <c r="C17" s="9"/>
      <c r="D17" s="9">
        <v>2511.5722000000001</v>
      </c>
      <c r="E17" s="10">
        <v>19</v>
      </c>
      <c r="F17" s="9" t="s">
        <v>679</v>
      </c>
      <c r="G17" s="70">
        <v>0.64</v>
      </c>
      <c r="H17" s="71">
        <v>0.62</v>
      </c>
      <c r="I17" s="72">
        <v>0.6</v>
      </c>
      <c r="J17" s="9"/>
      <c r="K17" s="73">
        <v>0.63</v>
      </c>
      <c r="L17" s="74">
        <v>0.6</v>
      </c>
      <c r="M17" s="75">
        <v>0.6</v>
      </c>
      <c r="N17" s="10">
        <v>38</v>
      </c>
      <c r="O17" s="10">
        <v>58</v>
      </c>
      <c r="P17" s="23">
        <v>0.01</v>
      </c>
      <c r="Q17" s="23">
        <v>0.01</v>
      </c>
      <c r="R17" s="24">
        <v>0</v>
      </c>
      <c r="S17" s="10">
        <v>38</v>
      </c>
      <c r="T17" s="10">
        <v>58</v>
      </c>
      <c r="U17" s="25">
        <v>0.01</v>
      </c>
      <c r="V17" s="25">
        <v>0.02</v>
      </c>
      <c r="W17" s="25">
        <v>0.01</v>
      </c>
      <c r="X17" s="25">
        <v>0.01</v>
      </c>
      <c r="Y17" s="25">
        <v>0.02</v>
      </c>
      <c r="Z17" s="25">
        <v>0.01</v>
      </c>
    </row>
    <row r="18" spans="1:26" x14ac:dyDescent="0.2">
      <c r="A18" s="10">
        <v>77</v>
      </c>
      <c r="B18" s="10">
        <v>92</v>
      </c>
      <c r="C18" s="9"/>
      <c r="D18" s="9">
        <v>1713.9540999999999</v>
      </c>
      <c r="E18" s="10">
        <v>14</v>
      </c>
      <c r="F18" s="9" t="s">
        <v>464</v>
      </c>
      <c r="G18" s="76">
        <v>0.23</v>
      </c>
      <c r="H18" s="62">
        <v>0.28999999999999998</v>
      </c>
      <c r="I18" s="63">
        <v>0.35</v>
      </c>
      <c r="J18" s="9"/>
      <c r="K18" s="77">
        <v>0.21</v>
      </c>
      <c r="L18" s="78">
        <v>0.28999999999999998</v>
      </c>
      <c r="M18" s="79">
        <v>0.34</v>
      </c>
      <c r="N18" s="10">
        <v>77</v>
      </c>
      <c r="O18" s="10">
        <v>92</v>
      </c>
      <c r="P18" s="23">
        <v>0.02</v>
      </c>
      <c r="Q18" s="23">
        <v>0</v>
      </c>
      <c r="R18" s="24">
        <v>0.01</v>
      </c>
      <c r="S18" s="10">
        <v>77</v>
      </c>
      <c r="T18" s="10">
        <v>92</v>
      </c>
      <c r="U18" s="25">
        <v>0.01</v>
      </c>
      <c r="V18" s="25">
        <v>0.01</v>
      </c>
      <c r="W18" s="25">
        <v>0.01</v>
      </c>
      <c r="X18" s="25">
        <v>0.01</v>
      </c>
      <c r="Y18" s="25">
        <v>0.02</v>
      </c>
      <c r="Z18" s="25">
        <v>0.01</v>
      </c>
    </row>
    <row r="19" spans="1:26" x14ac:dyDescent="0.2">
      <c r="A19" s="10">
        <v>78</v>
      </c>
      <c r="B19" s="10">
        <v>88</v>
      </c>
      <c r="C19" s="9" t="s">
        <v>24</v>
      </c>
      <c r="D19" s="9">
        <v>1251.6681000000001</v>
      </c>
      <c r="E19" s="10">
        <v>10</v>
      </c>
      <c r="F19" s="9" t="s">
        <v>437</v>
      </c>
      <c r="G19" s="80">
        <v>0.36</v>
      </c>
      <c r="H19" s="81">
        <v>0.5</v>
      </c>
      <c r="I19" s="82">
        <v>0.56999999999999995</v>
      </c>
      <c r="J19" s="9"/>
      <c r="K19" s="80">
        <v>0.36</v>
      </c>
      <c r="L19" s="83">
        <v>0.48</v>
      </c>
      <c r="M19" s="84">
        <v>0.56000000000000005</v>
      </c>
      <c r="N19" s="10">
        <v>78</v>
      </c>
      <c r="O19" s="10">
        <v>88</v>
      </c>
      <c r="P19" s="23">
        <v>0</v>
      </c>
      <c r="Q19" s="23">
        <v>0.02</v>
      </c>
      <c r="R19" s="24">
        <v>0.01</v>
      </c>
      <c r="S19" s="10">
        <v>78</v>
      </c>
      <c r="T19" s="10">
        <v>88</v>
      </c>
      <c r="U19" s="25">
        <v>0.01</v>
      </c>
      <c r="V19" s="25">
        <v>0.01</v>
      </c>
      <c r="W19" s="25">
        <v>0.01</v>
      </c>
      <c r="X19" s="25">
        <v>0</v>
      </c>
      <c r="Y19" s="25">
        <v>0.01</v>
      </c>
      <c r="Z19" s="25">
        <v>0.01</v>
      </c>
    </row>
    <row r="20" spans="1:26" x14ac:dyDescent="0.2">
      <c r="A20" s="10">
        <v>87</v>
      </c>
      <c r="B20" s="10">
        <v>99</v>
      </c>
      <c r="C20" s="9"/>
      <c r="D20" s="9">
        <v>1691.8655000000001</v>
      </c>
      <c r="E20" s="10">
        <v>11</v>
      </c>
      <c r="F20" s="9" t="s">
        <v>680</v>
      </c>
      <c r="G20" s="85">
        <v>0.52</v>
      </c>
      <c r="H20" s="86">
        <v>0.56000000000000005</v>
      </c>
      <c r="I20" s="87">
        <v>0.56000000000000005</v>
      </c>
      <c r="J20" s="9"/>
      <c r="K20" s="88">
        <v>0.53</v>
      </c>
      <c r="L20" s="87">
        <v>0.56000000000000005</v>
      </c>
      <c r="M20" s="89">
        <v>0.56000000000000005</v>
      </c>
      <c r="N20" s="10">
        <v>87</v>
      </c>
      <c r="O20" s="10">
        <v>99</v>
      </c>
      <c r="P20" s="23">
        <v>0</v>
      </c>
      <c r="Q20" s="23">
        <v>0.01</v>
      </c>
      <c r="R20" s="24">
        <v>0</v>
      </c>
      <c r="S20" s="10">
        <v>87</v>
      </c>
      <c r="T20" s="10">
        <v>99</v>
      </c>
      <c r="U20" s="25">
        <v>0</v>
      </c>
      <c r="V20" s="25">
        <v>0.01</v>
      </c>
      <c r="W20" s="25">
        <v>0.02</v>
      </c>
      <c r="X20" s="25">
        <v>0</v>
      </c>
      <c r="Y20" s="25">
        <v>0.01</v>
      </c>
      <c r="Z20" s="25">
        <v>0.01</v>
      </c>
    </row>
    <row r="21" spans="1:26" x14ac:dyDescent="0.2">
      <c r="A21" s="10">
        <v>88</v>
      </c>
      <c r="B21" s="10">
        <v>101</v>
      </c>
      <c r="C21" s="9"/>
      <c r="D21" s="9">
        <v>1890.0135</v>
      </c>
      <c r="E21" s="10">
        <v>12</v>
      </c>
      <c r="F21" s="9" t="s">
        <v>498</v>
      </c>
      <c r="G21" s="90">
        <v>0.33</v>
      </c>
      <c r="H21" s="91">
        <v>0.43</v>
      </c>
      <c r="I21" s="92">
        <v>0.6</v>
      </c>
      <c r="J21" s="9"/>
      <c r="K21" s="56">
        <v>0.32</v>
      </c>
      <c r="L21" s="93">
        <v>0.43</v>
      </c>
      <c r="M21" s="94">
        <v>0.56999999999999995</v>
      </c>
      <c r="N21" s="10">
        <v>88</v>
      </c>
      <c r="O21" s="10">
        <v>101</v>
      </c>
      <c r="P21" s="23">
        <v>0.02</v>
      </c>
      <c r="Q21" s="23">
        <v>0.01</v>
      </c>
      <c r="R21" s="24">
        <v>0.03</v>
      </c>
      <c r="S21" s="10">
        <v>88</v>
      </c>
      <c r="T21" s="10">
        <v>101</v>
      </c>
      <c r="U21" s="25">
        <v>0.02</v>
      </c>
      <c r="V21" s="25">
        <v>0.02</v>
      </c>
      <c r="W21" s="25">
        <v>0.02</v>
      </c>
      <c r="X21" s="25">
        <v>0.01</v>
      </c>
      <c r="Y21" s="25">
        <v>0.03</v>
      </c>
      <c r="Z21" s="25">
        <v>0.01</v>
      </c>
    </row>
    <row r="22" spans="1:26" x14ac:dyDescent="0.2">
      <c r="A22" s="10">
        <v>101</v>
      </c>
      <c r="B22" s="10">
        <v>117</v>
      </c>
      <c r="C22" s="9" t="s">
        <v>78</v>
      </c>
      <c r="D22" s="9">
        <v>2351.3658999999998</v>
      </c>
      <c r="E22" s="10">
        <v>16</v>
      </c>
      <c r="F22" s="9" t="s">
        <v>512</v>
      </c>
      <c r="G22" s="95">
        <v>0.26</v>
      </c>
      <c r="H22" s="96">
        <v>0.33</v>
      </c>
      <c r="I22" s="97">
        <v>0.42</v>
      </c>
      <c r="J22" s="9"/>
      <c r="K22" s="41">
        <v>0.26</v>
      </c>
      <c r="L22" s="90">
        <v>0.33</v>
      </c>
      <c r="M22" s="98">
        <v>0.4</v>
      </c>
      <c r="N22" s="10">
        <v>101</v>
      </c>
      <c r="O22" s="10">
        <v>117</v>
      </c>
      <c r="P22" s="23">
        <v>0</v>
      </c>
      <c r="Q22" s="23">
        <v>0</v>
      </c>
      <c r="R22" s="24">
        <v>0.02</v>
      </c>
      <c r="S22" s="10">
        <v>101</v>
      </c>
      <c r="T22" s="10">
        <v>117</v>
      </c>
      <c r="U22" s="25">
        <v>0.01</v>
      </c>
      <c r="V22" s="25">
        <v>0.01</v>
      </c>
      <c r="W22" s="25">
        <v>0</v>
      </c>
      <c r="X22" s="25">
        <v>0.01</v>
      </c>
      <c r="Y22" s="25">
        <v>0.01</v>
      </c>
      <c r="Z22" s="25">
        <v>0.01</v>
      </c>
    </row>
    <row r="23" spans="1:26" x14ac:dyDescent="0.2">
      <c r="A23" s="10">
        <v>119</v>
      </c>
      <c r="B23" s="10">
        <v>128</v>
      </c>
      <c r="C23" s="9"/>
      <c r="D23" s="9">
        <v>1281.7023999999999</v>
      </c>
      <c r="E23" s="10">
        <v>9</v>
      </c>
      <c r="F23" s="9" t="s">
        <v>681</v>
      </c>
      <c r="G23" s="76">
        <v>0.23</v>
      </c>
      <c r="H23" s="99">
        <v>0.35</v>
      </c>
      <c r="I23" s="100">
        <v>0.35</v>
      </c>
      <c r="J23" s="9"/>
      <c r="K23" s="101">
        <v>0.24</v>
      </c>
      <c r="L23" s="99">
        <v>0.35</v>
      </c>
      <c r="M23" s="100">
        <v>0.35</v>
      </c>
      <c r="N23" s="10">
        <v>119</v>
      </c>
      <c r="O23" s="10">
        <v>128</v>
      </c>
      <c r="P23" s="23">
        <v>-0.01</v>
      </c>
      <c r="Q23" s="23">
        <v>0</v>
      </c>
      <c r="R23" s="24">
        <v>0</v>
      </c>
      <c r="S23" s="10">
        <v>119</v>
      </c>
      <c r="T23" s="10">
        <v>128</v>
      </c>
      <c r="U23" s="25">
        <v>0</v>
      </c>
      <c r="V23" s="25">
        <v>0.01</v>
      </c>
      <c r="W23" s="25">
        <v>0.01</v>
      </c>
      <c r="X23" s="25">
        <v>0</v>
      </c>
      <c r="Y23" s="25">
        <v>0.01</v>
      </c>
      <c r="Z23" s="25">
        <v>0</v>
      </c>
    </row>
    <row r="24" spans="1:26" x14ac:dyDescent="0.2">
      <c r="A24" s="10">
        <v>119</v>
      </c>
      <c r="B24" s="10">
        <v>134</v>
      </c>
      <c r="C24" s="9"/>
      <c r="D24" s="9">
        <v>1941.0415</v>
      </c>
      <c r="E24" s="10">
        <v>15</v>
      </c>
      <c r="F24" s="9" t="s">
        <v>682</v>
      </c>
      <c r="G24" s="102">
        <v>0.23</v>
      </c>
      <c r="H24" s="62">
        <v>0.28999999999999998</v>
      </c>
      <c r="I24" s="103">
        <v>0.3</v>
      </c>
      <c r="J24" s="9"/>
      <c r="K24" s="101">
        <v>0.24</v>
      </c>
      <c r="L24" s="104">
        <v>0.27</v>
      </c>
      <c r="M24" s="105">
        <v>0.3</v>
      </c>
      <c r="N24" s="10">
        <v>119</v>
      </c>
      <c r="O24" s="10">
        <v>134</v>
      </c>
      <c r="P24" s="23">
        <v>-0.01</v>
      </c>
      <c r="Q24" s="23">
        <v>0.02</v>
      </c>
      <c r="R24" s="24">
        <v>-0.01</v>
      </c>
      <c r="S24" s="10">
        <v>119</v>
      </c>
      <c r="T24" s="10">
        <v>134</v>
      </c>
      <c r="U24" s="25">
        <v>0.04</v>
      </c>
      <c r="V24" s="25">
        <v>0.02</v>
      </c>
      <c r="W24" s="25">
        <v>0.05</v>
      </c>
      <c r="X24" s="25">
        <v>0.02</v>
      </c>
      <c r="Y24" s="25">
        <v>0.02</v>
      </c>
      <c r="Z24" s="25">
        <v>0.03</v>
      </c>
    </row>
    <row r="25" spans="1:26" x14ac:dyDescent="0.2">
      <c r="A25" s="10">
        <v>151</v>
      </c>
      <c r="B25" s="10">
        <v>164</v>
      </c>
      <c r="C25" s="9"/>
      <c r="D25" s="9">
        <v>1641.9507000000001</v>
      </c>
      <c r="E25" s="10">
        <v>13</v>
      </c>
      <c r="F25" s="9" t="s">
        <v>683</v>
      </c>
      <c r="G25" s="106">
        <v>0.11</v>
      </c>
      <c r="H25" s="107">
        <v>0.13</v>
      </c>
      <c r="I25" s="108">
        <v>0.21</v>
      </c>
      <c r="J25" s="9"/>
      <c r="K25" s="109">
        <v>0.11</v>
      </c>
      <c r="L25" s="110">
        <v>0.13</v>
      </c>
      <c r="M25" s="111">
        <v>0.2</v>
      </c>
      <c r="N25" s="10">
        <v>151</v>
      </c>
      <c r="O25" s="10">
        <v>164</v>
      </c>
      <c r="P25" s="23">
        <v>-0.01</v>
      </c>
      <c r="Q25" s="23">
        <v>0.01</v>
      </c>
      <c r="R25" s="24">
        <v>0.01</v>
      </c>
      <c r="S25" s="10">
        <v>151</v>
      </c>
      <c r="T25" s="10">
        <v>164</v>
      </c>
      <c r="U25" s="25">
        <v>0.01</v>
      </c>
      <c r="V25" s="25">
        <v>0</v>
      </c>
      <c r="W25" s="25">
        <v>0.01</v>
      </c>
      <c r="X25" s="25">
        <v>0</v>
      </c>
      <c r="Y25" s="25">
        <v>0</v>
      </c>
      <c r="Z25" s="25">
        <v>0.01</v>
      </c>
    </row>
    <row r="26" spans="1:26" x14ac:dyDescent="0.2">
      <c r="A26" s="10">
        <v>178</v>
      </c>
      <c r="B26" s="10">
        <v>185</v>
      </c>
      <c r="C26" s="9"/>
      <c r="D26" s="9">
        <v>958.55679999999995</v>
      </c>
      <c r="E26" s="10">
        <v>7</v>
      </c>
      <c r="F26" s="9" t="s">
        <v>684</v>
      </c>
      <c r="G26" s="112">
        <v>0.15</v>
      </c>
      <c r="H26" s="113">
        <v>0.19</v>
      </c>
      <c r="I26" s="78">
        <v>0.28999999999999998</v>
      </c>
      <c r="J26" s="9"/>
      <c r="K26" s="114">
        <v>0.17</v>
      </c>
      <c r="L26" s="43">
        <v>0.19</v>
      </c>
      <c r="M26" s="115">
        <v>0.27</v>
      </c>
      <c r="N26" s="10">
        <v>178</v>
      </c>
      <c r="O26" s="10">
        <v>185</v>
      </c>
      <c r="P26" s="23">
        <v>-0.01</v>
      </c>
      <c r="Q26" s="23">
        <v>0</v>
      </c>
      <c r="R26" s="24">
        <v>0.01</v>
      </c>
      <c r="S26" s="10">
        <v>178</v>
      </c>
      <c r="T26" s="10">
        <v>185</v>
      </c>
      <c r="U26" s="25">
        <v>0.03</v>
      </c>
      <c r="V26" s="25">
        <v>0.01</v>
      </c>
      <c r="W26" s="25">
        <v>0</v>
      </c>
      <c r="X26" s="25">
        <v>0.02</v>
      </c>
      <c r="Y26" s="25">
        <v>0.02</v>
      </c>
      <c r="Z26" s="25">
        <v>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26"/>
  <sheetViews>
    <sheetView workbookViewId="0">
      <selection activeCell="A26" sqref="A8:XFD26"/>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685</v>
      </c>
      <c r="O3" s="3">
        <v>-0.1</v>
      </c>
      <c r="P3" s="4">
        <v>-0.05</v>
      </c>
      <c r="Q3" s="5">
        <v>0.05</v>
      </c>
      <c r="R3" s="6">
        <v>0.1</v>
      </c>
    </row>
    <row r="4" spans="1:27" x14ac:dyDescent="0.2">
      <c r="E4" t="s">
        <v>7</v>
      </c>
      <c r="H4" s="2" t="s">
        <v>8</v>
      </c>
    </row>
    <row r="5" spans="1:27" x14ac:dyDescent="0.2">
      <c r="U5" t="s">
        <v>9</v>
      </c>
      <c r="X5" t="s">
        <v>9</v>
      </c>
      <c r="AA5" s="8">
        <f>AVERAGE(U8:Z27)</f>
        <v>1.7656164861384795E-2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10</v>
      </c>
      <c r="B8" s="2">
        <v>23</v>
      </c>
      <c r="D8">
        <v>1619.8871999999999</v>
      </c>
      <c r="E8" s="2">
        <v>11</v>
      </c>
      <c r="F8" t="s">
        <v>34</v>
      </c>
      <c r="G8" s="7">
        <v>6.4493246753246761E-2</v>
      </c>
      <c r="H8" s="7">
        <v>8.3566363636363633E-2</v>
      </c>
      <c r="I8" s="7">
        <v>8.1269220779220788E-2</v>
      </c>
      <c r="K8" s="7">
        <v>6.3591038961038973E-2</v>
      </c>
      <c r="L8" s="7">
        <v>6.3525324675324679E-2</v>
      </c>
      <c r="M8" s="7">
        <v>7.2569610389610392E-2</v>
      </c>
      <c r="N8" s="2">
        <v>10</v>
      </c>
      <c r="O8" s="2">
        <v>23</v>
      </c>
      <c r="P8" s="8">
        <v>9.0220779220778974E-4</v>
      </c>
      <c r="Q8" s="8">
        <v>2.0041038961038957E-2</v>
      </c>
      <c r="R8" s="7">
        <v>8.6996103896103925E-3</v>
      </c>
      <c r="S8" s="2">
        <v>10</v>
      </c>
      <c r="T8" s="2">
        <v>23</v>
      </c>
      <c r="U8" s="7">
        <v>1.3894805194805198E-2</v>
      </c>
      <c r="V8" s="7">
        <v>1.9352597402597406E-2</v>
      </c>
      <c r="W8" s="7">
        <v>1.4793896103896106E-2</v>
      </c>
      <c r="X8" s="7">
        <v>1.42187012987013E-2</v>
      </c>
      <c r="Y8" s="7">
        <v>1.4686623376623378E-2</v>
      </c>
      <c r="Z8" s="7">
        <v>1.2499090909090911E-2</v>
      </c>
    </row>
    <row r="9" spans="1:27" x14ac:dyDescent="0.2">
      <c r="A9" s="2">
        <v>13</v>
      </c>
      <c r="B9" s="2">
        <v>30</v>
      </c>
      <c r="D9">
        <v>2088.1026999999999</v>
      </c>
      <c r="E9" s="2">
        <v>13</v>
      </c>
      <c r="F9" t="s">
        <v>285</v>
      </c>
      <c r="G9" s="7">
        <v>0.28604428571428575</v>
      </c>
      <c r="H9" s="7">
        <v>0.32378912087912093</v>
      </c>
      <c r="I9" s="7">
        <v>0.37714021978021983</v>
      </c>
      <c r="K9" s="7">
        <v>0.29520054945054947</v>
      </c>
      <c r="L9" s="7">
        <v>0.31746978021978023</v>
      </c>
      <c r="M9" s="7">
        <v>0.37061890109890111</v>
      </c>
      <c r="N9" s="2">
        <v>13</v>
      </c>
      <c r="O9" s="2">
        <v>30</v>
      </c>
      <c r="P9" s="8">
        <v>-9.1562637362637249E-3</v>
      </c>
      <c r="Q9" s="8">
        <v>6.3193406593406659E-3</v>
      </c>
      <c r="R9" s="7">
        <v>6.5213186813187132E-3</v>
      </c>
      <c r="S9" s="2">
        <v>13</v>
      </c>
      <c r="T9" s="2">
        <v>30</v>
      </c>
      <c r="U9" s="7">
        <v>2.3016043956043959E-2</v>
      </c>
      <c r="V9" s="7">
        <v>3.6829450549450554E-2</v>
      </c>
      <c r="W9" s="7">
        <v>1.1655274725274726E-2</v>
      </c>
      <c r="X9" s="7">
        <v>1.1757142857142857E-2</v>
      </c>
      <c r="Y9" s="7">
        <v>3.2960219780219784E-2</v>
      </c>
      <c r="Z9" s="7">
        <v>1.6590659340659342E-2</v>
      </c>
    </row>
    <row r="10" spans="1:27" x14ac:dyDescent="0.2">
      <c r="A10" s="2">
        <v>36</v>
      </c>
      <c r="B10" s="2">
        <v>42</v>
      </c>
      <c r="D10">
        <v>754.42060000000004</v>
      </c>
      <c r="E10" s="2">
        <v>6</v>
      </c>
      <c r="F10" t="s">
        <v>686</v>
      </c>
      <c r="G10" s="7">
        <v>6.8158571428571443E-2</v>
      </c>
      <c r="H10" s="7">
        <v>0.10403809523809524</v>
      </c>
      <c r="I10" s="7">
        <v>0.13403738095238096</v>
      </c>
      <c r="K10" s="7">
        <v>7.3163571428571425E-2</v>
      </c>
      <c r="L10" s="7">
        <v>9.2875476190476203E-2</v>
      </c>
      <c r="M10" s="7">
        <v>0.14604452380952382</v>
      </c>
      <c r="N10" s="2">
        <v>36</v>
      </c>
      <c r="O10" s="2">
        <v>42</v>
      </c>
      <c r="P10" s="8">
        <v>-5.0049999999999904E-3</v>
      </c>
      <c r="Q10" s="8">
        <v>1.116261904761905E-2</v>
      </c>
      <c r="R10" s="7">
        <v>-1.2007142857142852E-2</v>
      </c>
      <c r="S10" s="2">
        <v>36</v>
      </c>
      <c r="T10" s="2">
        <v>42</v>
      </c>
      <c r="U10" s="7">
        <v>9.7323809523809542E-3</v>
      </c>
      <c r="V10" s="7">
        <v>5.3380952380952381E-3</v>
      </c>
      <c r="W10" s="7">
        <v>2.4088095238095236E-3</v>
      </c>
      <c r="X10" s="7">
        <v>3.6940476190476189E-3</v>
      </c>
      <c r="Y10" s="7">
        <v>1.3450714285714286E-2</v>
      </c>
      <c r="Z10" s="7">
        <v>8.2047619047619039E-3</v>
      </c>
    </row>
    <row r="11" spans="1:27" x14ac:dyDescent="0.2">
      <c r="A11" s="2">
        <v>45</v>
      </c>
      <c r="B11" s="2">
        <v>51</v>
      </c>
      <c r="D11">
        <v>942.47199999999998</v>
      </c>
      <c r="E11" s="2">
        <v>6</v>
      </c>
      <c r="F11" t="s">
        <v>687</v>
      </c>
      <c r="G11" s="7">
        <v>3.0121904761904766E-2</v>
      </c>
      <c r="H11" s="7">
        <v>4.8020714285714285E-2</v>
      </c>
      <c r="I11" s="7">
        <v>0.16759928571428573</v>
      </c>
      <c r="K11" s="7">
        <v>1.0111666666666668E-2</v>
      </c>
      <c r="L11" s="7">
        <v>4.4927380952380955E-2</v>
      </c>
      <c r="M11" s="7">
        <v>0.15101523809523812</v>
      </c>
      <c r="N11" s="2">
        <v>45</v>
      </c>
      <c r="O11" s="2">
        <v>51</v>
      </c>
      <c r="P11" s="8">
        <v>2.0010238095238098E-2</v>
      </c>
      <c r="Q11" s="8">
        <v>3.0933333333333342E-3</v>
      </c>
      <c r="R11" s="7">
        <v>1.6584047619047609E-2</v>
      </c>
      <c r="S11" s="2">
        <v>45</v>
      </c>
      <c r="T11" s="2">
        <v>51</v>
      </c>
      <c r="U11" s="7">
        <v>1.8634523809523813E-2</v>
      </c>
      <c r="V11" s="7">
        <v>1.9745238095238097E-2</v>
      </c>
      <c r="W11" s="7">
        <v>6.434404761904762E-2</v>
      </c>
      <c r="X11" s="7">
        <v>3.5804523809523814E-2</v>
      </c>
      <c r="Y11" s="7">
        <v>2.8305952380952383E-2</v>
      </c>
      <c r="Z11" s="7">
        <v>5.1602857142857145E-2</v>
      </c>
    </row>
    <row r="12" spans="1:27" x14ac:dyDescent="0.2">
      <c r="A12" s="2">
        <v>48</v>
      </c>
      <c r="B12" s="2">
        <v>60</v>
      </c>
      <c r="D12">
        <v>1449.8094000000001</v>
      </c>
      <c r="E12" s="2">
        <v>12</v>
      </c>
      <c r="F12" t="s">
        <v>592</v>
      </c>
      <c r="G12" s="7">
        <v>0.31801369047619049</v>
      </c>
      <c r="H12" s="7">
        <v>0.33255904761904764</v>
      </c>
      <c r="I12" s="7">
        <v>0.4646988095238096</v>
      </c>
      <c r="K12" s="7">
        <v>0.31921488095238093</v>
      </c>
      <c r="L12" s="7">
        <v>0.33345750000000002</v>
      </c>
      <c r="M12" s="7">
        <v>0.47295130952380959</v>
      </c>
      <c r="N12" s="2">
        <v>48</v>
      </c>
      <c r="O12" s="2">
        <v>60</v>
      </c>
      <c r="P12" s="8">
        <v>-1.2011904761904681E-3</v>
      </c>
      <c r="Q12" s="8">
        <v>-8.9845238095235104E-4</v>
      </c>
      <c r="R12" s="7">
        <v>-8.2524999999999959E-3</v>
      </c>
      <c r="S12" s="2">
        <v>48</v>
      </c>
      <c r="T12" s="2">
        <v>60</v>
      </c>
      <c r="U12" s="7">
        <v>1.1327500000000001E-2</v>
      </c>
      <c r="V12" s="7">
        <v>4.8326666666666671E-2</v>
      </c>
      <c r="W12" s="7">
        <v>4.2510595238095236E-2</v>
      </c>
      <c r="X12" s="7">
        <v>1.0410714285714285E-2</v>
      </c>
      <c r="Y12" s="7">
        <v>3.0425238095238102E-2</v>
      </c>
      <c r="Z12" s="7">
        <v>2.2293690476190477E-2</v>
      </c>
    </row>
    <row r="13" spans="1:27" x14ac:dyDescent="0.2">
      <c r="A13" s="2">
        <v>57</v>
      </c>
      <c r="B13" s="2">
        <v>63</v>
      </c>
      <c r="D13">
        <v>754.36180000000002</v>
      </c>
      <c r="E13" s="2">
        <v>6</v>
      </c>
      <c r="F13" t="s">
        <v>587</v>
      </c>
      <c r="G13" s="7">
        <v>0.1633119047619048</v>
      </c>
      <c r="H13" s="7">
        <v>0.25158119047619049</v>
      </c>
      <c r="I13" s="7">
        <v>0.29367357142857148</v>
      </c>
      <c r="K13" s="7">
        <v>0.17050738095238097</v>
      </c>
      <c r="L13" s="7">
        <v>0.25158404761904768</v>
      </c>
      <c r="M13" s="7">
        <v>0.30408595238095237</v>
      </c>
      <c r="N13" s="2">
        <v>57</v>
      </c>
      <c r="O13" s="2">
        <v>63</v>
      </c>
      <c r="P13" s="8">
        <v>-7.1954761904761775E-3</v>
      </c>
      <c r="Q13" s="8">
        <v>-2.8571428571721489E-6</v>
      </c>
      <c r="R13" s="7">
        <v>-1.0412380952380925E-2</v>
      </c>
      <c r="S13" s="2">
        <v>57</v>
      </c>
      <c r="T13" s="2">
        <v>63</v>
      </c>
      <c r="U13" s="7">
        <v>1.0468333333333333E-2</v>
      </c>
      <c r="V13" s="7">
        <v>3.0525952380952379E-2</v>
      </c>
      <c r="W13" s="7">
        <v>2.1466904761904767E-2</v>
      </c>
      <c r="X13" s="7">
        <v>4.3300000000000005E-3</v>
      </c>
      <c r="Y13" s="7">
        <v>1.4578095238095237E-2</v>
      </c>
      <c r="Z13" s="7">
        <v>2.4583333333333336E-3</v>
      </c>
    </row>
    <row r="14" spans="1:27" x14ac:dyDescent="0.2">
      <c r="A14" s="2">
        <v>61</v>
      </c>
      <c r="B14" s="2">
        <v>68</v>
      </c>
      <c r="D14">
        <v>928.4597</v>
      </c>
      <c r="E14" s="2">
        <v>7</v>
      </c>
      <c r="F14" t="s">
        <v>688</v>
      </c>
      <c r="G14" s="7">
        <v>0.25276632653061226</v>
      </c>
      <c r="H14" s="7">
        <v>0.31425285714285717</v>
      </c>
      <c r="I14" s="7">
        <v>0.37876734693877551</v>
      </c>
      <c r="K14" s="7">
        <v>0.26621959183673471</v>
      </c>
      <c r="L14" s="7">
        <v>0.30429897959183677</v>
      </c>
      <c r="M14" s="7">
        <v>0.38361489795918369</v>
      </c>
      <c r="N14" s="2">
        <v>61</v>
      </c>
      <c r="O14" s="2">
        <v>68</v>
      </c>
      <c r="P14" s="8">
        <v>-1.3453265306122428E-2</v>
      </c>
      <c r="Q14" s="8">
        <v>9.953877551020382E-3</v>
      </c>
      <c r="R14" s="7">
        <v>-4.8475510204081459E-3</v>
      </c>
      <c r="S14" s="2">
        <v>61</v>
      </c>
      <c r="T14" s="2">
        <v>68</v>
      </c>
      <c r="U14" s="7">
        <v>3.2248979591836736E-2</v>
      </c>
      <c r="V14" s="7">
        <v>4.4545306122448981E-2</v>
      </c>
      <c r="W14" s="7">
        <v>5.5478571428571433E-2</v>
      </c>
      <c r="X14" s="7">
        <v>6.200183673469388E-2</v>
      </c>
      <c r="Y14" s="7">
        <v>5.5760612244897964E-2</v>
      </c>
      <c r="Z14" s="7">
        <v>5.8217346938775512E-2</v>
      </c>
    </row>
    <row r="15" spans="1:27" x14ac:dyDescent="0.2">
      <c r="A15" s="2">
        <v>61</v>
      </c>
      <c r="B15" s="2">
        <v>76</v>
      </c>
      <c r="D15">
        <v>1866.0306</v>
      </c>
      <c r="E15" s="2">
        <v>14</v>
      </c>
      <c r="F15" t="s">
        <v>374</v>
      </c>
      <c r="G15" s="7">
        <v>0.21562734693877553</v>
      </c>
      <c r="H15" s="7">
        <v>0.25287571428571431</v>
      </c>
      <c r="I15" s="7">
        <v>0.39603979591836735</v>
      </c>
      <c r="K15" s="7">
        <v>0.20478704081632654</v>
      </c>
      <c r="L15" s="7">
        <v>0.24243132653061225</v>
      </c>
      <c r="M15" s="7">
        <v>0.37214744897959184</v>
      </c>
      <c r="N15" s="2">
        <v>61</v>
      </c>
      <c r="O15" s="2">
        <v>76</v>
      </c>
      <c r="P15" s="8">
        <v>1.0840306122448965E-2</v>
      </c>
      <c r="Q15" s="8">
        <v>1.0444387755102017E-2</v>
      </c>
      <c r="R15" s="7">
        <v>2.3892346938775538E-2</v>
      </c>
      <c r="S15" s="2">
        <v>61</v>
      </c>
      <c r="T15" s="2">
        <v>76</v>
      </c>
      <c r="U15" s="7">
        <v>2.4833673469387757E-3</v>
      </c>
      <c r="V15" s="7">
        <v>7.8358163265306122E-3</v>
      </c>
      <c r="W15" s="7">
        <v>4.4256122448979593E-3</v>
      </c>
      <c r="X15" s="7">
        <v>4.0772448979591834E-3</v>
      </c>
      <c r="Y15" s="7">
        <v>9.3449999999999991E-3</v>
      </c>
      <c r="Z15" s="7">
        <v>8.7884693877551025E-3</v>
      </c>
    </row>
    <row r="16" spans="1:27" x14ac:dyDescent="0.2">
      <c r="A16" s="2">
        <v>82</v>
      </c>
      <c r="B16" s="2">
        <v>93</v>
      </c>
      <c r="D16">
        <v>1436.6699000000001</v>
      </c>
      <c r="E16" s="2">
        <v>11</v>
      </c>
      <c r="F16" t="s">
        <v>689</v>
      </c>
      <c r="G16" s="7">
        <v>0.24058753246753251</v>
      </c>
      <c r="H16" s="7">
        <v>0.26556480519480519</v>
      </c>
      <c r="I16" s="7">
        <v>0.28094740259740264</v>
      </c>
      <c r="K16" s="7">
        <v>0.24044935064935069</v>
      </c>
      <c r="L16" s="7">
        <v>0.26282168831168834</v>
      </c>
      <c r="M16" s="7">
        <v>0.28531519480519485</v>
      </c>
      <c r="N16" s="2">
        <v>82</v>
      </c>
      <c r="O16" s="2">
        <v>93</v>
      </c>
      <c r="P16" s="8">
        <v>1.381818181818122E-4</v>
      </c>
      <c r="Q16" s="8">
        <v>2.7431168831168942E-3</v>
      </c>
      <c r="R16" s="7">
        <v>-4.3677922077921929E-3</v>
      </c>
      <c r="S16" s="2">
        <v>82</v>
      </c>
      <c r="T16" s="2">
        <v>93</v>
      </c>
      <c r="U16" s="7">
        <v>2.5658831168831168E-2</v>
      </c>
      <c r="V16" s="7">
        <v>3.1028311688311688E-2</v>
      </c>
      <c r="W16" s="7">
        <v>3.6248311688311698E-2</v>
      </c>
      <c r="X16" s="7">
        <v>1.7293116883116886E-2</v>
      </c>
      <c r="Y16" s="7">
        <v>3.2608571428571431E-2</v>
      </c>
      <c r="Z16" s="7">
        <v>4.2574675324675328E-2</v>
      </c>
    </row>
    <row r="17" spans="1:26" x14ac:dyDescent="0.2">
      <c r="A17" s="2">
        <v>82</v>
      </c>
      <c r="B17" s="2">
        <v>96</v>
      </c>
      <c r="D17">
        <v>1884.877</v>
      </c>
      <c r="E17" s="2">
        <v>14</v>
      </c>
      <c r="F17" t="s">
        <v>690</v>
      </c>
      <c r="G17" s="7">
        <v>0.20816275510204083</v>
      </c>
      <c r="H17" s="7">
        <v>0.21883724489795917</v>
      </c>
      <c r="I17" s="7">
        <v>0.2767868367346939</v>
      </c>
      <c r="K17" s="7">
        <v>0.19545397959183675</v>
      </c>
      <c r="L17" s="7">
        <v>0.22702438775510206</v>
      </c>
      <c r="M17" s="7">
        <v>0.26024887755102044</v>
      </c>
      <c r="N17" s="2">
        <v>82</v>
      </c>
      <c r="O17" s="2">
        <v>96</v>
      </c>
      <c r="P17" s="8">
        <v>1.2708775510204063E-2</v>
      </c>
      <c r="Q17" s="8">
        <v>-8.1871428571428494E-3</v>
      </c>
      <c r="R17" s="7">
        <v>1.6537959183673494E-2</v>
      </c>
      <c r="S17" s="2">
        <v>82</v>
      </c>
      <c r="T17" s="2">
        <v>96</v>
      </c>
      <c r="U17" s="7">
        <v>3.2330612244897954E-3</v>
      </c>
      <c r="V17" s="7">
        <v>6.2262244897959189E-3</v>
      </c>
      <c r="W17" s="7">
        <v>7.3302040816326528E-3</v>
      </c>
      <c r="X17" s="7">
        <v>8.3420408163265309E-3</v>
      </c>
      <c r="Y17" s="7">
        <v>2.35265306122449E-3</v>
      </c>
      <c r="Z17" s="7">
        <v>4.8226530612244895E-3</v>
      </c>
    </row>
    <row r="18" spans="1:26" x14ac:dyDescent="0.2">
      <c r="A18" s="2">
        <v>97</v>
      </c>
      <c r="B18" s="2">
        <v>109</v>
      </c>
      <c r="D18">
        <v>1398.6682000000001</v>
      </c>
      <c r="E18" s="2">
        <v>12</v>
      </c>
      <c r="F18" t="s">
        <v>182</v>
      </c>
      <c r="G18" s="7">
        <v>0.30372071428571429</v>
      </c>
      <c r="H18" s="7">
        <v>0.45180797619047619</v>
      </c>
      <c r="I18" s="7">
        <v>0.41444416666666667</v>
      </c>
      <c r="K18" s="7">
        <v>0.29840357142857143</v>
      </c>
      <c r="L18" s="7">
        <v>0.44199285714285724</v>
      </c>
      <c r="M18" s="7">
        <v>0.42939619047619049</v>
      </c>
      <c r="N18" s="2">
        <v>97</v>
      </c>
      <c r="O18" s="2">
        <v>109</v>
      </c>
      <c r="P18" s="8">
        <v>5.3171428571428623E-3</v>
      </c>
      <c r="Q18" s="8">
        <v>9.8151190476190135E-3</v>
      </c>
      <c r="R18" s="7">
        <v>-1.4952023809523806E-2</v>
      </c>
      <c r="S18" s="2">
        <v>97</v>
      </c>
      <c r="T18" s="2">
        <v>109</v>
      </c>
      <c r="U18" s="7">
        <v>7.8342857142857155E-3</v>
      </c>
      <c r="V18" s="7">
        <v>0</v>
      </c>
      <c r="W18" s="7">
        <v>8.3767857142857151E-3</v>
      </c>
      <c r="X18" s="7">
        <v>1.7492261904761906E-2</v>
      </c>
      <c r="Y18" s="7">
        <v>1.5225595238095241E-2</v>
      </c>
      <c r="Z18" s="7">
        <v>2.0261309523809529E-2</v>
      </c>
    </row>
    <row r="19" spans="1:26" x14ac:dyDescent="0.2">
      <c r="A19" s="2">
        <v>97</v>
      </c>
      <c r="B19" s="2">
        <v>112</v>
      </c>
      <c r="D19">
        <v>1832.8596</v>
      </c>
      <c r="E19" s="2">
        <v>15</v>
      </c>
      <c r="F19" t="s">
        <v>691</v>
      </c>
      <c r="G19" s="7">
        <v>0.3296344761904762</v>
      </c>
      <c r="H19" s="7">
        <v>0.38494085714285714</v>
      </c>
      <c r="I19" s="7">
        <v>0.42935038095238104</v>
      </c>
      <c r="K19" s="7">
        <v>0.3149264761904762</v>
      </c>
      <c r="L19" s="7">
        <v>0.36489333333333335</v>
      </c>
      <c r="M19" s="7">
        <v>0.43796019047619056</v>
      </c>
      <c r="N19" s="2">
        <v>97</v>
      </c>
      <c r="O19" s="2">
        <v>112</v>
      </c>
      <c r="P19" s="8">
        <v>1.4707999999999976E-2</v>
      </c>
      <c r="Q19" s="8">
        <v>2.004752380952381E-2</v>
      </c>
      <c r="R19" s="7">
        <v>-8.6098095238095473E-3</v>
      </c>
      <c r="S19" s="2">
        <v>97</v>
      </c>
      <c r="T19" s="2">
        <v>112</v>
      </c>
      <c r="U19" s="7">
        <v>3.7179047619047621E-3</v>
      </c>
      <c r="V19" s="7">
        <v>4.668857142857143E-3</v>
      </c>
      <c r="W19" s="7">
        <v>2.0771904761904762E-2</v>
      </c>
      <c r="X19" s="7">
        <v>8.3267619047619045E-3</v>
      </c>
      <c r="Y19" s="7">
        <v>1.5292761904761904E-2</v>
      </c>
      <c r="Z19" s="7">
        <v>1.6967142857142858E-2</v>
      </c>
    </row>
    <row r="20" spans="1:26" x14ac:dyDescent="0.2">
      <c r="A20" s="2">
        <v>100</v>
      </c>
      <c r="B20" s="2">
        <v>106</v>
      </c>
      <c r="D20">
        <v>632.3614</v>
      </c>
      <c r="E20" s="2">
        <v>6</v>
      </c>
      <c r="F20" t="s">
        <v>692</v>
      </c>
      <c r="G20" s="7">
        <v>6.4796666666666669E-2</v>
      </c>
      <c r="H20" s="7">
        <v>6.2611190476190487E-2</v>
      </c>
      <c r="I20" s="7">
        <v>6.1111666666666668E-2</v>
      </c>
      <c r="K20" s="7">
        <v>6.572571428571429E-2</v>
      </c>
      <c r="L20" s="7">
        <v>6.5473571428571423E-2</v>
      </c>
      <c r="M20" s="7">
        <v>6.7581190476190475E-2</v>
      </c>
      <c r="N20" s="2">
        <v>100</v>
      </c>
      <c r="O20" s="2">
        <v>106</v>
      </c>
      <c r="P20" s="8">
        <v>-9.2904761904762307E-4</v>
      </c>
      <c r="Q20" s="8">
        <v>-2.862380952380947E-3</v>
      </c>
      <c r="R20" s="7">
        <v>-6.4695238095238165E-3</v>
      </c>
      <c r="S20" s="2">
        <v>100</v>
      </c>
      <c r="T20" s="2">
        <v>106</v>
      </c>
      <c r="U20" s="7">
        <v>3.8290476190476191E-3</v>
      </c>
      <c r="V20" s="7">
        <v>5.2521428571428571E-3</v>
      </c>
      <c r="W20" s="7">
        <v>1.2945476190476191E-2</v>
      </c>
      <c r="X20" s="7">
        <v>3.4864285714285717E-3</v>
      </c>
      <c r="Y20" s="7">
        <v>8.2800000000000009E-3</v>
      </c>
      <c r="Z20" s="7">
        <v>3.4238095238095241E-4</v>
      </c>
    </row>
    <row r="21" spans="1:26" x14ac:dyDescent="0.2">
      <c r="A21" s="2">
        <v>102</v>
      </c>
      <c r="B21" s="2">
        <v>108</v>
      </c>
      <c r="D21">
        <v>647.33590000000004</v>
      </c>
      <c r="E21" s="2">
        <v>6</v>
      </c>
      <c r="F21" t="s">
        <v>693</v>
      </c>
      <c r="G21" s="7">
        <v>0.4097061904761905</v>
      </c>
      <c r="H21" s="7">
        <v>0.43004357142857152</v>
      </c>
      <c r="I21" s="7">
        <v>0.47760904761904766</v>
      </c>
      <c r="K21" s="7">
        <v>0.37739928571428577</v>
      </c>
      <c r="L21" s="7">
        <v>0.43624214285714291</v>
      </c>
      <c r="M21" s="7">
        <v>0.48071309523809519</v>
      </c>
      <c r="N21" s="2">
        <v>102</v>
      </c>
      <c r="O21" s="2">
        <v>108</v>
      </c>
      <c r="P21" s="8">
        <v>3.2306904761904752E-2</v>
      </c>
      <c r="Q21" s="8">
        <v>-6.1985714285714031E-3</v>
      </c>
      <c r="R21" s="7">
        <v>-3.104047619047558E-3</v>
      </c>
      <c r="S21" s="2">
        <v>102</v>
      </c>
      <c r="T21" s="2">
        <v>108</v>
      </c>
      <c r="U21" s="7">
        <v>1.0594523809523811E-2</v>
      </c>
      <c r="V21" s="7">
        <v>2.6469285714285716E-2</v>
      </c>
      <c r="W21" s="7">
        <v>2.3247857142857143E-2</v>
      </c>
      <c r="X21" s="7">
        <v>8.9028571428571446E-3</v>
      </c>
      <c r="Y21" s="7">
        <v>1.3353809523809523E-2</v>
      </c>
      <c r="Z21" s="7">
        <v>2.814714285714286E-2</v>
      </c>
    </row>
    <row r="22" spans="1:26" x14ac:dyDescent="0.2">
      <c r="A22" s="2">
        <v>119</v>
      </c>
      <c r="B22" s="2">
        <v>128</v>
      </c>
      <c r="D22">
        <v>1154.6463000000001</v>
      </c>
      <c r="E22" s="2">
        <v>9</v>
      </c>
      <c r="F22" t="s">
        <v>694</v>
      </c>
      <c r="G22" s="7">
        <v>6.8985396825396825E-2</v>
      </c>
      <c r="H22" s="7">
        <v>0.10266063492063492</v>
      </c>
      <c r="I22" s="7">
        <v>0.19918873015873015</v>
      </c>
      <c r="K22" s="7">
        <v>4.8262698412698417E-2</v>
      </c>
      <c r="L22" s="7">
        <v>9.3375079365079355E-2</v>
      </c>
      <c r="M22" s="7">
        <v>0.20736047619047621</v>
      </c>
      <c r="N22" s="2">
        <v>119</v>
      </c>
      <c r="O22" s="2">
        <v>128</v>
      </c>
      <c r="P22" s="8">
        <v>2.0722698412698411E-2</v>
      </c>
      <c r="Q22" s="8">
        <v>9.2855555555555504E-3</v>
      </c>
      <c r="R22" s="7">
        <v>-8.1717460317460369E-3</v>
      </c>
      <c r="S22" s="2">
        <v>119</v>
      </c>
      <c r="T22" s="2">
        <v>128</v>
      </c>
      <c r="U22" s="7">
        <v>2.9360634920634919E-2</v>
      </c>
      <c r="V22" s="7">
        <v>1.6360952380952382E-2</v>
      </c>
      <c r="W22" s="7">
        <v>3.2720158730158731E-2</v>
      </c>
      <c r="X22" s="7">
        <v>2.5144444444444441E-2</v>
      </c>
      <c r="Y22" s="7">
        <v>3.0959047619047622E-2</v>
      </c>
      <c r="Z22" s="7">
        <v>3.6375079365079367E-2</v>
      </c>
    </row>
    <row r="23" spans="1:26" x14ac:dyDescent="0.2">
      <c r="A23" s="2">
        <v>129</v>
      </c>
      <c r="B23" s="2">
        <v>136</v>
      </c>
      <c r="D23">
        <v>846.45669999999996</v>
      </c>
      <c r="E23" s="2">
        <v>7</v>
      </c>
      <c r="F23" t="s">
        <v>695</v>
      </c>
      <c r="G23" s="7">
        <v>0.14922204081632653</v>
      </c>
      <c r="H23" s="7">
        <v>0.15575734693877552</v>
      </c>
      <c r="I23" s="7">
        <v>0.15937632653061223</v>
      </c>
      <c r="K23" s="7">
        <v>0.14927387755102042</v>
      </c>
      <c r="L23" s="7">
        <v>0.15399224489795918</v>
      </c>
      <c r="M23" s="7">
        <v>0.1549518367346939</v>
      </c>
      <c r="N23" s="2">
        <v>129</v>
      </c>
      <c r="O23" s="2">
        <v>136</v>
      </c>
      <c r="P23" s="8">
        <v>-5.1836734693895412E-5</v>
      </c>
      <c r="Q23" s="8">
        <v>1.7651020408163303E-3</v>
      </c>
      <c r="R23" s="7">
        <v>4.4244897959183514E-3</v>
      </c>
      <c r="S23" s="2">
        <v>129</v>
      </c>
      <c r="T23" s="2">
        <v>136</v>
      </c>
      <c r="U23" s="7">
        <v>8.4100000000000008E-3</v>
      </c>
      <c r="V23" s="7">
        <v>4.6265306122448982E-3</v>
      </c>
      <c r="W23" s="7">
        <v>5.4793877551020413E-3</v>
      </c>
      <c r="X23" s="7">
        <v>4.141632653061225E-3</v>
      </c>
      <c r="Y23" s="7">
        <v>6.8128571428571439E-3</v>
      </c>
      <c r="Z23" s="7">
        <v>1.1446122448979591E-2</v>
      </c>
    </row>
    <row r="24" spans="1:26" x14ac:dyDescent="0.2">
      <c r="A24" s="2">
        <v>131</v>
      </c>
      <c r="B24" s="2">
        <v>138</v>
      </c>
      <c r="D24">
        <v>877.45600000000002</v>
      </c>
      <c r="E24" s="2">
        <v>7</v>
      </c>
      <c r="F24" t="s">
        <v>370</v>
      </c>
      <c r="G24" s="7">
        <v>0.38692693877551027</v>
      </c>
      <c r="H24" s="7">
        <v>0.3873814285714286</v>
      </c>
      <c r="I24" s="7">
        <v>0.38386122448979593</v>
      </c>
      <c r="K24" s="7">
        <v>0.39721734693877553</v>
      </c>
      <c r="L24" s="7">
        <v>0.36981938775510204</v>
      </c>
      <c r="M24" s="7">
        <v>0.37780306122448981</v>
      </c>
      <c r="N24" s="2">
        <v>131</v>
      </c>
      <c r="O24" s="2">
        <v>138</v>
      </c>
      <c r="P24" s="8">
        <v>-1.0290408163265282E-2</v>
      </c>
      <c r="Q24" s="8">
        <v>1.7562040816326546E-2</v>
      </c>
      <c r="R24" s="7">
        <v>6.0581632653061148E-3</v>
      </c>
      <c r="S24" s="2">
        <v>131</v>
      </c>
      <c r="T24" s="2">
        <v>138</v>
      </c>
      <c r="U24" s="7">
        <v>2.1141428571428575E-2</v>
      </c>
      <c r="V24" s="7">
        <v>1.8393265306122449E-2</v>
      </c>
      <c r="W24" s="7">
        <v>9.223673469387756E-3</v>
      </c>
      <c r="X24" s="7">
        <v>1.3536734693877551E-2</v>
      </c>
      <c r="Y24" s="7">
        <v>1.7441632653061225E-2</v>
      </c>
      <c r="Z24" s="7">
        <v>1.41865306122449E-2</v>
      </c>
    </row>
    <row r="25" spans="1:26" x14ac:dyDescent="0.2">
      <c r="A25" s="2">
        <v>135</v>
      </c>
      <c r="B25" s="2">
        <v>141</v>
      </c>
      <c r="D25">
        <v>817.4461</v>
      </c>
      <c r="E25" s="2">
        <v>5</v>
      </c>
      <c r="F25" t="s">
        <v>389</v>
      </c>
      <c r="G25" s="7">
        <v>1.0027068571428572</v>
      </c>
      <c r="H25" s="7">
        <v>1.071854857142857</v>
      </c>
      <c r="I25" s="7">
        <v>1.07667</v>
      </c>
      <c r="K25" s="7">
        <v>0.99761028571428578</v>
      </c>
      <c r="L25" s="7">
        <v>1.0741154285714287</v>
      </c>
      <c r="M25" s="7">
        <v>1.124212</v>
      </c>
      <c r="N25" s="2">
        <v>135</v>
      </c>
      <c r="O25" s="2">
        <v>141</v>
      </c>
      <c r="P25" s="8">
        <v>5.0965714285713714E-3</v>
      </c>
      <c r="Q25" s="8">
        <v>-2.260571428571469E-3</v>
      </c>
      <c r="R25" s="7">
        <v>-4.7541999999999973E-2</v>
      </c>
      <c r="S25" s="2">
        <v>135</v>
      </c>
      <c r="T25" s="2">
        <v>141</v>
      </c>
      <c r="U25" s="7">
        <v>0</v>
      </c>
      <c r="V25" s="7">
        <v>2.2008285714285716E-2</v>
      </c>
      <c r="W25" s="7">
        <v>1.7669714285714289E-2</v>
      </c>
      <c r="X25" s="7">
        <v>8.6585714285714287E-3</v>
      </c>
      <c r="Y25" s="7">
        <v>9.0154285714285718E-3</v>
      </c>
      <c r="Z25" s="7">
        <v>1.7929428571428572E-2</v>
      </c>
    </row>
    <row r="26" spans="1:26" x14ac:dyDescent="0.2">
      <c r="A26" s="2">
        <v>151</v>
      </c>
      <c r="B26" s="2">
        <v>163</v>
      </c>
      <c r="D26">
        <v>1684.0029999999999</v>
      </c>
      <c r="E26" s="2">
        <v>10</v>
      </c>
      <c r="F26" t="s">
        <v>263</v>
      </c>
      <c r="G26" s="7">
        <v>0.36430428571428575</v>
      </c>
      <c r="H26" s="7">
        <v>0.55939085714285708</v>
      </c>
      <c r="I26" s="7">
        <v>0.66728028571428577</v>
      </c>
      <c r="K26" s="7">
        <v>0.35519057142857141</v>
      </c>
      <c r="L26" s="7">
        <v>0.53410014285714291</v>
      </c>
      <c r="M26" s="7">
        <v>0.65465371428571439</v>
      </c>
      <c r="N26" s="2">
        <v>151</v>
      </c>
      <c r="O26" s="2">
        <v>163</v>
      </c>
      <c r="P26" s="8">
        <v>9.1137142857142805E-3</v>
      </c>
      <c r="Q26" s="8">
        <v>2.5290714285714291E-2</v>
      </c>
      <c r="R26" s="7">
        <v>1.2626571428571407E-2</v>
      </c>
      <c r="S26" s="2">
        <v>151</v>
      </c>
      <c r="T26" s="2">
        <v>163</v>
      </c>
      <c r="U26" s="7">
        <v>9.5382857142857144E-3</v>
      </c>
      <c r="V26" s="7">
        <v>8.2760000000000004E-3</v>
      </c>
      <c r="W26" s="7">
        <v>5.7004285714285724E-3</v>
      </c>
      <c r="X26" s="7">
        <v>4.4415714285714293E-3</v>
      </c>
      <c r="Y26" s="7">
        <v>1.8866285714285714E-2</v>
      </c>
      <c r="Z26" s="7">
        <v>5.5828571428571429E-3</v>
      </c>
    </row>
  </sheetData>
  <phoneticPr fontId="2" type="noConversion"/>
  <conditionalFormatting sqref="A3:C3">
    <cfRule type="colorScale" priority="1">
      <colorScale>
        <cfvo type="num" val="$A$3"/>
        <cfvo type="num" val="$B$3"/>
        <cfvo type="num" val="$C$3"/>
        <color rgb="FF0000FF"/>
        <color rgb="FFFFFF00"/>
        <color rgb="FFFF0000"/>
      </colorScale>
    </cfRule>
  </conditionalFormatting>
  <conditionalFormatting sqref="G8:I26">
    <cfRule type="colorScale" priority="2">
      <colorScale>
        <cfvo type="num" val="$A$3"/>
        <cfvo type="num" val="$B$3"/>
        <cfvo type="num" val="$C$3"/>
        <color rgb="FF0000FF"/>
        <color rgb="FFFFFF00"/>
        <color rgb="FFFF0000"/>
      </colorScale>
    </cfRule>
    <cfRule type="cellIs" dxfId="319" priority="3" stopIfTrue="1" operator="between">
      <formula>0</formula>
      <formula>0.1</formula>
    </cfRule>
    <cfRule type="cellIs" dxfId="318" priority="4" stopIfTrue="1" operator="between">
      <formula>0.1</formula>
      <formula>1</formula>
    </cfRule>
  </conditionalFormatting>
  <conditionalFormatting sqref="K8:M26">
    <cfRule type="colorScale" priority="5">
      <colorScale>
        <cfvo type="num" val="$A$3"/>
        <cfvo type="num" val="$B$3"/>
        <cfvo type="num" val="$C$3"/>
        <color rgb="FF0000FF"/>
        <color rgb="FFFFFF00"/>
        <color rgb="FFFF0000"/>
      </colorScale>
    </cfRule>
    <cfRule type="cellIs" dxfId="317" priority="6" stopIfTrue="1" operator="between">
      <formula>0</formula>
      <formula>0.1</formula>
    </cfRule>
    <cfRule type="cellIs" dxfId="316" priority="7" stopIfTrue="1" operator="between">
      <formula>0.1</formula>
      <formula>1</formula>
    </cfRule>
  </conditionalFormatting>
  <conditionalFormatting sqref="P8:R26">
    <cfRule type="cellIs" dxfId="315" priority="8" stopIfTrue="1" operator="greaterThanOrEqual">
      <formula>$R$3</formula>
    </cfRule>
    <cfRule type="cellIs" dxfId="314" priority="9" stopIfTrue="1" operator="between">
      <formula>$Q$3</formula>
      <formula>$R$3</formula>
    </cfRule>
    <cfRule type="cellIs" dxfId="313" priority="10" stopIfTrue="1" operator="between">
      <formula>$P$3</formula>
      <formula>$Q$3</formula>
    </cfRule>
    <cfRule type="cellIs" dxfId="312" priority="11" stopIfTrue="1" operator="between">
      <formula>$O$3</formula>
      <formula>$P$3</formula>
    </cfRule>
    <cfRule type="cellIs" dxfId="31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A20"/>
  <sheetViews>
    <sheetView workbookViewId="0">
      <selection activeCell="A20" sqref="A8:XFD20"/>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696</v>
      </c>
      <c r="O3" s="3">
        <v>-0.1</v>
      </c>
      <c r="P3" s="4">
        <v>-0.05</v>
      </c>
      <c r="Q3" s="5">
        <v>0.05</v>
      </c>
      <c r="R3" s="6">
        <v>0.1</v>
      </c>
    </row>
    <row r="4" spans="1:27" x14ac:dyDescent="0.2">
      <c r="E4" t="s">
        <v>7</v>
      </c>
      <c r="H4" s="2" t="s">
        <v>8</v>
      </c>
    </row>
    <row r="5" spans="1:27" x14ac:dyDescent="0.2">
      <c r="U5" t="s">
        <v>9</v>
      </c>
      <c r="X5" t="s">
        <v>9</v>
      </c>
      <c r="AA5" s="8">
        <f>AVERAGE(U8:Z27)</f>
        <v>1.3850499634781811E-2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5</v>
      </c>
      <c r="B8" s="2">
        <v>12</v>
      </c>
      <c r="D8">
        <v>958.60170000000005</v>
      </c>
      <c r="E8" s="2">
        <v>7</v>
      </c>
      <c r="F8" t="s">
        <v>372</v>
      </c>
      <c r="G8" s="7">
        <v>0.25412367346938775</v>
      </c>
      <c r="H8" s="7">
        <v>0.2651744897959184</v>
      </c>
      <c r="I8" s="7">
        <v>0.2812275510204082</v>
      </c>
      <c r="K8" s="7">
        <v>0.2290069387755102</v>
      </c>
      <c r="L8" s="7">
        <v>0.23232204081632654</v>
      </c>
      <c r="M8" s="7">
        <v>0.26421959183673471</v>
      </c>
      <c r="N8" s="2">
        <v>5</v>
      </c>
      <c r="O8" s="2">
        <v>12</v>
      </c>
      <c r="P8" s="8">
        <v>2.5116734693877565E-2</v>
      </c>
      <c r="Q8" s="8">
        <v>3.2852448979591872E-2</v>
      </c>
      <c r="R8" s="7">
        <v>1.7007959183673479E-2</v>
      </c>
      <c r="S8" s="2">
        <v>5</v>
      </c>
      <c r="T8" s="2">
        <v>12</v>
      </c>
      <c r="U8" s="7">
        <v>5.0657142857142862E-3</v>
      </c>
      <c r="V8" s="7">
        <v>1.2091836734693879E-3</v>
      </c>
      <c r="W8" s="7">
        <v>5.235102040816327E-3</v>
      </c>
      <c r="X8" s="7">
        <v>8.4036734693877565E-3</v>
      </c>
      <c r="Y8" s="7">
        <v>2.0306734693877553E-2</v>
      </c>
      <c r="Z8" s="7">
        <v>1.1602448979591838E-2</v>
      </c>
    </row>
    <row r="9" spans="1:27" x14ac:dyDescent="0.2">
      <c r="A9" s="2">
        <v>16</v>
      </c>
      <c r="B9" s="2">
        <v>25</v>
      </c>
      <c r="D9">
        <v>1182.6854000000001</v>
      </c>
      <c r="E9" s="2">
        <v>8</v>
      </c>
      <c r="F9" t="s">
        <v>208</v>
      </c>
      <c r="G9" s="7">
        <v>0.24108625</v>
      </c>
      <c r="H9" s="7">
        <v>0.32531446428571431</v>
      </c>
      <c r="I9" s="7">
        <v>0.35472607142857149</v>
      </c>
      <c r="K9" s="7">
        <v>0.22040053571428572</v>
      </c>
      <c r="L9" s="7">
        <v>0.33199107142857148</v>
      </c>
      <c r="M9" s="7">
        <v>0.33279357142857147</v>
      </c>
      <c r="N9" s="2">
        <v>16</v>
      </c>
      <c r="O9" s="2">
        <v>25</v>
      </c>
      <c r="P9" s="8">
        <v>2.0685714285714276E-2</v>
      </c>
      <c r="Q9" s="8">
        <v>-6.6766071428571638E-3</v>
      </c>
      <c r="R9" s="7">
        <v>2.1932500000000001E-2</v>
      </c>
      <c r="S9" s="2">
        <v>16</v>
      </c>
      <c r="T9" s="2">
        <v>25</v>
      </c>
      <c r="U9" s="7">
        <v>7.2380357142857151E-3</v>
      </c>
      <c r="V9" s="7">
        <v>7.1476785714285722E-3</v>
      </c>
      <c r="W9" s="7">
        <v>3.9507142857142866E-3</v>
      </c>
      <c r="X9" s="7">
        <v>4.9282142857142866E-3</v>
      </c>
      <c r="Y9" s="7">
        <v>1.7403035714285715E-2</v>
      </c>
      <c r="Z9" s="7">
        <v>3.4146428571428574E-3</v>
      </c>
    </row>
    <row r="10" spans="1:27" x14ac:dyDescent="0.2">
      <c r="A10" s="2">
        <v>33</v>
      </c>
      <c r="B10" s="2">
        <v>54</v>
      </c>
      <c r="D10">
        <v>2415.2887000000001</v>
      </c>
      <c r="E10" s="2">
        <v>20</v>
      </c>
      <c r="F10" t="s">
        <v>153</v>
      </c>
      <c r="G10" s="7">
        <v>0.21338492857142857</v>
      </c>
      <c r="H10" s="7">
        <v>0.27757257142857145</v>
      </c>
      <c r="I10" s="7">
        <v>0.42313235714285719</v>
      </c>
      <c r="K10" s="7">
        <v>0.20081399999999999</v>
      </c>
      <c r="L10" s="7">
        <v>0.26649114285714287</v>
      </c>
      <c r="M10" s="7">
        <v>0.41092535714285716</v>
      </c>
      <c r="N10" s="2">
        <v>33</v>
      </c>
      <c r="O10" s="2">
        <v>54</v>
      </c>
      <c r="P10" s="8">
        <v>1.2570928571428577E-2</v>
      </c>
      <c r="Q10" s="8">
        <v>1.1081428571428593E-2</v>
      </c>
      <c r="R10" s="7">
        <v>1.2207000000000016E-2</v>
      </c>
      <c r="S10" s="2">
        <v>33</v>
      </c>
      <c r="T10" s="2">
        <v>54</v>
      </c>
      <c r="U10" s="7">
        <v>5.571142857142857E-3</v>
      </c>
      <c r="V10" s="7">
        <v>3.5320000000000004E-3</v>
      </c>
      <c r="W10" s="7">
        <v>5.2874999999999997E-3</v>
      </c>
      <c r="X10" s="7">
        <v>7.9335714285714296E-4</v>
      </c>
      <c r="Y10" s="7">
        <v>6.7519285714285719E-3</v>
      </c>
      <c r="Z10" s="7">
        <v>2.038357142857143E-3</v>
      </c>
    </row>
    <row r="11" spans="1:27" x14ac:dyDescent="0.2">
      <c r="A11" s="2">
        <v>58</v>
      </c>
      <c r="B11" s="2">
        <v>67</v>
      </c>
      <c r="D11">
        <v>1130.6065000000001</v>
      </c>
      <c r="E11" s="2">
        <v>9</v>
      </c>
      <c r="F11" t="s">
        <v>524</v>
      </c>
      <c r="G11" s="7">
        <v>0.79779301587301599</v>
      </c>
      <c r="H11" s="7">
        <v>0.80550095238095254</v>
      </c>
      <c r="I11" s="7">
        <v>0.77878507936507946</v>
      </c>
      <c r="K11" s="7">
        <v>0.80312444444444442</v>
      </c>
      <c r="L11" s="7">
        <v>0.80428031746031747</v>
      </c>
      <c r="M11" s="7">
        <v>0.78213555555555558</v>
      </c>
      <c r="N11" s="2">
        <v>58</v>
      </c>
      <c r="O11" s="2">
        <v>67</v>
      </c>
      <c r="P11" s="8">
        <v>-5.3314285714285642E-3</v>
      </c>
      <c r="Q11" s="8">
        <v>1.2206349206349519E-3</v>
      </c>
      <c r="R11" s="7">
        <v>-3.3504761904761754E-3</v>
      </c>
      <c r="S11" s="2">
        <v>58</v>
      </c>
      <c r="T11" s="2">
        <v>67</v>
      </c>
      <c r="U11" s="7">
        <v>1.5523650793650793E-2</v>
      </c>
      <c r="V11" s="7">
        <v>7.320952380952382E-3</v>
      </c>
      <c r="W11" s="7">
        <v>3.7260317460317458E-3</v>
      </c>
      <c r="X11" s="7">
        <v>1.8090317460317459E-2</v>
      </c>
      <c r="Y11" s="7">
        <v>4.5193650793650796E-3</v>
      </c>
      <c r="Z11" s="7">
        <v>4.7936507936507944E-3</v>
      </c>
    </row>
    <row r="12" spans="1:27" x14ac:dyDescent="0.2">
      <c r="A12" s="2">
        <v>60</v>
      </c>
      <c r="B12" s="2">
        <v>72</v>
      </c>
      <c r="D12">
        <v>1472.7968000000001</v>
      </c>
      <c r="E12" s="2">
        <v>12</v>
      </c>
      <c r="F12" t="s">
        <v>470</v>
      </c>
      <c r="G12" s="7">
        <v>0.22227154761904763</v>
      </c>
      <c r="H12" s="7">
        <v>0.32687916666666672</v>
      </c>
      <c r="I12" s="7">
        <v>0.31923130952380957</v>
      </c>
      <c r="K12" s="7">
        <v>0.22106285714285714</v>
      </c>
      <c r="L12" s="7">
        <v>0.3204353571428572</v>
      </c>
      <c r="M12" s="7">
        <v>0.33981773809523813</v>
      </c>
      <c r="N12" s="2">
        <v>60</v>
      </c>
      <c r="O12" s="2">
        <v>72</v>
      </c>
      <c r="P12" s="8">
        <v>1.2086904761904856E-3</v>
      </c>
      <c r="Q12" s="8">
        <v>6.4438095238095183E-3</v>
      </c>
      <c r="R12" s="7">
        <v>-2.0586428571428561E-2</v>
      </c>
      <c r="S12" s="2">
        <v>60</v>
      </c>
      <c r="T12" s="2">
        <v>72</v>
      </c>
      <c r="U12" s="7">
        <v>1.0694047619047619E-2</v>
      </c>
      <c r="V12" s="7">
        <v>2.7068297619047617E-14</v>
      </c>
      <c r="W12" s="7">
        <v>2.7068297619047617E-14</v>
      </c>
      <c r="X12" s="7">
        <v>0</v>
      </c>
      <c r="Y12" s="7">
        <v>1.5692380952380951E-2</v>
      </c>
      <c r="Z12" s="7">
        <v>6.0226190476190481E-4</v>
      </c>
    </row>
    <row r="13" spans="1:27" x14ac:dyDescent="0.2">
      <c r="A13" s="2">
        <v>92</v>
      </c>
      <c r="B13" s="2">
        <v>111</v>
      </c>
      <c r="D13">
        <v>2493.4160999999999</v>
      </c>
      <c r="E13" s="2">
        <v>19</v>
      </c>
      <c r="F13" t="s">
        <v>226</v>
      </c>
      <c r="G13" s="7">
        <v>5.1640751879699257E-2</v>
      </c>
      <c r="H13" s="7">
        <v>6.8411729323308273E-2</v>
      </c>
      <c r="I13" s="7">
        <v>6.7423082706766918E-2</v>
      </c>
      <c r="K13" s="7">
        <v>4.8040827067669184E-2</v>
      </c>
      <c r="L13" s="7">
        <v>5.1842406015037597E-2</v>
      </c>
      <c r="M13" s="7">
        <v>6.7707969924812039E-2</v>
      </c>
      <c r="N13" s="2">
        <v>92</v>
      </c>
      <c r="O13" s="2">
        <v>111</v>
      </c>
      <c r="P13" s="8">
        <v>3.599924812030076E-3</v>
      </c>
      <c r="Q13" s="8">
        <v>1.6569323308270677E-2</v>
      </c>
      <c r="R13" s="7">
        <v>-2.8488721804510763E-4</v>
      </c>
      <c r="S13" s="2">
        <v>92</v>
      </c>
      <c r="T13" s="2">
        <v>111</v>
      </c>
      <c r="U13" s="7">
        <v>1.1729022556390977E-2</v>
      </c>
      <c r="V13" s="7">
        <v>8.0011278195488717E-3</v>
      </c>
      <c r="W13" s="7">
        <v>6.1304511278195487E-3</v>
      </c>
      <c r="X13" s="7">
        <v>1.5500827067669174E-2</v>
      </c>
      <c r="Y13" s="7">
        <v>4.6916541353383464E-3</v>
      </c>
      <c r="Z13" s="7">
        <v>4.8658646616541353E-3</v>
      </c>
    </row>
    <row r="14" spans="1:27" x14ac:dyDescent="0.2">
      <c r="A14" s="2">
        <v>100</v>
      </c>
      <c r="B14" s="2">
        <v>116</v>
      </c>
      <c r="D14">
        <v>2106.1777999999999</v>
      </c>
      <c r="E14" s="2">
        <v>16</v>
      </c>
      <c r="F14" t="s">
        <v>575</v>
      </c>
      <c r="G14" s="7">
        <v>7.5340892857142863E-2</v>
      </c>
      <c r="H14" s="7">
        <v>9.2333660714285726E-2</v>
      </c>
      <c r="I14" s="7">
        <v>0.1440817857142857</v>
      </c>
      <c r="K14" s="7">
        <v>6.3556785714285718E-2</v>
      </c>
      <c r="L14" s="7">
        <v>8.4573392857142868E-2</v>
      </c>
      <c r="M14" s="7">
        <v>0.13097107142857145</v>
      </c>
      <c r="N14" s="2">
        <v>100</v>
      </c>
      <c r="O14" s="2">
        <v>116</v>
      </c>
      <c r="P14" s="8">
        <v>1.1784107142857138E-2</v>
      </c>
      <c r="Q14" s="8">
        <v>7.760267857142864E-3</v>
      </c>
      <c r="R14" s="7">
        <v>1.3110714285714274E-2</v>
      </c>
      <c r="S14" s="2">
        <v>100</v>
      </c>
      <c r="T14" s="2">
        <v>116</v>
      </c>
      <c r="U14" s="7">
        <v>1.3770000000000001E-2</v>
      </c>
      <c r="V14" s="7">
        <v>1.2645357142857144E-2</v>
      </c>
      <c r="W14" s="7">
        <v>1.5274910714285717E-2</v>
      </c>
      <c r="X14" s="7">
        <v>1.6976875000000002E-2</v>
      </c>
      <c r="Y14" s="7">
        <v>1.5460803571428573E-2</v>
      </c>
      <c r="Z14" s="7">
        <v>1.5401785714285713E-2</v>
      </c>
    </row>
    <row r="15" spans="1:27" x14ac:dyDescent="0.2">
      <c r="A15" s="2">
        <v>104</v>
      </c>
      <c r="B15" s="2">
        <v>119</v>
      </c>
      <c r="C15" t="s">
        <v>31</v>
      </c>
      <c r="D15">
        <v>2028.0636999999999</v>
      </c>
      <c r="E15" s="2">
        <v>15</v>
      </c>
      <c r="F15" t="s">
        <v>662</v>
      </c>
      <c r="G15" s="7">
        <v>0.42468571428571428</v>
      </c>
      <c r="H15" s="7">
        <v>0.47868057142857146</v>
      </c>
      <c r="I15" s="7">
        <v>0.5268060952380953</v>
      </c>
      <c r="K15" s="7">
        <v>0.4242852380952381</v>
      </c>
      <c r="L15" s="7">
        <v>0.47573342857142853</v>
      </c>
      <c r="M15" s="7">
        <v>0.52800628571428576</v>
      </c>
      <c r="N15" s="2">
        <v>104</v>
      </c>
      <c r="O15" s="2">
        <v>119</v>
      </c>
      <c r="P15" s="8">
        <v>4.0047619047617068E-4</v>
      </c>
      <c r="Q15" s="8">
        <v>2.9471428571428574E-3</v>
      </c>
      <c r="R15" s="7">
        <v>-1.2001904761904977E-3</v>
      </c>
      <c r="S15" s="2">
        <v>104</v>
      </c>
      <c r="T15" s="2">
        <v>119</v>
      </c>
      <c r="U15" s="7">
        <v>1.038057142857143E-2</v>
      </c>
      <c r="V15" s="7">
        <v>1.7089809523809524E-2</v>
      </c>
      <c r="W15" s="7">
        <v>2.3912380952380956E-2</v>
      </c>
      <c r="X15" s="7">
        <v>1.5136095238095237E-2</v>
      </c>
      <c r="Y15" s="7">
        <v>1.0504761904761906E-2</v>
      </c>
      <c r="Z15" s="7">
        <v>1.2225809523809526E-2</v>
      </c>
    </row>
    <row r="16" spans="1:27" x14ac:dyDescent="0.2">
      <c r="A16" s="2">
        <v>119</v>
      </c>
      <c r="B16" s="2">
        <v>129</v>
      </c>
      <c r="D16">
        <v>1287.7419</v>
      </c>
      <c r="E16" s="2">
        <v>10</v>
      </c>
      <c r="F16" t="s">
        <v>698</v>
      </c>
      <c r="G16" s="7">
        <v>0.47459200000000007</v>
      </c>
      <c r="H16" s="7">
        <v>0.53854228571428575</v>
      </c>
      <c r="I16" s="7">
        <v>0.57458142857142869</v>
      </c>
      <c r="K16" s="7">
        <v>0.47352142857142859</v>
      </c>
      <c r="L16" s="7">
        <v>0.53091285714285719</v>
      </c>
      <c r="M16" s="7">
        <v>0.55847357142857146</v>
      </c>
      <c r="N16" s="2">
        <v>119</v>
      </c>
      <c r="O16" s="2">
        <v>129</v>
      </c>
      <c r="P16" s="8">
        <v>1.0705714285714762E-3</v>
      </c>
      <c r="Q16" s="8">
        <v>7.62942857142855E-3</v>
      </c>
      <c r="R16" s="7">
        <v>1.6107857142857198E-2</v>
      </c>
      <c r="S16" s="2">
        <v>119</v>
      </c>
      <c r="T16" s="2">
        <v>129</v>
      </c>
      <c r="U16" s="7">
        <v>4.2175857142857154E-2</v>
      </c>
      <c r="V16" s="7">
        <v>2.2147428571428571E-2</v>
      </c>
      <c r="W16" s="7">
        <v>2.3910285714285717E-2</v>
      </c>
      <c r="X16" s="7">
        <v>3.9278428571428575E-2</v>
      </c>
      <c r="Y16" s="7">
        <v>2.5963714285714284E-2</v>
      </c>
      <c r="Z16" s="7">
        <v>2.3396000000000004E-2</v>
      </c>
    </row>
    <row r="17" spans="1:26" x14ac:dyDescent="0.2">
      <c r="A17" s="2">
        <v>126</v>
      </c>
      <c r="B17" s="2">
        <v>140</v>
      </c>
      <c r="D17">
        <v>1773.9871000000001</v>
      </c>
      <c r="E17" s="2">
        <v>11</v>
      </c>
      <c r="F17" t="s">
        <v>235</v>
      </c>
      <c r="G17" s="7">
        <v>0.60337688311688309</v>
      </c>
      <c r="H17" s="7">
        <v>0.66139415584415595</v>
      </c>
      <c r="I17" s="7">
        <v>0.66604961038961041</v>
      </c>
      <c r="K17" s="7">
        <v>0.59103831168831178</v>
      </c>
      <c r="L17" s="7">
        <v>0.63309688311688317</v>
      </c>
      <c r="M17" s="7">
        <v>0.64443467532467535</v>
      </c>
      <c r="N17" s="2">
        <v>126</v>
      </c>
      <c r="O17" s="2">
        <v>140</v>
      </c>
      <c r="P17" s="8">
        <v>1.2338571428571407E-2</v>
      </c>
      <c r="Q17" s="8">
        <v>2.8297272727272785E-2</v>
      </c>
      <c r="R17" s="7">
        <v>2.1614935064935052E-2</v>
      </c>
      <c r="S17" s="2">
        <v>126</v>
      </c>
      <c r="T17" s="2">
        <v>140</v>
      </c>
      <c r="U17" s="7">
        <v>1.2104025974025975E-2</v>
      </c>
      <c r="V17" s="7">
        <v>6.7179220779220788E-3</v>
      </c>
      <c r="W17" s="7">
        <v>4.6971428571428572E-3</v>
      </c>
      <c r="X17" s="7">
        <v>1.3030779220779221E-2</v>
      </c>
      <c r="Y17" s="7">
        <v>1.8175064935064933E-2</v>
      </c>
      <c r="Z17" s="7">
        <v>6.9951948051948055E-3</v>
      </c>
    </row>
    <row r="18" spans="1:26" x14ac:dyDescent="0.2">
      <c r="A18" s="2">
        <v>133</v>
      </c>
      <c r="B18" s="2">
        <v>147</v>
      </c>
      <c r="D18">
        <v>1708.8878</v>
      </c>
      <c r="E18" s="2">
        <v>12</v>
      </c>
      <c r="F18" t="s">
        <v>699</v>
      </c>
      <c r="G18" s="7">
        <v>0.63895999999999997</v>
      </c>
      <c r="H18" s="7">
        <v>0.64222880952380956</v>
      </c>
      <c r="I18" s="7">
        <v>0.62870797619047625</v>
      </c>
      <c r="K18" s="7">
        <v>0.6262214285714286</v>
      </c>
      <c r="L18" s="7">
        <v>0.62766071428571435</v>
      </c>
      <c r="M18" s="7">
        <v>0.61701666666666677</v>
      </c>
      <c r="N18" s="2">
        <v>133</v>
      </c>
      <c r="O18" s="2">
        <v>147</v>
      </c>
      <c r="P18" s="8">
        <v>1.2738571428571413E-2</v>
      </c>
      <c r="Q18" s="8">
        <v>1.4568095238095179E-2</v>
      </c>
      <c r="R18" s="7">
        <v>1.1691309523809463E-2</v>
      </c>
      <c r="S18" s="2">
        <v>133</v>
      </c>
      <c r="T18" s="2">
        <v>147</v>
      </c>
      <c r="U18" s="7">
        <v>4.7206428571428573E-2</v>
      </c>
      <c r="V18" s="7">
        <v>5.0518571428571427E-2</v>
      </c>
      <c r="W18" s="7">
        <v>4.272357142857143E-2</v>
      </c>
      <c r="X18" s="7">
        <v>4.3793214285714289E-2</v>
      </c>
      <c r="Y18" s="7">
        <v>2.6358928571428571E-2</v>
      </c>
      <c r="Z18" s="7">
        <v>2.6217380952380954E-2</v>
      </c>
    </row>
    <row r="19" spans="1:26" x14ac:dyDescent="0.2">
      <c r="A19" s="2">
        <v>135</v>
      </c>
      <c r="B19" s="2">
        <v>144</v>
      </c>
      <c r="C19" t="s">
        <v>78</v>
      </c>
      <c r="D19">
        <v>1306.6052</v>
      </c>
      <c r="E19" s="2">
        <v>8</v>
      </c>
      <c r="F19" t="s">
        <v>700</v>
      </c>
      <c r="G19" s="7">
        <v>0.46605678571428572</v>
      </c>
      <c r="H19" s="7">
        <v>0.4780639285714286</v>
      </c>
      <c r="I19" s="7">
        <v>0.44103607142857149</v>
      </c>
      <c r="K19" s="7">
        <v>0.46204553571428569</v>
      </c>
      <c r="L19" s="7">
        <v>0.46954196428571432</v>
      </c>
      <c r="M19" s="7">
        <v>0.46753732142857141</v>
      </c>
      <c r="N19" s="2">
        <v>135</v>
      </c>
      <c r="O19" s="2">
        <v>144</v>
      </c>
      <c r="P19" s="8">
        <v>4.0112500000000217E-3</v>
      </c>
      <c r="Q19" s="8">
        <v>8.5219642857142786E-3</v>
      </c>
      <c r="R19" s="7">
        <v>-2.6501249999999955E-2</v>
      </c>
      <c r="S19" s="2">
        <v>135</v>
      </c>
      <c r="T19" s="2">
        <v>144</v>
      </c>
      <c r="U19" s="7">
        <v>2.0703928571428575E-2</v>
      </c>
      <c r="V19" s="7">
        <v>1.9436071428571428E-2</v>
      </c>
      <c r="W19" s="7">
        <v>4.6974285714285718E-2</v>
      </c>
      <c r="X19" s="7">
        <v>1.4384285714285716E-2</v>
      </c>
      <c r="Y19" s="7">
        <v>1.2110178571428572E-2</v>
      </c>
      <c r="Z19" s="7">
        <v>2.8925357142857142E-2</v>
      </c>
    </row>
    <row r="20" spans="1:26" x14ac:dyDescent="0.2">
      <c r="A20" s="2">
        <v>141</v>
      </c>
      <c r="B20" s="2">
        <v>158</v>
      </c>
      <c r="D20">
        <v>2131.107</v>
      </c>
      <c r="E20" s="2">
        <v>14</v>
      </c>
      <c r="F20" t="s">
        <v>39</v>
      </c>
      <c r="G20" s="7">
        <v>0.41148969387755102</v>
      </c>
      <c r="H20" s="7">
        <v>0.46262663265306125</v>
      </c>
      <c r="I20" s="7">
        <v>0.50449622448979592</v>
      </c>
      <c r="K20" s="7">
        <v>0.40839510204081636</v>
      </c>
      <c r="L20" s="7">
        <v>0.45700030612244896</v>
      </c>
      <c r="M20" s="7">
        <v>0.48985959183673478</v>
      </c>
      <c r="N20" s="2">
        <v>141</v>
      </c>
      <c r="O20" s="2">
        <v>158</v>
      </c>
      <c r="P20" s="8">
        <v>3.0945918367347616E-3</v>
      </c>
      <c r="Q20" s="8">
        <v>5.6263265306122816E-3</v>
      </c>
      <c r="R20" s="7">
        <v>1.4636632653061211E-2</v>
      </c>
      <c r="S20" s="2">
        <v>141</v>
      </c>
      <c r="T20" s="2">
        <v>158</v>
      </c>
      <c r="U20" s="7">
        <v>1.2179183673469388E-2</v>
      </c>
      <c r="V20" s="7">
        <v>4.0471428571428577E-3</v>
      </c>
      <c r="W20" s="7">
        <v>2.3231632653061226E-3</v>
      </c>
      <c r="X20" s="7">
        <v>6.8018367346938773E-3</v>
      </c>
      <c r="Y20" s="7">
        <v>5.9186734693877554E-3</v>
      </c>
      <c r="Z20" s="7">
        <v>5.8469387755102041E-4</v>
      </c>
    </row>
  </sheetData>
  <conditionalFormatting sqref="A3:C3">
    <cfRule type="colorScale" priority="1">
      <colorScale>
        <cfvo type="num" val="$A$3"/>
        <cfvo type="num" val="$B$3"/>
        <cfvo type="num" val="$C$3"/>
        <color rgb="FF0000FF"/>
        <color rgb="FFFFFF00"/>
        <color rgb="FFFF0000"/>
      </colorScale>
    </cfRule>
  </conditionalFormatting>
  <conditionalFormatting sqref="G8:I20 K8:M20">
    <cfRule type="colorScale" priority="2">
      <colorScale>
        <cfvo type="num" val="$A$3"/>
        <cfvo type="num" val="$B$3"/>
        <cfvo type="num" val="$C$3"/>
        <color rgb="FF0000FF"/>
        <color rgb="FFFFFF00"/>
        <color rgb="FFFF0000"/>
      </colorScale>
    </cfRule>
    <cfRule type="cellIs" dxfId="310" priority="3" stopIfTrue="1" operator="between">
      <formula>0</formula>
      <formula>0.1</formula>
    </cfRule>
    <cfRule type="cellIs" dxfId="309" priority="4" stopIfTrue="1" operator="between">
      <formula>0.1</formula>
      <formula>1</formula>
    </cfRule>
  </conditionalFormatting>
  <conditionalFormatting sqref="P8:R20">
    <cfRule type="cellIs" dxfId="308" priority="5" stopIfTrue="1" operator="greaterThanOrEqual">
      <formula>$R$3</formula>
    </cfRule>
    <cfRule type="cellIs" dxfId="307" priority="6" stopIfTrue="1" operator="between">
      <formula>$Q$3</formula>
      <formula>$R$3</formula>
    </cfRule>
    <cfRule type="cellIs" dxfId="306" priority="7" stopIfTrue="1" operator="between">
      <formula>$P$3</formula>
      <formula>$Q$3</formula>
    </cfRule>
    <cfRule type="cellIs" dxfId="305" priority="8" stopIfTrue="1" operator="between">
      <formula>$O$3</formula>
      <formula>$P$3</formula>
    </cfRule>
    <cfRule type="cellIs" dxfId="304" priority="9"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A14"/>
  <sheetViews>
    <sheetView workbookViewId="0">
      <selection activeCell="A14" sqref="A8:XFD14"/>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701</v>
      </c>
      <c r="O3" s="3">
        <v>-0.1</v>
      </c>
      <c r="P3" s="4">
        <v>-0.05</v>
      </c>
      <c r="Q3" s="5">
        <v>0.05</v>
      </c>
      <c r="R3" s="6">
        <v>0.1</v>
      </c>
    </row>
    <row r="4" spans="1:27" x14ac:dyDescent="0.2">
      <c r="E4" t="s">
        <v>7</v>
      </c>
      <c r="H4" s="2" t="s">
        <v>8</v>
      </c>
    </row>
    <row r="5" spans="1:27" x14ac:dyDescent="0.2">
      <c r="U5" t="s">
        <v>9</v>
      </c>
      <c r="X5" t="s">
        <v>9</v>
      </c>
      <c r="AA5" s="8">
        <f>AVERAGE(U8:Z27)</f>
        <v>1.3079819546288937E-2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8</v>
      </c>
      <c r="B8" s="2">
        <v>14</v>
      </c>
      <c r="D8">
        <v>687.45119999999997</v>
      </c>
      <c r="E8" s="2">
        <v>6</v>
      </c>
      <c r="F8" t="s">
        <v>702</v>
      </c>
      <c r="G8" s="7">
        <v>0.58433952380952381</v>
      </c>
      <c r="H8" s="7">
        <v>0.56611690476190479</v>
      </c>
      <c r="I8" s="7">
        <v>0.57639809523809538</v>
      </c>
      <c r="K8" s="7">
        <v>0.58305571428571434</v>
      </c>
      <c r="L8" s="7">
        <v>0.57574261904761903</v>
      </c>
      <c r="M8" s="7">
        <v>0.56716047619047616</v>
      </c>
      <c r="N8" s="2">
        <v>8</v>
      </c>
      <c r="O8" s="2">
        <v>14</v>
      </c>
      <c r="P8" s="8">
        <v>1.2838095238094332E-3</v>
      </c>
      <c r="Q8" s="8">
        <v>-9.6257142857142635E-3</v>
      </c>
      <c r="R8" s="7">
        <v>9.2376190476191281E-3</v>
      </c>
      <c r="S8" s="2">
        <v>8</v>
      </c>
      <c r="T8" s="2">
        <v>14</v>
      </c>
      <c r="U8" s="7">
        <v>1.6858333333333336E-2</v>
      </c>
      <c r="V8" s="7">
        <v>2.4548333333333332E-2</v>
      </c>
      <c r="W8" s="7">
        <v>3.0245238095238103E-3</v>
      </c>
      <c r="X8" s="7">
        <v>8.772857142857143E-3</v>
      </c>
      <c r="Y8" s="7">
        <v>1.1048809523809525E-2</v>
      </c>
      <c r="Z8" s="7">
        <v>9.8328571428571432E-3</v>
      </c>
    </row>
    <row r="9" spans="1:27" x14ac:dyDescent="0.2">
      <c r="A9" s="2">
        <v>8</v>
      </c>
      <c r="B9" s="2">
        <v>29</v>
      </c>
      <c r="C9" t="s">
        <v>81</v>
      </c>
      <c r="D9">
        <v>2519.3930999999998</v>
      </c>
      <c r="E9" s="2">
        <v>20</v>
      </c>
      <c r="F9" t="s">
        <v>176</v>
      </c>
      <c r="G9" s="7">
        <v>0.22313850000000002</v>
      </c>
      <c r="H9" s="7">
        <v>0.40059678571428575</v>
      </c>
      <c r="I9" s="7">
        <v>0.55158428571428575</v>
      </c>
      <c r="K9" s="7">
        <v>0.2257214285714286</v>
      </c>
      <c r="L9" s="7">
        <v>0.40145728571428574</v>
      </c>
      <c r="M9" s="7">
        <v>0.55472557142857148</v>
      </c>
      <c r="N9" s="2">
        <v>8</v>
      </c>
      <c r="O9" s="2">
        <v>29</v>
      </c>
      <c r="P9" s="8">
        <v>-2.5829285714285637E-3</v>
      </c>
      <c r="Q9" s="8">
        <v>-8.604999999999943E-4</v>
      </c>
      <c r="R9" s="7">
        <v>-3.1412857142857197E-3</v>
      </c>
      <c r="S9" s="2">
        <v>8</v>
      </c>
      <c r="T9" s="2">
        <v>29</v>
      </c>
      <c r="U9" s="7">
        <v>4.5080000000000007E-3</v>
      </c>
      <c r="V9" s="7">
        <v>6.2548571428571436E-3</v>
      </c>
      <c r="W9" s="7">
        <v>1.0489071428571429E-2</v>
      </c>
      <c r="X9" s="7">
        <v>5.7115000000000013E-3</v>
      </c>
      <c r="Y9" s="7">
        <v>4.9812857142857141E-3</v>
      </c>
      <c r="Z9" s="7">
        <v>1.0651428571428572E-2</v>
      </c>
    </row>
    <row r="10" spans="1:27" x14ac:dyDescent="0.2">
      <c r="A10" s="2">
        <v>22</v>
      </c>
      <c r="B10" s="2">
        <v>34</v>
      </c>
      <c r="D10">
        <v>1430.6289999999999</v>
      </c>
      <c r="E10" s="2">
        <v>11</v>
      </c>
      <c r="F10" t="s">
        <v>703</v>
      </c>
      <c r="G10" s="7">
        <v>0.22922662337662339</v>
      </c>
      <c r="H10" s="7">
        <v>0.41075233766233776</v>
      </c>
      <c r="I10" s="7">
        <v>0.49236584415584422</v>
      </c>
      <c r="K10" s="7">
        <v>0.21666571428571429</v>
      </c>
      <c r="L10" s="7">
        <v>0.41356259740259743</v>
      </c>
      <c r="M10" s="7">
        <v>0.49467181818181821</v>
      </c>
      <c r="N10" s="2">
        <v>22</v>
      </c>
      <c r="O10" s="2">
        <v>34</v>
      </c>
      <c r="P10" s="8">
        <v>1.2560909090909091E-2</v>
      </c>
      <c r="Q10" s="8">
        <v>-2.8102597402597357E-3</v>
      </c>
      <c r="R10" s="7">
        <v>-2.3059740259740108E-3</v>
      </c>
      <c r="S10" s="2">
        <v>22</v>
      </c>
      <c r="T10" s="2">
        <v>34</v>
      </c>
      <c r="U10" s="7">
        <v>7.8103896103896104E-4</v>
      </c>
      <c r="V10" s="7">
        <v>1.7463376623376627E-2</v>
      </c>
      <c r="W10" s="7">
        <v>1.6493376623376625E-2</v>
      </c>
      <c r="X10" s="7">
        <v>5.9916883116883125E-3</v>
      </c>
      <c r="Y10" s="7">
        <v>1.1165844155844158E-2</v>
      </c>
      <c r="Z10" s="7">
        <v>2.4460909090909092E-2</v>
      </c>
    </row>
    <row r="11" spans="1:27" x14ac:dyDescent="0.2">
      <c r="A11" s="2">
        <v>44</v>
      </c>
      <c r="B11" s="2">
        <v>50</v>
      </c>
      <c r="D11">
        <v>886.51049999999998</v>
      </c>
      <c r="E11" s="2">
        <v>6</v>
      </c>
      <c r="F11" t="s">
        <v>625</v>
      </c>
      <c r="G11" s="7">
        <v>9.1916666666666674E-2</v>
      </c>
      <c r="H11" s="7">
        <v>0.18735976190476192</v>
      </c>
      <c r="I11" s="7">
        <v>0.32688357142857144</v>
      </c>
      <c r="K11" s="7">
        <v>7.4967380952380952E-2</v>
      </c>
      <c r="L11" s="7">
        <v>0.19603380952380953</v>
      </c>
      <c r="M11" s="7">
        <v>0.30949023809523812</v>
      </c>
      <c r="N11" s="2">
        <v>44</v>
      </c>
      <c r="O11" s="2">
        <v>50</v>
      </c>
      <c r="P11" s="8">
        <v>1.6949285714285715E-2</v>
      </c>
      <c r="Q11" s="8">
        <v>-8.6740476190476177E-3</v>
      </c>
      <c r="R11" s="7">
        <v>1.7393333333333309E-2</v>
      </c>
      <c r="S11" s="2">
        <v>44</v>
      </c>
      <c r="T11" s="2">
        <v>50</v>
      </c>
      <c r="U11" s="7">
        <v>2.8353571428571433E-2</v>
      </c>
      <c r="V11" s="7">
        <v>1.4338571428571428E-2</v>
      </c>
      <c r="W11" s="7">
        <v>3.1389523809523812E-2</v>
      </c>
      <c r="X11" s="7">
        <v>2.375261904761905E-2</v>
      </c>
      <c r="Y11" s="7">
        <v>1.5251904761904765E-2</v>
      </c>
      <c r="Z11" s="7">
        <v>2.3505000000000002E-2</v>
      </c>
    </row>
    <row r="12" spans="1:27" x14ac:dyDescent="0.2">
      <c r="A12" s="2">
        <v>54</v>
      </c>
      <c r="B12" s="2">
        <v>63</v>
      </c>
      <c r="D12">
        <v>872.48360000000002</v>
      </c>
      <c r="E12" s="2">
        <v>9</v>
      </c>
      <c r="F12" t="s">
        <v>704</v>
      </c>
      <c r="G12" s="7">
        <v>0.12408920634920635</v>
      </c>
      <c r="H12" s="7">
        <v>0.28997000000000001</v>
      </c>
      <c r="I12" s="7">
        <v>0.41293174603174604</v>
      </c>
      <c r="K12" s="7">
        <v>0.11582142857142858</v>
      </c>
      <c r="L12" s="7">
        <v>0.29390920634920636</v>
      </c>
      <c r="M12" s="7">
        <v>0.4115295238095239</v>
      </c>
      <c r="N12" s="2">
        <v>54</v>
      </c>
      <c r="O12" s="2">
        <v>63</v>
      </c>
      <c r="P12" s="8">
        <v>8.2677777777777784E-3</v>
      </c>
      <c r="Q12" s="8">
        <v>-3.9392063492063633E-3</v>
      </c>
      <c r="R12" s="7">
        <v>1.4022222222221884E-3</v>
      </c>
      <c r="S12" s="2">
        <v>54</v>
      </c>
      <c r="T12" s="2">
        <v>63</v>
      </c>
      <c r="U12" s="7">
        <v>9.7258730158730159E-3</v>
      </c>
      <c r="V12" s="7">
        <v>1.8136825396825398E-2</v>
      </c>
      <c r="W12" s="7">
        <v>1.008873015873016E-2</v>
      </c>
      <c r="X12" s="7">
        <v>6.4220634920634919E-3</v>
      </c>
      <c r="Y12" s="7">
        <v>1.9982539682539681E-3</v>
      </c>
      <c r="Z12" s="7">
        <v>9.0431746031746033E-3</v>
      </c>
    </row>
    <row r="13" spans="1:27" x14ac:dyDescent="0.2">
      <c r="A13" s="2">
        <v>58</v>
      </c>
      <c r="B13" s="2">
        <v>65</v>
      </c>
      <c r="D13">
        <v>816.45740000000001</v>
      </c>
      <c r="E13" s="2">
        <v>7</v>
      </c>
      <c r="F13" t="s">
        <v>705</v>
      </c>
      <c r="G13" s="7">
        <v>0.32636306122448983</v>
      </c>
      <c r="H13" s="7">
        <v>0.33264755102040816</v>
      </c>
      <c r="I13" s="7">
        <v>0.34917020408163268</v>
      </c>
      <c r="K13" s="7">
        <v>0.31577489795918368</v>
      </c>
      <c r="L13" s="7">
        <v>0.33731653061224492</v>
      </c>
      <c r="M13" s="7">
        <v>0.31211775510204082</v>
      </c>
      <c r="N13" s="2">
        <v>58</v>
      </c>
      <c r="O13" s="2">
        <v>65</v>
      </c>
      <c r="P13" s="8">
        <v>1.058816326530612E-2</v>
      </c>
      <c r="Q13" s="8">
        <v>-4.6689795918367707E-3</v>
      </c>
      <c r="R13" s="7">
        <v>3.7052448979591833E-2</v>
      </c>
      <c r="S13" s="2">
        <v>58</v>
      </c>
      <c r="T13" s="2">
        <v>65</v>
      </c>
      <c r="U13" s="7">
        <v>2.1929387755102041E-2</v>
      </c>
      <c r="V13" s="7">
        <v>4.3501632653061222E-2</v>
      </c>
      <c r="W13" s="7">
        <v>2.5050408163265307E-2</v>
      </c>
      <c r="X13" s="7">
        <v>1.536734693877551E-4</v>
      </c>
      <c r="Y13" s="7">
        <v>2.3067551020408167E-2</v>
      </c>
      <c r="Z13" s="7">
        <v>3.2938775510204087E-3</v>
      </c>
    </row>
    <row r="14" spans="1:27" x14ac:dyDescent="0.2">
      <c r="A14" s="2">
        <v>69</v>
      </c>
      <c r="B14" s="2">
        <v>81</v>
      </c>
      <c r="D14">
        <v>1491.8530000000001</v>
      </c>
      <c r="E14" s="2">
        <v>11</v>
      </c>
      <c r="F14" t="s">
        <v>459</v>
      </c>
      <c r="G14" s="7">
        <v>0.16933987012987015</v>
      </c>
      <c r="H14" s="7">
        <v>0.19118623376623378</v>
      </c>
      <c r="I14" s="7">
        <v>0.20905610389610391</v>
      </c>
      <c r="K14" s="7">
        <v>0.17000792207792209</v>
      </c>
      <c r="L14" s="7">
        <v>0.17919506493506493</v>
      </c>
      <c r="M14" s="7">
        <v>0.18685844155844156</v>
      </c>
      <c r="N14" s="2">
        <v>69</v>
      </c>
      <c r="O14" s="2">
        <v>81</v>
      </c>
      <c r="P14" s="8">
        <v>-6.6805194805195304E-4</v>
      </c>
      <c r="Q14" s="8">
        <v>1.1991168831168844E-2</v>
      </c>
      <c r="R14" s="7">
        <v>2.2197662337662342E-2</v>
      </c>
      <c r="S14" s="2">
        <v>69</v>
      </c>
      <c r="T14" s="2">
        <v>81</v>
      </c>
      <c r="U14" s="7">
        <v>1.3280649350649352E-2</v>
      </c>
      <c r="V14" s="7">
        <v>1.4438571428571429E-2</v>
      </c>
      <c r="W14" s="7">
        <v>5.4175324675324685E-3</v>
      </c>
      <c r="X14" s="7">
        <v>3.0201298701298704E-3</v>
      </c>
      <c r="Y14" s="7">
        <v>8.7697402597402604E-3</v>
      </c>
      <c r="Z14" s="7">
        <v>2.3850649350649353E-3</v>
      </c>
    </row>
  </sheetData>
  <conditionalFormatting sqref="A3:C3">
    <cfRule type="colorScale" priority="1">
      <colorScale>
        <cfvo type="num" val="$A$3"/>
        <cfvo type="num" val="$B$3"/>
        <cfvo type="num" val="$C$3"/>
        <color rgb="FF0000FF"/>
        <color rgb="FFFFFF00"/>
        <color rgb="FFFF0000"/>
      </colorScale>
    </cfRule>
  </conditionalFormatting>
  <conditionalFormatting sqref="G8:I14">
    <cfRule type="colorScale" priority="2">
      <colorScale>
        <cfvo type="num" val="$A$3"/>
        <cfvo type="num" val="$B$3"/>
        <cfvo type="num" val="$C$3"/>
        <color rgb="FF0000FF"/>
        <color rgb="FFFFFF00"/>
        <color rgb="FFFF0000"/>
      </colorScale>
    </cfRule>
    <cfRule type="cellIs" dxfId="303" priority="3" stopIfTrue="1" operator="between">
      <formula>0</formula>
      <formula>0.1</formula>
    </cfRule>
    <cfRule type="cellIs" dxfId="302" priority="4" stopIfTrue="1" operator="between">
      <formula>0.1</formula>
      <formula>1</formula>
    </cfRule>
  </conditionalFormatting>
  <conditionalFormatting sqref="K8:M14">
    <cfRule type="colorScale" priority="5">
      <colorScale>
        <cfvo type="num" val="$A$3"/>
        <cfvo type="num" val="$B$3"/>
        <cfvo type="num" val="$C$3"/>
        <color rgb="FF0000FF"/>
        <color rgb="FFFFFF00"/>
        <color rgb="FFFF0000"/>
      </colorScale>
    </cfRule>
    <cfRule type="cellIs" dxfId="301" priority="6" stopIfTrue="1" operator="between">
      <formula>0</formula>
      <formula>0.1</formula>
    </cfRule>
    <cfRule type="cellIs" dxfId="300" priority="7" stopIfTrue="1" operator="between">
      <formula>0.1</formula>
      <formula>1</formula>
    </cfRule>
  </conditionalFormatting>
  <conditionalFormatting sqref="P8:R14">
    <cfRule type="cellIs" dxfId="299" priority="8" stopIfTrue="1" operator="greaterThanOrEqual">
      <formula>$R$3</formula>
    </cfRule>
    <cfRule type="cellIs" dxfId="298" priority="9" stopIfTrue="1" operator="between">
      <formula>$Q$3</formula>
      <formula>$R$3</formula>
    </cfRule>
    <cfRule type="cellIs" dxfId="297" priority="10" stopIfTrue="1" operator="between">
      <formula>$P$3</formula>
      <formula>$Q$3</formula>
    </cfRule>
    <cfRule type="cellIs" dxfId="296" priority="11" stopIfTrue="1" operator="between">
      <formula>$O$3</formula>
      <formula>$P$3</formula>
    </cfRule>
    <cfRule type="cellIs" dxfId="29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A18"/>
  <sheetViews>
    <sheetView workbookViewId="0">
      <selection activeCell="A1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706</v>
      </c>
      <c r="O3" s="3">
        <v>-0.1</v>
      </c>
      <c r="P3" s="4">
        <v>-0.05</v>
      </c>
      <c r="Q3" s="5">
        <v>0.05</v>
      </c>
      <c r="R3" s="6">
        <v>0.1</v>
      </c>
    </row>
    <row r="4" spans="1:27" x14ac:dyDescent="0.2">
      <c r="E4" t="s">
        <v>7</v>
      </c>
      <c r="H4" s="2" t="s">
        <v>8</v>
      </c>
    </row>
    <row r="5" spans="1:27" x14ac:dyDescent="0.2">
      <c r="U5" t="s">
        <v>9</v>
      </c>
      <c r="X5" t="s">
        <v>9</v>
      </c>
      <c r="AA5" s="8">
        <f>AVERAGE(U8:Z27)</f>
        <v>1.5547582111701439E-2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8</v>
      </c>
      <c r="B8" s="2">
        <v>14</v>
      </c>
      <c r="D8">
        <v>877.44539999999995</v>
      </c>
      <c r="E8" s="2">
        <v>6</v>
      </c>
      <c r="F8" t="s">
        <v>370</v>
      </c>
      <c r="G8" s="7">
        <v>0.45141476190476193</v>
      </c>
      <c r="H8" s="7">
        <v>0.45194500000000004</v>
      </c>
      <c r="I8" s="7">
        <v>0.42408214285714285</v>
      </c>
      <c r="K8" s="7">
        <v>0.45719761904761913</v>
      </c>
      <c r="L8" s="7">
        <v>0.43335333333333337</v>
      </c>
      <c r="M8" s="7">
        <v>0.44077023809523808</v>
      </c>
      <c r="N8" s="2">
        <v>8</v>
      </c>
      <c r="O8" s="2">
        <v>14</v>
      </c>
      <c r="P8" s="8">
        <v>-5.7828571428571634E-3</v>
      </c>
      <c r="Q8" s="8">
        <v>1.8591666666666659E-2</v>
      </c>
      <c r="R8" s="7">
        <v>-1.6688095238095238E-2</v>
      </c>
      <c r="S8" s="2">
        <v>8</v>
      </c>
      <c r="T8" s="2">
        <v>14</v>
      </c>
      <c r="U8" s="7">
        <v>2.4664999999999999E-2</v>
      </c>
      <c r="V8" s="7">
        <v>2.1458809523809526E-2</v>
      </c>
      <c r="W8" s="7">
        <v>1.8384761904761907E-2</v>
      </c>
      <c r="X8" s="7">
        <v>1.540119047619048E-2</v>
      </c>
      <c r="Y8" s="7">
        <v>1.0235238095238096E-2</v>
      </c>
      <c r="Z8" s="7">
        <v>1.6550952380952385E-2</v>
      </c>
    </row>
    <row r="9" spans="1:27" x14ac:dyDescent="0.2">
      <c r="A9" s="2">
        <v>19</v>
      </c>
      <c r="B9" s="2">
        <v>35</v>
      </c>
      <c r="D9">
        <v>2070.1356000000001</v>
      </c>
      <c r="E9" s="2">
        <v>16</v>
      </c>
      <c r="F9" t="s">
        <v>291</v>
      </c>
      <c r="G9" s="7">
        <v>0.30597821428571431</v>
      </c>
      <c r="H9" s="7">
        <v>0.37635964285714285</v>
      </c>
      <c r="I9" s="7">
        <v>0.53181446428571433</v>
      </c>
      <c r="K9" s="7">
        <v>0.3082666071428572</v>
      </c>
      <c r="L9" s="7">
        <v>0.36619008928571428</v>
      </c>
      <c r="M9" s="7">
        <v>0.51878107142857144</v>
      </c>
      <c r="N9" s="2">
        <v>19</v>
      </c>
      <c r="O9" s="2">
        <v>35</v>
      </c>
      <c r="P9" s="8">
        <v>-2.2883928571428608E-3</v>
      </c>
      <c r="Q9" s="8">
        <v>1.0169553571428569E-2</v>
      </c>
      <c r="R9" s="7">
        <v>1.3033392857142842E-2</v>
      </c>
      <c r="S9" s="2">
        <v>19</v>
      </c>
      <c r="T9" s="2">
        <v>35</v>
      </c>
      <c r="U9" s="7">
        <v>1.2503928571428572E-2</v>
      </c>
      <c r="V9" s="7">
        <v>6.2303571428571425E-3</v>
      </c>
      <c r="W9" s="7">
        <v>1.1060982142857143E-2</v>
      </c>
      <c r="X9" s="7">
        <v>1.125482142857143E-2</v>
      </c>
      <c r="Y9" s="7">
        <v>1.0972410714285716E-2</v>
      </c>
      <c r="Z9" s="7">
        <v>8.4944642857142857E-3</v>
      </c>
    </row>
    <row r="10" spans="1:27" x14ac:dyDescent="0.2">
      <c r="A10" s="2">
        <v>22</v>
      </c>
      <c r="B10" s="2">
        <v>47</v>
      </c>
      <c r="D10">
        <v>2983.5682999999999</v>
      </c>
      <c r="E10" s="2">
        <v>24</v>
      </c>
      <c r="F10" t="s">
        <v>707</v>
      </c>
      <c r="G10" s="7">
        <v>0.23762750000000002</v>
      </c>
      <c r="H10" s="7">
        <v>0.28981273809523811</v>
      </c>
      <c r="I10" s="7">
        <v>0.3338214285714286</v>
      </c>
      <c r="K10" s="7">
        <v>0.24683339285714287</v>
      </c>
      <c r="L10" s="7">
        <v>0.29802458333333337</v>
      </c>
      <c r="M10" s="7">
        <v>0.3281446428571429</v>
      </c>
      <c r="N10" s="2">
        <v>22</v>
      </c>
      <c r="O10" s="2">
        <v>47</v>
      </c>
      <c r="P10" s="8">
        <v>-9.2058928571428639E-3</v>
      </c>
      <c r="Q10" s="8">
        <v>-8.2118452380952611E-3</v>
      </c>
      <c r="R10" s="7">
        <v>5.6767857142857123E-3</v>
      </c>
      <c r="S10" s="2">
        <v>22</v>
      </c>
      <c r="T10" s="2">
        <v>47</v>
      </c>
      <c r="U10" s="7">
        <v>1.1629166666666666E-2</v>
      </c>
      <c r="V10" s="7">
        <v>3.0750773809523808E-2</v>
      </c>
      <c r="W10" s="7">
        <v>1.2399523809523812E-2</v>
      </c>
      <c r="X10" s="7">
        <v>2.9283869047619052E-2</v>
      </c>
      <c r="Y10" s="7">
        <v>1.6198869047619052E-2</v>
      </c>
      <c r="Z10" s="7">
        <v>1.2475833333333335E-2</v>
      </c>
    </row>
    <row r="11" spans="1:27" x14ac:dyDescent="0.2">
      <c r="A11" s="2">
        <v>28</v>
      </c>
      <c r="B11" s="2">
        <v>34</v>
      </c>
      <c r="D11">
        <v>838.44579999999996</v>
      </c>
      <c r="E11" s="2">
        <v>6</v>
      </c>
      <c r="F11" t="s">
        <v>708</v>
      </c>
      <c r="G11" s="7">
        <v>0.37393976190476186</v>
      </c>
      <c r="H11" s="7">
        <v>0.51088595238095247</v>
      </c>
      <c r="I11" s="7">
        <v>0.75396214285714291</v>
      </c>
      <c r="K11" s="7">
        <v>0.37082619047619048</v>
      </c>
      <c r="L11" s="7">
        <v>0.5163254761904762</v>
      </c>
      <c r="M11" s="7">
        <v>0.73917571428571427</v>
      </c>
      <c r="N11" s="2">
        <v>28</v>
      </c>
      <c r="O11" s="2">
        <v>34</v>
      </c>
      <c r="P11" s="8">
        <v>3.11357142857143E-3</v>
      </c>
      <c r="Q11" s="8">
        <v>-5.4395238095237917E-3</v>
      </c>
      <c r="R11" s="7">
        <v>1.4786428571428577E-2</v>
      </c>
      <c r="S11" s="2">
        <v>28</v>
      </c>
      <c r="T11" s="2">
        <v>34</v>
      </c>
      <c r="U11" s="7">
        <v>2.3518095238095241E-2</v>
      </c>
      <c r="V11" s="7">
        <v>2.4681904761904766E-2</v>
      </c>
      <c r="W11" s="7">
        <v>3.3231666666666666E-2</v>
      </c>
      <c r="X11" s="7">
        <v>2.5619523809523811E-2</v>
      </c>
      <c r="Y11" s="7">
        <v>1.2870714285714287E-2</v>
      </c>
      <c r="Z11" s="7">
        <v>2.2233333333333334E-2</v>
      </c>
    </row>
    <row r="12" spans="1:27" x14ac:dyDescent="0.2">
      <c r="A12" s="2">
        <v>41</v>
      </c>
      <c r="B12" s="2">
        <v>55</v>
      </c>
      <c r="D12">
        <v>1888.0552</v>
      </c>
      <c r="E12" s="2">
        <v>13</v>
      </c>
      <c r="F12" t="s">
        <v>247</v>
      </c>
      <c r="G12" s="7">
        <v>0.57869131868131873</v>
      </c>
      <c r="H12" s="7">
        <v>0.64618021978021978</v>
      </c>
      <c r="I12" s="7">
        <v>0.70725439560439562</v>
      </c>
      <c r="K12" s="7">
        <v>0.58311131868131871</v>
      </c>
      <c r="L12" s="7">
        <v>0.63969417582417587</v>
      </c>
      <c r="M12" s="7">
        <v>0.71170252747252749</v>
      </c>
      <c r="N12" s="2">
        <v>41</v>
      </c>
      <c r="O12" s="2">
        <v>55</v>
      </c>
      <c r="P12" s="8">
        <v>-4.4199999999999986E-3</v>
      </c>
      <c r="Q12" s="8">
        <v>6.4860439560439371E-3</v>
      </c>
      <c r="R12" s="7">
        <v>-4.4481318681317966E-3</v>
      </c>
      <c r="S12" s="2">
        <v>41</v>
      </c>
      <c r="T12" s="2">
        <v>55</v>
      </c>
      <c r="U12" s="7">
        <v>1.5072087912087912E-2</v>
      </c>
      <c r="V12" s="7">
        <v>4.8006593406593415E-3</v>
      </c>
      <c r="W12" s="7">
        <v>9.9878021978021987E-3</v>
      </c>
      <c r="X12" s="7">
        <v>6.6857142857142862E-3</v>
      </c>
      <c r="Y12" s="7">
        <v>6.5157142857142861E-3</v>
      </c>
      <c r="Z12" s="7">
        <v>2.8665934065934071E-3</v>
      </c>
    </row>
    <row r="13" spans="1:27" x14ac:dyDescent="0.2">
      <c r="A13" s="2">
        <v>72</v>
      </c>
      <c r="B13" s="2">
        <v>94</v>
      </c>
      <c r="D13">
        <v>2560.4616999999998</v>
      </c>
      <c r="E13" s="2">
        <v>22</v>
      </c>
      <c r="F13" t="s">
        <v>709</v>
      </c>
      <c r="G13" s="7">
        <v>0.21180077922077922</v>
      </c>
      <c r="H13" s="7">
        <v>0.24371831168831171</v>
      </c>
      <c r="I13" s="7">
        <v>0.36904590909090917</v>
      </c>
      <c r="K13" s="7">
        <v>0.21430201298701296</v>
      </c>
      <c r="L13" s="7">
        <v>0.24117363636363637</v>
      </c>
      <c r="M13" s="7">
        <v>0.35582344155844159</v>
      </c>
      <c r="N13" s="2">
        <v>72</v>
      </c>
      <c r="O13" s="2">
        <v>94</v>
      </c>
      <c r="P13" s="8">
        <v>-2.5012337662337646E-3</v>
      </c>
      <c r="Q13" s="8">
        <v>2.5446753246753107E-3</v>
      </c>
      <c r="R13" s="7">
        <v>1.3222467532467523E-2</v>
      </c>
      <c r="S13" s="2">
        <v>72</v>
      </c>
      <c r="T13" s="2">
        <v>94</v>
      </c>
      <c r="U13" s="7">
        <v>2.862662337662338E-3</v>
      </c>
      <c r="V13" s="7">
        <v>9.7048701298701311E-3</v>
      </c>
      <c r="W13" s="7">
        <v>0</v>
      </c>
      <c r="X13" s="7">
        <v>2.0510389610389613E-3</v>
      </c>
      <c r="Y13" s="7">
        <v>2.2956493506493508E-2</v>
      </c>
      <c r="Z13" s="7">
        <v>1.4718441558441561E-2</v>
      </c>
    </row>
    <row r="14" spans="1:27" x14ac:dyDescent="0.2">
      <c r="A14" s="2">
        <v>90</v>
      </c>
      <c r="B14" s="2">
        <v>102</v>
      </c>
      <c r="D14">
        <v>1597.9319</v>
      </c>
      <c r="E14" s="2">
        <v>11</v>
      </c>
      <c r="F14" t="s">
        <v>710</v>
      </c>
      <c r="G14" s="7">
        <v>0.18979142857142858</v>
      </c>
      <c r="H14" s="7">
        <v>0.29974428571428574</v>
      </c>
      <c r="I14" s="7">
        <v>0.33167467532467532</v>
      </c>
      <c r="K14" s="7">
        <v>0.17296298701298701</v>
      </c>
      <c r="L14" s="7">
        <v>0.29458012987012988</v>
      </c>
      <c r="M14" s="7">
        <v>0.31470376623376622</v>
      </c>
      <c r="N14" s="2">
        <v>90</v>
      </c>
      <c r="O14" s="2">
        <v>102</v>
      </c>
      <c r="P14" s="8">
        <v>1.6828441558441574E-2</v>
      </c>
      <c r="Q14" s="8">
        <v>5.1641558441558903E-3</v>
      </c>
      <c r="R14" s="7">
        <v>1.6970909090909064E-2</v>
      </c>
      <c r="S14" s="2">
        <v>90</v>
      </c>
      <c r="T14" s="2">
        <v>102</v>
      </c>
      <c r="U14" s="7">
        <v>1.4572077922077924E-2</v>
      </c>
      <c r="V14" s="7">
        <v>1.146E-2</v>
      </c>
      <c r="W14" s="7">
        <v>9.0571428571428574E-3</v>
      </c>
      <c r="X14" s="7">
        <v>1.2428831168831167E-2</v>
      </c>
      <c r="Y14" s="7">
        <v>2.4410129870129874E-2</v>
      </c>
      <c r="Z14" s="7">
        <v>8.6844155844155845E-3</v>
      </c>
    </row>
    <row r="15" spans="1:27" x14ac:dyDescent="0.2">
      <c r="A15" s="2">
        <v>92</v>
      </c>
      <c r="B15" s="2">
        <v>109</v>
      </c>
      <c r="D15">
        <v>2150.2265000000002</v>
      </c>
      <c r="E15" s="2">
        <v>16</v>
      </c>
      <c r="F15" t="s">
        <v>196</v>
      </c>
      <c r="G15" s="7">
        <v>0.7884468750000001</v>
      </c>
      <c r="H15" s="7">
        <v>0.78667294642857144</v>
      </c>
      <c r="I15" s="7">
        <v>0.77715562500000002</v>
      </c>
      <c r="K15" s="7">
        <v>0.77461053571428573</v>
      </c>
      <c r="L15" s="7">
        <v>0.77298080357142862</v>
      </c>
      <c r="M15" s="7">
        <v>0.77742187500000004</v>
      </c>
      <c r="N15" s="2">
        <v>92</v>
      </c>
      <c r="O15" s="2">
        <v>109</v>
      </c>
      <c r="P15" s="8">
        <v>1.3836339285714374E-2</v>
      </c>
      <c r="Q15" s="8">
        <v>1.3692142857142852E-2</v>
      </c>
      <c r="R15" s="7">
        <v>-2.662499999999441E-4</v>
      </c>
      <c r="S15" s="2">
        <v>92</v>
      </c>
      <c r="T15" s="2">
        <v>109</v>
      </c>
      <c r="U15" s="7">
        <v>1.4853928571428573E-2</v>
      </c>
      <c r="V15" s="7">
        <v>6.1735714285714284E-3</v>
      </c>
      <c r="W15" s="7">
        <v>4.4589285714285712E-3</v>
      </c>
      <c r="X15" s="7">
        <v>4.6857142857142861E-3</v>
      </c>
      <c r="Y15" s="7">
        <v>6.5185714285714291E-3</v>
      </c>
      <c r="Z15" s="7">
        <v>7.0599107142857147E-3</v>
      </c>
    </row>
    <row r="16" spans="1:27" x14ac:dyDescent="0.2">
      <c r="A16" s="2">
        <v>106</v>
      </c>
      <c r="B16" s="2">
        <v>118</v>
      </c>
      <c r="D16">
        <v>1413.8172</v>
      </c>
      <c r="E16" s="2">
        <v>12</v>
      </c>
      <c r="F16" t="s">
        <v>265</v>
      </c>
      <c r="G16" s="7">
        <v>3.211797619047619E-2</v>
      </c>
      <c r="H16" s="7">
        <v>3.6387261904761908E-2</v>
      </c>
      <c r="I16" s="7">
        <v>5.7192023809523811E-2</v>
      </c>
      <c r="K16" s="7">
        <v>3.2192023809523816E-2</v>
      </c>
      <c r="L16" s="7">
        <v>3.6923571428571431E-2</v>
      </c>
      <c r="M16" s="7">
        <v>5.0431785714285721E-2</v>
      </c>
      <c r="N16" s="2">
        <v>106</v>
      </c>
      <c r="O16" s="2">
        <v>118</v>
      </c>
      <c r="P16" s="8">
        <v>-7.4047619047620407E-5</v>
      </c>
      <c r="Q16" s="8">
        <v>-5.3630952380952159E-4</v>
      </c>
      <c r="R16" s="7">
        <v>6.7602380952380952E-3</v>
      </c>
      <c r="S16" s="2">
        <v>106</v>
      </c>
      <c r="T16" s="2">
        <v>118</v>
      </c>
      <c r="U16" s="7">
        <v>4.9522619047619046E-3</v>
      </c>
      <c r="V16" s="7">
        <v>3.9940476190476202E-3</v>
      </c>
      <c r="W16" s="7">
        <v>9.7994047619047626E-3</v>
      </c>
      <c r="X16" s="7">
        <v>1.1620714285714288E-2</v>
      </c>
      <c r="Y16" s="7">
        <v>4.6479761904761911E-3</v>
      </c>
      <c r="Z16" s="7">
        <v>1.3007380952380953E-2</v>
      </c>
    </row>
    <row r="17" spans="1:26" x14ac:dyDescent="0.2">
      <c r="A17" s="2">
        <v>117</v>
      </c>
      <c r="B17" s="2">
        <v>133</v>
      </c>
      <c r="D17">
        <v>1700.9839999999999</v>
      </c>
      <c r="E17" s="2">
        <v>15</v>
      </c>
      <c r="F17" t="s">
        <v>28</v>
      </c>
      <c r="G17" s="7">
        <v>0.52155942857142867</v>
      </c>
      <c r="H17" s="7">
        <v>0.48165361904761905</v>
      </c>
      <c r="I17" s="7">
        <v>0.45828323809523813</v>
      </c>
      <c r="K17" s="7">
        <v>0.52791047619047626</v>
      </c>
      <c r="L17" s="7">
        <v>0.47084152380952382</v>
      </c>
      <c r="M17" s="7">
        <v>0.46988904761904771</v>
      </c>
      <c r="N17" s="2">
        <v>117</v>
      </c>
      <c r="O17" s="2">
        <v>133</v>
      </c>
      <c r="P17" s="8">
        <v>-6.3510476190476008E-3</v>
      </c>
      <c r="Q17" s="8">
        <v>1.081209523809519E-2</v>
      </c>
      <c r="R17" s="7">
        <v>-1.1605809523809525E-2</v>
      </c>
      <c r="S17" s="2">
        <v>117</v>
      </c>
      <c r="T17" s="2">
        <v>133</v>
      </c>
      <c r="U17" s="7">
        <v>4.7428285714285721E-2</v>
      </c>
      <c r="V17" s="7">
        <v>5.2576857142857154E-2</v>
      </c>
      <c r="W17" s="7">
        <v>4.8801523809523809E-2</v>
      </c>
      <c r="X17" s="7">
        <v>4.2588285714285717E-2</v>
      </c>
      <c r="Y17" s="7">
        <v>5.484E-2</v>
      </c>
      <c r="Z17" s="7">
        <v>4.0754761904761905E-2</v>
      </c>
    </row>
    <row r="18" spans="1:26" ht="33" customHeight="1" x14ac:dyDescent="0.2">
      <c r="A18" s="2">
        <v>119</v>
      </c>
      <c r="B18" s="2">
        <v>129</v>
      </c>
      <c r="D18">
        <v>1134.6300000000001</v>
      </c>
      <c r="E18" s="2">
        <v>10</v>
      </c>
      <c r="F18" t="s">
        <v>146</v>
      </c>
      <c r="G18" s="7">
        <v>0.23254871428571433</v>
      </c>
      <c r="H18" s="7">
        <v>0.30903757142857147</v>
      </c>
      <c r="I18" s="7">
        <v>0.31430799999999998</v>
      </c>
      <c r="K18" s="7">
        <v>0.23741600000000004</v>
      </c>
      <c r="L18" s="7">
        <v>0.31989114285714287</v>
      </c>
      <c r="M18" s="7">
        <v>0.31351914285714294</v>
      </c>
      <c r="N18" s="2">
        <v>119</v>
      </c>
      <c r="O18" s="2">
        <v>129</v>
      </c>
      <c r="P18" s="8">
        <v>-4.8672857142857094E-3</v>
      </c>
      <c r="Q18" s="8">
        <v>-1.0853571428571384E-2</v>
      </c>
      <c r="R18" s="7">
        <v>7.8885714285708327E-4</v>
      </c>
      <c r="S18" s="2">
        <v>119</v>
      </c>
      <c r="T18" s="2">
        <v>129</v>
      </c>
      <c r="U18" s="7">
        <v>1.3178714285714287E-2</v>
      </c>
      <c r="V18" s="7">
        <v>1.7460857142857143E-2</v>
      </c>
      <c r="W18" s="7">
        <v>3.4980000000000002E-3</v>
      </c>
      <c r="X18" s="7">
        <v>1.0614142857142858E-2</v>
      </c>
      <c r="Y18" s="7">
        <v>1.6857142857142858E-3</v>
      </c>
      <c r="Z18" s="7">
        <v>0</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294" priority="3" stopIfTrue="1" operator="between">
      <formula>0</formula>
      <formula>0.1</formula>
    </cfRule>
    <cfRule type="cellIs" dxfId="293"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292" priority="6" stopIfTrue="1" operator="between">
      <formula>0</formula>
      <formula>0.1</formula>
    </cfRule>
    <cfRule type="cellIs" dxfId="291" priority="7" stopIfTrue="1" operator="between">
      <formula>0.1</formula>
      <formula>1</formula>
    </cfRule>
  </conditionalFormatting>
  <conditionalFormatting sqref="P8:R18">
    <cfRule type="cellIs" dxfId="290" priority="8" stopIfTrue="1" operator="greaterThanOrEqual">
      <formula>$R$3</formula>
    </cfRule>
    <cfRule type="cellIs" dxfId="289" priority="9" stopIfTrue="1" operator="between">
      <formula>$Q$3</formula>
      <formula>$R$3</formula>
    </cfRule>
    <cfRule type="cellIs" dxfId="288" priority="10" stopIfTrue="1" operator="between">
      <formula>$P$3</formula>
      <formula>$Q$3</formula>
    </cfRule>
    <cfRule type="cellIs" dxfId="287" priority="11" stopIfTrue="1" operator="between">
      <formula>$O$3</formula>
      <formula>$P$3</formula>
    </cfRule>
    <cfRule type="cellIs" dxfId="28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A11"/>
  <sheetViews>
    <sheetView workbookViewId="0">
      <selection activeCell="A11" sqref="A8:XFD11"/>
    </sheetView>
  </sheetViews>
  <sheetFormatPr baseColWidth="10" defaultColWidth="8.83203125" defaultRowHeight="16" x14ac:dyDescent="0.2"/>
  <cols>
    <col min="6" max="6" width="11.5" customWidth="1"/>
  </cols>
  <sheetData>
    <row r="1" spans="1:27" x14ac:dyDescent="0.2">
      <c r="E1" t="s">
        <v>0</v>
      </c>
      <c r="H1" s="2" t="s">
        <v>1</v>
      </c>
    </row>
    <row r="2" spans="1:27" x14ac:dyDescent="0.2">
      <c r="A2" t="s">
        <v>2</v>
      </c>
      <c r="E2" t="s">
        <v>3</v>
      </c>
      <c r="H2" s="2" t="s">
        <v>4</v>
      </c>
    </row>
    <row r="3" spans="1:27" x14ac:dyDescent="0.2">
      <c r="A3">
        <v>0</v>
      </c>
      <c r="B3">
        <v>0.35</v>
      </c>
      <c r="C3">
        <v>0.7</v>
      </c>
      <c r="E3" t="s">
        <v>5</v>
      </c>
      <c r="H3" s="2" t="s">
        <v>711</v>
      </c>
      <c r="O3" s="3">
        <v>-0.1</v>
      </c>
      <c r="P3" s="4">
        <v>-0.05</v>
      </c>
      <c r="Q3" s="5">
        <v>0.05</v>
      </c>
      <c r="R3" s="6">
        <v>0.1</v>
      </c>
    </row>
    <row r="4" spans="1:27" x14ac:dyDescent="0.2">
      <c r="E4" t="s">
        <v>7</v>
      </c>
      <c r="H4" s="2" t="s">
        <v>8</v>
      </c>
    </row>
    <row r="5" spans="1:27" x14ac:dyDescent="0.2">
      <c r="U5" t="s">
        <v>9</v>
      </c>
      <c r="X5" t="s">
        <v>9</v>
      </c>
      <c r="AA5" s="8">
        <f>AVERAGE(U8:Z27)</f>
        <v>9.0840650982615279E-3</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12</v>
      </c>
      <c r="D8">
        <v>1203.7282</v>
      </c>
      <c r="E8" s="2">
        <v>9</v>
      </c>
      <c r="F8" t="s">
        <v>136</v>
      </c>
      <c r="G8" s="7">
        <v>0.3264252380952381</v>
      </c>
      <c r="H8" s="7">
        <v>0.3841431746031746</v>
      </c>
      <c r="I8" s="7">
        <v>0.40092920634920637</v>
      </c>
      <c r="K8" s="7">
        <v>0.3183328571428572</v>
      </c>
      <c r="L8" s="7">
        <v>0.36772984126984132</v>
      </c>
      <c r="M8" s="7">
        <v>0.39202206349206348</v>
      </c>
      <c r="N8" s="2">
        <v>2</v>
      </c>
      <c r="O8" s="2">
        <v>12</v>
      </c>
      <c r="P8" s="8">
        <v>8.0923809523809308E-3</v>
      </c>
      <c r="Q8" s="8">
        <v>1.6413333333333308E-2</v>
      </c>
      <c r="R8" s="7">
        <v>8.9071428571428097E-3</v>
      </c>
      <c r="S8" s="2">
        <v>2</v>
      </c>
      <c r="T8" s="2">
        <v>12</v>
      </c>
      <c r="U8" s="7">
        <v>1.1246825396825397E-2</v>
      </c>
      <c r="V8" s="7">
        <v>6.6628571428571431E-3</v>
      </c>
      <c r="W8" s="7">
        <v>3.7417460317460322E-3</v>
      </c>
      <c r="X8" s="7">
        <v>1.8912698412698416E-2</v>
      </c>
      <c r="Y8" s="7">
        <v>8.071269841269841E-3</v>
      </c>
      <c r="Z8" s="7">
        <v>1.7219047619047622E-3</v>
      </c>
    </row>
    <row r="9" spans="1:27" x14ac:dyDescent="0.2">
      <c r="A9" s="2">
        <v>10</v>
      </c>
      <c r="B9" s="2">
        <v>28</v>
      </c>
      <c r="C9" t="s">
        <v>101</v>
      </c>
      <c r="D9">
        <v>2122.2260000000001</v>
      </c>
      <c r="E9" s="2">
        <v>18</v>
      </c>
      <c r="F9" t="s">
        <v>712</v>
      </c>
      <c r="G9" s="7">
        <v>0.29295436507936512</v>
      </c>
      <c r="H9" s="7">
        <v>0.3740372222222223</v>
      </c>
      <c r="I9" s="7">
        <v>0.40010753968253976</v>
      </c>
      <c r="K9" s="7">
        <v>0.28742198412698411</v>
      </c>
      <c r="L9" s="7">
        <v>0.36481682539682536</v>
      </c>
      <c r="M9" s="7">
        <v>0.38664960317460317</v>
      </c>
      <c r="N9" s="2">
        <v>10</v>
      </c>
      <c r="O9" s="2">
        <v>28</v>
      </c>
      <c r="P9" s="8">
        <v>5.5323809523809787E-3</v>
      </c>
      <c r="Q9" s="8">
        <v>9.220396825396859E-3</v>
      </c>
      <c r="R9" s="7">
        <v>1.3457936507936526E-2</v>
      </c>
      <c r="S9" s="2">
        <v>10</v>
      </c>
      <c r="T9" s="2">
        <v>28</v>
      </c>
      <c r="U9" s="7">
        <v>1.104404761904762E-2</v>
      </c>
      <c r="V9" s="7">
        <v>5.830317460317461E-3</v>
      </c>
      <c r="W9" s="7">
        <v>1.1516507936507936E-2</v>
      </c>
      <c r="X9" s="7">
        <v>9.0847619047619045E-3</v>
      </c>
      <c r="Y9" s="7">
        <v>1.3240873015873017E-2</v>
      </c>
      <c r="Z9" s="7">
        <v>1.4116031746031746E-2</v>
      </c>
    </row>
    <row r="10" spans="1:27" x14ac:dyDescent="0.2">
      <c r="A10" s="2">
        <v>14</v>
      </c>
      <c r="B10" s="2">
        <v>28</v>
      </c>
      <c r="D10">
        <v>1631.9703999999999</v>
      </c>
      <c r="E10" s="2">
        <v>14</v>
      </c>
      <c r="F10" t="s">
        <v>608</v>
      </c>
      <c r="G10" s="7">
        <v>0.21950663265306125</v>
      </c>
      <c r="H10" s="7">
        <v>0.30849448979591837</v>
      </c>
      <c r="I10" s="7">
        <v>0.4577496938775511</v>
      </c>
      <c r="K10" s="7">
        <v>0.21787357142857144</v>
      </c>
      <c r="L10" s="7">
        <v>0.30346122448979596</v>
      </c>
      <c r="M10" s="7">
        <v>0.45501071428571432</v>
      </c>
      <c r="N10" s="2">
        <v>14</v>
      </c>
      <c r="O10" s="2">
        <v>28</v>
      </c>
      <c r="P10" s="8">
        <v>1.6330612244898092E-3</v>
      </c>
      <c r="Q10" s="8">
        <v>5.0332653061224246E-3</v>
      </c>
      <c r="R10" s="7">
        <v>2.7389795918367609E-3</v>
      </c>
      <c r="S10" s="2">
        <v>14</v>
      </c>
      <c r="T10" s="2">
        <v>28</v>
      </c>
      <c r="U10" s="7">
        <v>7.2204081632653069E-3</v>
      </c>
      <c r="V10" s="7">
        <v>6.8851020408163275E-3</v>
      </c>
      <c r="W10" s="7">
        <v>5.9173469387755109E-3</v>
      </c>
      <c r="X10" s="7">
        <v>7.2760204081632647E-3</v>
      </c>
      <c r="Y10" s="7">
        <v>7.594591836734694E-3</v>
      </c>
      <c r="Z10" s="7">
        <v>1.214091836734694E-2</v>
      </c>
    </row>
    <row r="11" spans="1:27" x14ac:dyDescent="0.2">
      <c r="A11" s="2">
        <v>24</v>
      </c>
      <c r="B11" s="2">
        <v>30</v>
      </c>
      <c r="D11">
        <v>800.48760000000004</v>
      </c>
      <c r="E11" s="2">
        <v>6</v>
      </c>
      <c r="F11" t="s">
        <v>713</v>
      </c>
      <c r="G11" s="7">
        <v>0.41366238095238095</v>
      </c>
      <c r="H11" s="7">
        <v>0.5543488095238096</v>
      </c>
      <c r="I11" s="7">
        <v>0.58947619047619049</v>
      </c>
      <c r="K11" s="7">
        <v>0.41902904761904769</v>
      </c>
      <c r="L11" s="7">
        <v>0.52968785714285727</v>
      </c>
      <c r="M11" s="7">
        <v>0.58987571428571439</v>
      </c>
      <c r="N11" s="2">
        <v>24</v>
      </c>
      <c r="O11" s="2">
        <v>30</v>
      </c>
      <c r="P11" s="8">
        <v>-5.366666666666668E-3</v>
      </c>
      <c r="Q11" s="8">
        <v>2.4660952380952356E-2</v>
      </c>
      <c r="R11" s="7">
        <v>-3.9952380952382584E-4</v>
      </c>
      <c r="S11" s="2">
        <v>24</v>
      </c>
      <c r="T11" s="2">
        <v>30</v>
      </c>
      <c r="U11" s="7">
        <v>6.2604761904761913E-3</v>
      </c>
      <c r="V11" s="7">
        <v>5.4092857142857146E-3</v>
      </c>
      <c r="W11" s="7">
        <v>2.1631428571428576E-2</v>
      </c>
      <c r="X11" s="7">
        <v>2.8280952380952381E-3</v>
      </c>
      <c r="Y11" s="7">
        <v>1.5286428571428572E-2</v>
      </c>
      <c r="Z11" s="7">
        <v>4.3776190476190477E-3</v>
      </c>
    </row>
  </sheetData>
  <conditionalFormatting sqref="A3:C3">
    <cfRule type="colorScale" priority="1">
      <colorScale>
        <cfvo type="num" val="$A$3"/>
        <cfvo type="num" val="$B$3"/>
        <cfvo type="num" val="$C$3"/>
        <color rgb="FF0000FF"/>
        <color rgb="FFFFFF00"/>
        <color rgb="FFFF0000"/>
      </colorScale>
    </cfRule>
  </conditionalFormatting>
  <conditionalFormatting sqref="G8:I11">
    <cfRule type="colorScale" priority="2">
      <colorScale>
        <cfvo type="num" val="$A$3"/>
        <cfvo type="num" val="$B$3"/>
        <cfvo type="num" val="$C$3"/>
        <color rgb="FF0000FF"/>
        <color rgb="FFFFFF00"/>
        <color rgb="FFFF0000"/>
      </colorScale>
    </cfRule>
    <cfRule type="cellIs" dxfId="285" priority="3" stopIfTrue="1" operator="between">
      <formula>0</formula>
      <formula>0.1</formula>
    </cfRule>
    <cfRule type="cellIs" dxfId="284" priority="4" stopIfTrue="1" operator="between">
      <formula>0.1</formula>
      <formula>1</formula>
    </cfRule>
  </conditionalFormatting>
  <conditionalFormatting sqref="K8:M11">
    <cfRule type="colorScale" priority="5">
      <colorScale>
        <cfvo type="num" val="$A$3"/>
        <cfvo type="num" val="$B$3"/>
        <cfvo type="num" val="$C$3"/>
        <color rgb="FF0000FF"/>
        <color rgb="FFFFFF00"/>
        <color rgb="FFFF0000"/>
      </colorScale>
    </cfRule>
    <cfRule type="cellIs" dxfId="283" priority="6" stopIfTrue="1" operator="between">
      <formula>0</formula>
      <formula>0.1</formula>
    </cfRule>
    <cfRule type="cellIs" dxfId="282" priority="7" stopIfTrue="1" operator="between">
      <formula>0.1</formula>
      <formula>1</formula>
    </cfRule>
  </conditionalFormatting>
  <conditionalFormatting sqref="P8:R11">
    <cfRule type="cellIs" dxfId="281" priority="8" stopIfTrue="1" operator="greaterThanOrEqual">
      <formula>$R$3</formula>
    </cfRule>
    <cfRule type="cellIs" dxfId="280" priority="9" stopIfTrue="1" operator="between">
      <formula>$Q$3</formula>
      <formula>$R$3</formula>
    </cfRule>
    <cfRule type="cellIs" dxfId="279" priority="10" stopIfTrue="1" operator="between">
      <formula>$P$3</formula>
      <formula>$Q$3</formula>
    </cfRule>
    <cfRule type="cellIs" dxfId="278" priority="11" stopIfTrue="1" operator="between">
      <formula>$O$3</formula>
      <formula>$P$3</formula>
    </cfRule>
    <cfRule type="cellIs" dxfId="27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A21"/>
  <sheetViews>
    <sheetView workbookViewId="0">
      <selection activeCell="A21"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714</v>
      </c>
      <c r="O3" s="3">
        <v>-0.1</v>
      </c>
      <c r="P3" s="4">
        <v>-0.05</v>
      </c>
      <c r="Q3" s="5">
        <v>0.05</v>
      </c>
      <c r="R3" s="6">
        <v>0.1</v>
      </c>
    </row>
    <row r="4" spans="1:27" x14ac:dyDescent="0.2">
      <c r="E4" t="s">
        <v>7</v>
      </c>
      <c r="H4" s="2" t="s">
        <v>8</v>
      </c>
    </row>
    <row r="5" spans="1:27" x14ac:dyDescent="0.2">
      <c r="U5" t="s">
        <v>9</v>
      </c>
      <c r="X5" t="s">
        <v>9</v>
      </c>
      <c r="AA5" s="8">
        <f>AVERAGE(U8:Z27)</f>
        <v>1.8652259936204198E-2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16</v>
      </c>
      <c r="B8" s="2">
        <v>33</v>
      </c>
      <c r="D8">
        <v>2194.1979000000001</v>
      </c>
      <c r="E8" s="2">
        <v>16</v>
      </c>
      <c r="F8" t="s">
        <v>457</v>
      </c>
      <c r="G8" s="7">
        <v>0.23528428571428575</v>
      </c>
      <c r="H8" s="7">
        <v>0.32226017857142858</v>
      </c>
      <c r="I8" s="7">
        <v>0.42307339285714285</v>
      </c>
      <c r="K8" s="7">
        <v>0.23546741071428573</v>
      </c>
      <c r="L8" s="7">
        <v>0.31111660714285716</v>
      </c>
      <c r="M8" s="7">
        <v>0.42260446428571435</v>
      </c>
      <c r="N8" s="2">
        <v>16</v>
      </c>
      <c r="O8" s="2">
        <v>33</v>
      </c>
      <c r="P8" s="8">
        <v>-1.8312499999998243E-4</v>
      </c>
      <c r="Q8" s="8">
        <v>1.1143571428571412E-2</v>
      </c>
      <c r="R8" s="7">
        <v>4.6892857142853488E-4</v>
      </c>
      <c r="S8" s="2">
        <v>16</v>
      </c>
      <c r="T8" s="2">
        <v>33</v>
      </c>
      <c r="U8" s="7">
        <v>1.1841160714285714E-2</v>
      </c>
      <c r="V8" s="7">
        <v>8.4966964285714281E-3</v>
      </c>
      <c r="W8" s="7">
        <v>5.9431250000000005E-3</v>
      </c>
      <c r="X8" s="7">
        <v>7.3646428571428578E-3</v>
      </c>
      <c r="Y8" s="7">
        <v>1.0048928571428572E-2</v>
      </c>
      <c r="Z8" s="7">
        <v>6.5800892857142863E-3</v>
      </c>
    </row>
    <row r="9" spans="1:27" x14ac:dyDescent="0.2">
      <c r="A9" s="2">
        <v>46</v>
      </c>
      <c r="B9" s="2">
        <v>61</v>
      </c>
      <c r="D9">
        <v>1582.8911000000001</v>
      </c>
      <c r="E9" s="2">
        <v>14</v>
      </c>
      <c r="F9" t="s">
        <v>172</v>
      </c>
      <c r="G9" s="7">
        <v>5.0263265306122455E-2</v>
      </c>
      <c r="H9" s="7">
        <v>4.8452040816326529E-2</v>
      </c>
      <c r="I9" s="7">
        <v>6.7113877551020412E-2</v>
      </c>
      <c r="K9" s="7">
        <v>5.7504489795918379E-2</v>
      </c>
      <c r="L9" s="7">
        <v>5.1397959183673472E-2</v>
      </c>
      <c r="M9" s="7">
        <v>6.112540816326531E-2</v>
      </c>
      <c r="N9" s="2">
        <v>46</v>
      </c>
      <c r="O9" s="2">
        <v>61</v>
      </c>
      <c r="P9" s="8">
        <v>-7.2412244897959218E-3</v>
      </c>
      <c r="Q9" s="8">
        <v>-2.9459183673469455E-3</v>
      </c>
      <c r="R9" s="7">
        <v>5.988469387755096E-3</v>
      </c>
      <c r="S9" s="2">
        <v>46</v>
      </c>
      <c r="T9" s="2">
        <v>61</v>
      </c>
      <c r="U9" s="7">
        <v>4.770204081632653E-3</v>
      </c>
      <c r="V9" s="7">
        <v>3.3219387755102042E-3</v>
      </c>
      <c r="W9" s="7">
        <v>5.993979591836735E-3</v>
      </c>
      <c r="X9" s="7">
        <v>3.039693877551021E-3</v>
      </c>
      <c r="Y9" s="7">
        <v>9.376428571428572E-3</v>
      </c>
      <c r="Z9" s="7">
        <v>2.4159183673469389E-3</v>
      </c>
    </row>
    <row r="10" spans="1:27" x14ac:dyDescent="0.2">
      <c r="A10" s="2">
        <v>46</v>
      </c>
      <c r="B10" s="2">
        <v>73</v>
      </c>
      <c r="D10">
        <v>3005.7265000000002</v>
      </c>
      <c r="E10" s="2">
        <v>25</v>
      </c>
      <c r="F10" t="s">
        <v>715</v>
      </c>
      <c r="G10" s="7">
        <v>6.6154514285714297E-2</v>
      </c>
      <c r="H10" s="7">
        <v>0.12446394285714288</v>
      </c>
      <c r="I10" s="7">
        <v>0.18072822857142859</v>
      </c>
      <c r="K10" s="7">
        <v>6.2720457142857136E-2</v>
      </c>
      <c r="L10" s="7">
        <v>0.12010148571428572</v>
      </c>
      <c r="M10" s="7">
        <v>0.18695239999999999</v>
      </c>
      <c r="N10" s="2">
        <v>46</v>
      </c>
      <c r="O10" s="2">
        <v>73</v>
      </c>
      <c r="P10" s="8">
        <v>3.4340571428571518E-3</v>
      </c>
      <c r="Q10" s="8">
        <v>4.3624571428571455E-3</v>
      </c>
      <c r="R10" s="7">
        <v>-6.224171428571422E-3</v>
      </c>
      <c r="S10" s="2">
        <v>46</v>
      </c>
      <c r="T10" s="2">
        <v>73</v>
      </c>
      <c r="U10" s="7">
        <v>3.6956000000000003E-3</v>
      </c>
      <c r="V10" s="7">
        <v>7.5402857142857138E-3</v>
      </c>
      <c r="W10" s="7">
        <v>7.8024000000000001E-3</v>
      </c>
      <c r="X10" s="7">
        <v>2.8013142857142856E-3</v>
      </c>
      <c r="Y10" s="7">
        <v>5.079542857142857E-3</v>
      </c>
      <c r="Z10" s="7">
        <v>2.8514857142857147E-3</v>
      </c>
    </row>
    <row r="11" spans="1:27" x14ac:dyDescent="0.2">
      <c r="A11" s="2">
        <v>77</v>
      </c>
      <c r="B11" s="2">
        <v>90</v>
      </c>
      <c r="D11">
        <v>1620.9179999999999</v>
      </c>
      <c r="E11" s="2">
        <v>13</v>
      </c>
      <c r="F11" t="s">
        <v>716</v>
      </c>
      <c r="G11" s="7">
        <v>0.43289857142857147</v>
      </c>
      <c r="H11" s="7">
        <v>0.52237934065934066</v>
      </c>
      <c r="I11" s="7">
        <v>0.53616670329670335</v>
      </c>
      <c r="K11" s="7">
        <v>0.42874516483516489</v>
      </c>
      <c r="L11" s="7">
        <v>0.50571538461538468</v>
      </c>
      <c r="M11" s="7">
        <v>0.5076617582417583</v>
      </c>
      <c r="N11" s="2">
        <v>77</v>
      </c>
      <c r="O11" s="2">
        <v>90</v>
      </c>
      <c r="P11" s="8">
        <v>4.1534065934065627E-3</v>
      </c>
      <c r="Q11" s="8">
        <v>1.6663956043956027E-2</v>
      </c>
      <c r="R11" s="7">
        <v>2.8504945054945011E-2</v>
      </c>
      <c r="S11" s="2">
        <v>77</v>
      </c>
      <c r="T11" s="2">
        <v>90</v>
      </c>
      <c r="U11" s="7">
        <v>1.7379890109890109E-2</v>
      </c>
      <c r="V11" s="7">
        <v>1.7078791208791209E-2</v>
      </c>
      <c r="W11" s="7">
        <v>2.2423296703296708E-2</v>
      </c>
      <c r="X11" s="7">
        <v>1.6726703296703296E-2</v>
      </c>
      <c r="Y11" s="7">
        <v>2.039923076923077E-2</v>
      </c>
      <c r="Z11" s="7">
        <v>2.8324835164835166E-2</v>
      </c>
    </row>
    <row r="12" spans="1:27" x14ac:dyDescent="0.2">
      <c r="A12" s="2">
        <v>80</v>
      </c>
      <c r="B12" s="2">
        <v>94</v>
      </c>
      <c r="D12">
        <v>1645.9344000000001</v>
      </c>
      <c r="E12" s="2">
        <v>14</v>
      </c>
      <c r="F12" t="s">
        <v>717</v>
      </c>
      <c r="G12" s="7">
        <v>0.25249602040816327</v>
      </c>
      <c r="H12" s="7">
        <v>0.28215122448979596</v>
      </c>
      <c r="I12" s="7">
        <v>0.38426724489795921</v>
      </c>
      <c r="K12" s="7">
        <v>0.25761734693877553</v>
      </c>
      <c r="L12" s="7">
        <v>0.28456173469387758</v>
      </c>
      <c r="M12" s="7">
        <v>0.37441846938775514</v>
      </c>
      <c r="N12" s="2">
        <v>80</v>
      </c>
      <c r="O12" s="2">
        <v>94</v>
      </c>
      <c r="P12" s="8">
        <v>-5.1213265306122493E-3</v>
      </c>
      <c r="Q12" s="8">
        <v>-2.4105102040816503E-3</v>
      </c>
      <c r="R12" s="7">
        <v>9.8487755102040931E-3</v>
      </c>
      <c r="S12" s="2">
        <v>80</v>
      </c>
      <c r="T12" s="2">
        <v>94</v>
      </c>
      <c r="U12" s="7">
        <v>1.5150918367346939E-2</v>
      </c>
      <c r="V12" s="7">
        <v>2.1813571428571429E-2</v>
      </c>
      <c r="W12" s="7">
        <v>1.7091122448979593E-2</v>
      </c>
      <c r="X12" s="7">
        <v>1.2242244897959184E-2</v>
      </c>
      <c r="Y12" s="7">
        <v>1.302479591836735E-2</v>
      </c>
      <c r="Z12" s="7">
        <v>2.6875816326530608E-2</v>
      </c>
    </row>
    <row r="13" spans="1:27" x14ac:dyDescent="0.2">
      <c r="A13" s="2">
        <v>84</v>
      </c>
      <c r="B13" s="2">
        <v>97</v>
      </c>
      <c r="D13">
        <v>1597.8955000000001</v>
      </c>
      <c r="E13" s="2">
        <v>13</v>
      </c>
      <c r="F13" t="s">
        <v>718</v>
      </c>
      <c r="G13" s="7">
        <v>0.41719813186813187</v>
      </c>
      <c r="H13" s="7">
        <v>0.5233450549450549</v>
      </c>
      <c r="I13" s="7">
        <v>0.58833384615384621</v>
      </c>
      <c r="K13" s="7">
        <v>0.42343010989010993</v>
      </c>
      <c r="L13" s="7">
        <v>0.53080153846153855</v>
      </c>
      <c r="M13" s="7">
        <v>0.59512076923076929</v>
      </c>
      <c r="N13" s="2">
        <v>84</v>
      </c>
      <c r="O13" s="2">
        <v>97</v>
      </c>
      <c r="P13" s="8">
        <v>-6.2319780219780175E-3</v>
      </c>
      <c r="Q13" s="8">
        <v>-7.4564835164835745E-3</v>
      </c>
      <c r="R13" s="7">
        <v>-6.7869230769231461E-3</v>
      </c>
      <c r="S13" s="2">
        <v>84</v>
      </c>
      <c r="T13" s="2">
        <v>97</v>
      </c>
      <c r="U13" s="7">
        <v>1.3705604395604396E-2</v>
      </c>
      <c r="V13" s="7">
        <v>1.3728461538461538E-2</v>
      </c>
      <c r="W13" s="7">
        <v>2.0905824175824178E-2</v>
      </c>
      <c r="X13" s="7">
        <v>1.2802967032967034E-2</v>
      </c>
      <c r="Y13" s="7">
        <v>7.1917582417582422E-3</v>
      </c>
      <c r="Z13" s="7">
        <v>9.506483516483517E-3</v>
      </c>
    </row>
    <row r="14" spans="1:27" x14ac:dyDescent="0.2">
      <c r="A14" s="2">
        <v>85</v>
      </c>
      <c r="B14" s="2">
        <v>101</v>
      </c>
      <c r="C14" t="s">
        <v>24</v>
      </c>
      <c r="D14">
        <v>2076.1008000000002</v>
      </c>
      <c r="E14" s="2">
        <v>16</v>
      </c>
      <c r="F14" t="s">
        <v>300</v>
      </c>
      <c r="G14" s="7">
        <v>0.11874741071428573</v>
      </c>
      <c r="H14" s="7">
        <v>0.1411082142857143</v>
      </c>
      <c r="I14" s="7">
        <v>0.21530482142857146</v>
      </c>
      <c r="K14" s="7">
        <v>0.11513366071428571</v>
      </c>
      <c r="L14" s="7">
        <v>0.12974714285714287</v>
      </c>
      <c r="M14" s="7">
        <v>0.21285571428571429</v>
      </c>
      <c r="N14" s="2">
        <v>85</v>
      </c>
      <c r="O14" s="2">
        <v>101</v>
      </c>
      <c r="P14" s="8">
        <v>3.6137500000000111E-3</v>
      </c>
      <c r="Q14" s="8">
        <v>1.1361071428571422E-2</v>
      </c>
      <c r="R14" s="7">
        <v>2.4491071428571686E-3</v>
      </c>
      <c r="S14" s="2">
        <v>85</v>
      </c>
      <c r="T14" s="2">
        <v>101</v>
      </c>
      <c r="U14" s="7">
        <v>1.1736071428571429E-2</v>
      </c>
      <c r="V14" s="7">
        <v>1.2342946428571429E-2</v>
      </c>
      <c r="W14" s="7">
        <v>1.572089285714286E-2</v>
      </c>
      <c r="X14" s="7">
        <v>1.5391160714285717E-2</v>
      </c>
      <c r="Y14" s="7">
        <v>1.3925357142857144E-2</v>
      </c>
      <c r="Z14" s="7">
        <v>1.9083125000000003E-2</v>
      </c>
    </row>
    <row r="15" spans="1:27" x14ac:dyDescent="0.2">
      <c r="A15" s="2">
        <v>103</v>
      </c>
      <c r="B15" s="2">
        <v>115</v>
      </c>
      <c r="D15">
        <v>1493.8117999999999</v>
      </c>
      <c r="E15" s="2">
        <v>11</v>
      </c>
      <c r="F15" t="s">
        <v>719</v>
      </c>
      <c r="G15" s="7">
        <v>0.12596064935064935</v>
      </c>
      <c r="H15" s="7">
        <v>0.13371896103896105</v>
      </c>
      <c r="I15" s="7">
        <v>0.1596079220779221</v>
      </c>
      <c r="K15" s="7">
        <v>0.10777662337662339</v>
      </c>
      <c r="L15" s="7">
        <v>0.1216509090909091</v>
      </c>
      <c r="M15" s="7">
        <v>0.15939636363636364</v>
      </c>
      <c r="N15" s="2">
        <v>103</v>
      </c>
      <c r="O15" s="2">
        <v>115</v>
      </c>
      <c r="P15" s="8">
        <v>1.8184025974025981E-2</v>
      </c>
      <c r="Q15" s="8">
        <v>1.2068051948051949E-2</v>
      </c>
      <c r="R15" s="7">
        <v>2.115584415584549E-4</v>
      </c>
      <c r="S15" s="2">
        <v>103</v>
      </c>
      <c r="T15" s="2">
        <v>115</v>
      </c>
      <c r="U15" s="7">
        <v>4.0144025974025985E-2</v>
      </c>
      <c r="V15" s="7">
        <v>4.5579090909090916E-2</v>
      </c>
      <c r="W15" s="7">
        <v>4.9118181818181825E-2</v>
      </c>
      <c r="X15" s="7">
        <v>3.5254675324675327E-2</v>
      </c>
      <c r="Y15" s="7">
        <v>3.3919740259740268E-2</v>
      </c>
      <c r="Z15" s="7">
        <v>3.1130779220779226E-2</v>
      </c>
    </row>
    <row r="16" spans="1:27" x14ac:dyDescent="0.2">
      <c r="A16" s="2">
        <v>114</v>
      </c>
      <c r="B16" s="2">
        <v>124</v>
      </c>
      <c r="C16" t="s">
        <v>24</v>
      </c>
      <c r="D16">
        <v>1249.6664000000001</v>
      </c>
      <c r="E16" s="2">
        <v>9</v>
      </c>
      <c r="F16" t="s">
        <v>144</v>
      </c>
      <c r="G16" s="7">
        <v>6.9976507936507948E-2</v>
      </c>
      <c r="H16" s="7">
        <v>0.17750746031746034</v>
      </c>
      <c r="I16" s="7">
        <v>0.25580999999999998</v>
      </c>
      <c r="K16" s="7">
        <v>8.3649841269841277E-2</v>
      </c>
      <c r="L16" s="7">
        <v>0.17934777777777777</v>
      </c>
      <c r="M16" s="7">
        <v>0.26528126984126987</v>
      </c>
      <c r="N16" s="2">
        <v>114</v>
      </c>
      <c r="O16" s="2">
        <v>124</v>
      </c>
      <c r="P16" s="8">
        <v>-1.3673333333333326E-2</v>
      </c>
      <c r="Q16" s="8">
        <v>-1.8403174603174417E-3</v>
      </c>
      <c r="R16" s="7">
        <v>-9.4712698412698724E-3</v>
      </c>
      <c r="S16" s="2">
        <v>114</v>
      </c>
      <c r="T16" s="2">
        <v>124</v>
      </c>
      <c r="U16" s="7">
        <v>1.7833968253968255E-2</v>
      </c>
      <c r="V16" s="7">
        <v>1.8261269841269842E-2</v>
      </c>
      <c r="W16" s="7">
        <v>2.0492539682539685E-2</v>
      </c>
      <c r="X16" s="7">
        <v>2.051920634920635E-2</v>
      </c>
      <c r="Y16" s="7">
        <v>4.1863174603174597E-2</v>
      </c>
      <c r="Z16" s="7">
        <v>1.7290952380952383E-2</v>
      </c>
    </row>
    <row r="17" spans="1:26" x14ac:dyDescent="0.2">
      <c r="A17" s="2">
        <v>115</v>
      </c>
      <c r="B17" s="2">
        <v>133</v>
      </c>
      <c r="C17" t="s">
        <v>36</v>
      </c>
      <c r="D17">
        <v>2331.3319000000001</v>
      </c>
      <c r="E17" s="2">
        <v>16</v>
      </c>
      <c r="F17" t="s">
        <v>203</v>
      </c>
      <c r="G17" s="7">
        <v>0.46454053571428577</v>
      </c>
      <c r="H17" s="7">
        <v>0.52739223214285724</v>
      </c>
      <c r="I17" s="7">
        <v>0.59442571428571434</v>
      </c>
      <c r="K17" s="7">
        <v>0.44792107142857146</v>
      </c>
      <c r="L17" s="7">
        <v>0.51180160714285716</v>
      </c>
      <c r="M17" s="7">
        <v>0.58061625000000006</v>
      </c>
      <c r="N17" s="2">
        <v>115</v>
      </c>
      <c r="O17" s="2">
        <v>133</v>
      </c>
      <c r="P17" s="8">
        <v>1.6619464285714338E-2</v>
      </c>
      <c r="Q17" s="8">
        <v>1.5590625000000018E-2</v>
      </c>
      <c r="R17" s="7">
        <v>1.3809464285714343E-2</v>
      </c>
      <c r="S17" s="2">
        <v>115</v>
      </c>
      <c r="T17" s="2">
        <v>133</v>
      </c>
      <c r="U17" s="7">
        <v>7.0367857142857142E-3</v>
      </c>
      <c r="V17" s="7">
        <v>7.9048214285714295E-3</v>
      </c>
      <c r="W17" s="7">
        <v>9.6045535714285712E-3</v>
      </c>
      <c r="X17" s="7">
        <v>1.1168125000000001E-2</v>
      </c>
      <c r="Y17" s="7">
        <v>1.0769732142857143E-2</v>
      </c>
      <c r="Z17" s="7">
        <v>1.0131517857142858E-2</v>
      </c>
    </row>
    <row r="18" spans="1:26" x14ac:dyDescent="0.2">
      <c r="A18" s="2">
        <v>117</v>
      </c>
      <c r="B18" s="2">
        <v>132</v>
      </c>
      <c r="D18">
        <v>1996.2437</v>
      </c>
      <c r="E18" s="2">
        <v>14</v>
      </c>
      <c r="F18" t="s">
        <v>720</v>
      </c>
      <c r="G18" s="7">
        <v>0.32918204081632652</v>
      </c>
      <c r="H18" s="7">
        <v>0.34306357142857147</v>
      </c>
      <c r="I18" s="7">
        <v>0.42360489795918377</v>
      </c>
      <c r="K18" s="7">
        <v>0.33669867346938781</v>
      </c>
      <c r="L18" s="7">
        <v>0.35527357142857147</v>
      </c>
      <c r="M18" s="7">
        <v>0.42486642857142864</v>
      </c>
      <c r="N18" s="2">
        <v>117</v>
      </c>
      <c r="O18" s="2">
        <v>132</v>
      </c>
      <c r="P18" s="8">
        <v>-7.5166326530612506E-3</v>
      </c>
      <c r="Q18" s="8">
        <v>-1.2209999999999981E-2</v>
      </c>
      <c r="R18" s="7">
        <v>-1.2615306122448653E-3</v>
      </c>
      <c r="S18" s="2">
        <v>117</v>
      </c>
      <c r="T18" s="2">
        <v>132</v>
      </c>
      <c r="U18" s="7">
        <v>3.9538367346938774E-2</v>
      </c>
      <c r="V18" s="7">
        <v>2.7997040816326528E-2</v>
      </c>
      <c r="W18" s="7">
        <v>2.7652346938775513E-2</v>
      </c>
      <c r="X18" s="7">
        <v>3.8515000000000001E-2</v>
      </c>
      <c r="Y18" s="7">
        <v>3.9613775510204084E-2</v>
      </c>
      <c r="Z18" s="7">
        <v>3.5430000000000003E-2</v>
      </c>
    </row>
    <row r="19" spans="1:26" x14ac:dyDescent="0.2">
      <c r="A19" s="2">
        <v>118</v>
      </c>
      <c r="B19" s="2">
        <v>132</v>
      </c>
      <c r="C19" t="s">
        <v>721</v>
      </c>
      <c r="D19">
        <v>2043.0922</v>
      </c>
      <c r="E19" s="2">
        <v>13</v>
      </c>
      <c r="F19" t="s">
        <v>165</v>
      </c>
      <c r="G19" s="7">
        <v>0.67418593406593419</v>
      </c>
      <c r="H19" s="7">
        <v>0.69453109890109888</v>
      </c>
      <c r="I19" s="7">
        <v>0.70829428571428577</v>
      </c>
      <c r="K19" s="7">
        <v>0.66214593406593414</v>
      </c>
      <c r="L19" s="7">
        <v>0.69647362637362642</v>
      </c>
      <c r="M19" s="7">
        <v>0.69456571428571423</v>
      </c>
      <c r="N19" s="2">
        <v>118</v>
      </c>
      <c r="O19" s="2">
        <v>132</v>
      </c>
      <c r="P19" s="8">
        <v>1.2039999999999976E-2</v>
      </c>
      <c r="Q19" s="8">
        <v>-1.9425274725274665E-3</v>
      </c>
      <c r="R19" s="7">
        <v>1.3728571428571429E-2</v>
      </c>
      <c r="S19" s="2">
        <v>118</v>
      </c>
      <c r="T19" s="2">
        <v>132</v>
      </c>
      <c r="U19" s="7">
        <v>1.9511208791208792E-2</v>
      </c>
      <c r="V19" s="7">
        <v>2.3767032967032968E-2</v>
      </c>
      <c r="W19" s="7">
        <v>1.352087912087912E-2</v>
      </c>
      <c r="X19" s="7">
        <v>1.6401538461538464E-2</v>
      </c>
      <c r="Y19" s="7">
        <v>2.2748901098901101E-2</v>
      </c>
      <c r="Z19" s="7">
        <v>1.2461978021978022E-2</v>
      </c>
    </row>
    <row r="20" spans="1:26" x14ac:dyDescent="0.2">
      <c r="A20" s="2">
        <v>119</v>
      </c>
      <c r="B20" s="2">
        <v>125</v>
      </c>
      <c r="D20">
        <v>845.46619999999996</v>
      </c>
      <c r="E20" s="2">
        <v>5</v>
      </c>
      <c r="F20" t="s">
        <v>615</v>
      </c>
      <c r="G20" s="7">
        <v>0.69233628571428574</v>
      </c>
      <c r="H20" s="7">
        <v>0.75082542857142864</v>
      </c>
      <c r="I20" s="7">
        <v>0.73465685714285711</v>
      </c>
      <c r="K20" s="7">
        <v>0.70506942857142862</v>
      </c>
      <c r="L20" s="7">
        <v>0.76280200000000009</v>
      </c>
      <c r="M20" s="7">
        <v>0.76007485714285716</v>
      </c>
      <c r="N20" s="2">
        <v>119</v>
      </c>
      <c r="O20" s="2">
        <v>125</v>
      </c>
      <c r="P20" s="8">
        <v>-1.2733142857142887E-2</v>
      </c>
      <c r="Q20" s="8">
        <v>-1.1976571428571402E-2</v>
      </c>
      <c r="R20" s="7">
        <v>-2.5418000000000038E-2</v>
      </c>
      <c r="S20" s="2">
        <v>119</v>
      </c>
      <c r="T20" s="2">
        <v>125</v>
      </c>
      <c r="U20" s="7">
        <v>3.2846857142857143E-2</v>
      </c>
      <c r="V20" s="7">
        <v>3.9594285714285721E-2</v>
      </c>
      <c r="W20" s="7">
        <v>3.1542000000000001E-2</v>
      </c>
      <c r="X20" s="7">
        <v>3.9883428571428577E-2</v>
      </c>
      <c r="Y20" s="7">
        <v>3.6355999999999999E-2</v>
      </c>
      <c r="Z20" s="7">
        <v>5.847628571428571E-2</v>
      </c>
    </row>
    <row r="21" spans="1:26" x14ac:dyDescent="0.2">
      <c r="A21" s="2">
        <v>125</v>
      </c>
      <c r="B21" s="2">
        <v>134</v>
      </c>
      <c r="C21" t="s">
        <v>101</v>
      </c>
      <c r="D21">
        <v>1352.7344000000001</v>
      </c>
      <c r="E21" s="2">
        <v>8</v>
      </c>
      <c r="F21" t="s">
        <v>142</v>
      </c>
      <c r="G21" s="7">
        <v>0.44725214285714288</v>
      </c>
      <c r="H21" s="7">
        <v>0.63305750000000005</v>
      </c>
      <c r="I21" s="7">
        <v>0.82219857142857156</v>
      </c>
      <c r="K21" s="7">
        <v>0.44291446428571429</v>
      </c>
      <c r="L21" s="7">
        <v>0.60823625000000003</v>
      </c>
      <c r="M21" s="7">
        <v>0.82931053571428581</v>
      </c>
      <c r="N21" s="2">
        <v>125</v>
      </c>
      <c r="O21" s="2">
        <v>134</v>
      </c>
      <c r="P21" s="8">
        <v>4.3376785714285436E-3</v>
      </c>
      <c r="Q21" s="8">
        <v>2.4821250000000017E-2</v>
      </c>
      <c r="R21" s="7">
        <v>-7.1119642857142571E-3</v>
      </c>
      <c r="S21" s="2">
        <v>125</v>
      </c>
      <c r="T21" s="2">
        <v>134</v>
      </c>
      <c r="U21" s="7">
        <v>1.4926428571428571E-2</v>
      </c>
      <c r="V21" s="7">
        <v>1.0723928571428573E-2</v>
      </c>
      <c r="W21" s="7">
        <v>1.1368928571428571E-2</v>
      </c>
      <c r="X21" s="7">
        <v>1.2461607142857144E-2</v>
      </c>
      <c r="Y21" s="7">
        <v>1.9401785714285715E-2</v>
      </c>
      <c r="Z21" s="7">
        <v>1.0491785714285716E-2</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276" priority="3" stopIfTrue="1" operator="between">
      <formula>0</formula>
      <formula>0.1</formula>
    </cfRule>
    <cfRule type="cellIs" dxfId="275"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274" priority="6" stopIfTrue="1" operator="between">
      <formula>0</formula>
      <formula>0.1</formula>
    </cfRule>
    <cfRule type="cellIs" dxfId="273" priority="7" stopIfTrue="1" operator="between">
      <formula>0.1</formula>
      <formula>1</formula>
    </cfRule>
  </conditionalFormatting>
  <conditionalFormatting sqref="P8:R21">
    <cfRule type="cellIs" dxfId="272" priority="8" stopIfTrue="1" operator="greaterThanOrEqual">
      <formula>$R$3</formula>
    </cfRule>
    <cfRule type="cellIs" dxfId="271" priority="9" stopIfTrue="1" operator="between">
      <formula>$Q$3</formula>
      <formula>$R$3</formula>
    </cfRule>
    <cfRule type="cellIs" dxfId="270" priority="10" stopIfTrue="1" operator="between">
      <formula>$P$3</formula>
      <formula>$Q$3</formula>
    </cfRule>
    <cfRule type="cellIs" dxfId="269" priority="11" stopIfTrue="1" operator="between">
      <formula>$O$3</formula>
      <formula>$P$3</formula>
    </cfRule>
    <cfRule type="cellIs" dxfId="26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21"/>
  <sheetViews>
    <sheetView workbookViewId="0">
      <selection activeCell="A21"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722</v>
      </c>
      <c r="O3" s="3">
        <v>-0.1</v>
      </c>
      <c r="P3" s="4">
        <v>-0.05</v>
      </c>
      <c r="Q3" s="5">
        <v>0.05</v>
      </c>
      <c r="R3" s="6">
        <v>0.1</v>
      </c>
    </row>
    <row r="4" spans="1:27" x14ac:dyDescent="0.2">
      <c r="E4" t="s">
        <v>7</v>
      </c>
      <c r="H4" s="2" t="s">
        <v>8</v>
      </c>
    </row>
    <row r="5" spans="1:27" x14ac:dyDescent="0.2">
      <c r="U5" t="s">
        <v>9</v>
      </c>
      <c r="X5" t="s">
        <v>9</v>
      </c>
      <c r="AA5" s="8">
        <f>AVERAGE(U8:Z27)</f>
        <v>1.6291440007063441E-2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8</v>
      </c>
      <c r="B8" s="2">
        <v>29</v>
      </c>
      <c r="C8" t="s">
        <v>31</v>
      </c>
      <c r="D8">
        <v>2858.4546999999998</v>
      </c>
      <c r="E8" s="2">
        <v>20</v>
      </c>
      <c r="F8" t="s">
        <v>723</v>
      </c>
      <c r="G8" s="7">
        <v>0.74603792857142859</v>
      </c>
      <c r="H8" s="7">
        <v>0.78781528571428572</v>
      </c>
      <c r="I8" s="7">
        <v>0.80610478571428579</v>
      </c>
      <c r="K8" s="7">
        <v>0.74417157142857149</v>
      </c>
      <c r="L8" s="7">
        <v>0.78683342857142868</v>
      </c>
      <c r="M8" s="7">
        <v>0.78909935714285717</v>
      </c>
      <c r="N8" s="2">
        <v>8</v>
      </c>
      <c r="O8" s="2">
        <v>29</v>
      </c>
      <c r="P8" s="8">
        <v>1.8663571428570844E-3</v>
      </c>
      <c r="Q8" s="8">
        <v>9.8185714285709794E-4</v>
      </c>
      <c r="R8" s="7">
        <v>1.7005428571428664E-2</v>
      </c>
      <c r="S8" s="2">
        <v>8</v>
      </c>
      <c r="T8" s="2">
        <v>29</v>
      </c>
      <c r="U8" s="7">
        <v>1.5881357142857145E-2</v>
      </c>
      <c r="V8" s="7">
        <v>2.6748071428571434E-2</v>
      </c>
      <c r="W8" s="7">
        <v>6.0387857142857144E-3</v>
      </c>
      <c r="X8" s="7">
        <v>4.9301428571428578E-3</v>
      </c>
      <c r="Y8" s="7">
        <v>1.4429428571428572E-2</v>
      </c>
      <c r="Z8" s="7">
        <v>1.9396714285714288E-2</v>
      </c>
    </row>
    <row r="9" spans="1:27" x14ac:dyDescent="0.2">
      <c r="A9" s="2">
        <v>22</v>
      </c>
      <c r="B9" s="2">
        <v>31</v>
      </c>
      <c r="C9" t="s">
        <v>101</v>
      </c>
      <c r="D9">
        <v>1358.6576</v>
      </c>
      <c r="E9" s="2">
        <v>8</v>
      </c>
      <c r="F9" t="s">
        <v>724</v>
      </c>
      <c r="G9" s="7">
        <v>0.13436857142857145</v>
      </c>
      <c r="H9" s="7">
        <v>0.25178642857142858</v>
      </c>
      <c r="I9" s="7">
        <v>0.38302107142857145</v>
      </c>
      <c r="K9" s="7">
        <v>0.12294482142857142</v>
      </c>
      <c r="L9" s="7">
        <v>0.2616196428571429</v>
      </c>
      <c r="M9" s="7">
        <v>0.37320821428571432</v>
      </c>
      <c r="N9" s="2">
        <v>22</v>
      </c>
      <c r="O9" s="2">
        <v>31</v>
      </c>
      <c r="P9" s="8">
        <v>1.142375000000001E-2</v>
      </c>
      <c r="Q9" s="8">
        <v>-9.8332142857142976E-3</v>
      </c>
      <c r="R9" s="7">
        <v>9.8128571428571631E-3</v>
      </c>
      <c r="S9" s="2">
        <v>22</v>
      </c>
      <c r="T9" s="2">
        <v>31</v>
      </c>
      <c r="U9" s="7">
        <v>2.214107142857143E-2</v>
      </c>
      <c r="V9" s="7">
        <v>2.1501785714285716E-2</v>
      </c>
      <c r="W9" s="7">
        <v>2.5659821428571428E-2</v>
      </c>
      <c r="X9" s="7">
        <v>2.2776785714285715E-2</v>
      </c>
      <c r="Y9" s="7">
        <v>2.2556964285714284E-2</v>
      </c>
      <c r="Z9" s="7">
        <v>1.9037857142857145E-2</v>
      </c>
    </row>
    <row r="10" spans="1:27" x14ac:dyDescent="0.2">
      <c r="A10" s="2">
        <v>35</v>
      </c>
      <c r="B10" s="2">
        <v>51</v>
      </c>
      <c r="D10">
        <v>2129.1913</v>
      </c>
      <c r="E10" s="2">
        <v>15</v>
      </c>
      <c r="F10" t="s">
        <v>203</v>
      </c>
      <c r="G10" s="7">
        <v>0.42218514285714287</v>
      </c>
      <c r="H10" s="7">
        <v>0.4780673333333334</v>
      </c>
      <c r="I10" s="7">
        <v>0.51464276190476199</v>
      </c>
      <c r="K10" s="7">
        <v>0.40381723809523812</v>
      </c>
      <c r="L10" s="7">
        <v>0.4615354285714286</v>
      </c>
      <c r="M10" s="7">
        <v>0.50522866666666666</v>
      </c>
      <c r="N10" s="2">
        <v>35</v>
      </c>
      <c r="O10" s="2">
        <v>51</v>
      </c>
      <c r="P10" s="8">
        <v>1.8367904761904762E-2</v>
      </c>
      <c r="Q10" s="8">
        <v>1.6531904761904772E-2</v>
      </c>
      <c r="R10" s="7">
        <v>9.4140952380952631E-3</v>
      </c>
      <c r="S10" s="2">
        <v>35</v>
      </c>
      <c r="T10" s="2">
        <v>51</v>
      </c>
      <c r="U10" s="7">
        <v>1.3942190476190476E-2</v>
      </c>
      <c r="V10" s="7">
        <v>1.1256380952380952E-2</v>
      </c>
      <c r="W10" s="7">
        <v>8.8289523809523818E-3</v>
      </c>
      <c r="X10" s="7">
        <v>1.3049904761904764E-2</v>
      </c>
      <c r="Y10" s="7">
        <v>1.4103428571428572E-2</v>
      </c>
      <c r="Z10" s="7">
        <v>5.8201904761904762E-3</v>
      </c>
    </row>
    <row r="11" spans="1:27" x14ac:dyDescent="0.2">
      <c r="A11" s="2">
        <v>66</v>
      </c>
      <c r="B11" s="2">
        <v>86</v>
      </c>
      <c r="D11">
        <v>2230.3645999999999</v>
      </c>
      <c r="E11" s="2">
        <v>17</v>
      </c>
      <c r="F11" t="s">
        <v>725</v>
      </c>
      <c r="G11" s="7">
        <v>0.13828655462184875</v>
      </c>
      <c r="H11" s="7">
        <v>0.24437512605042017</v>
      </c>
      <c r="I11" s="7">
        <v>0.34751747899159663</v>
      </c>
      <c r="K11" s="7">
        <v>0.1471883193277311</v>
      </c>
      <c r="L11" s="7">
        <v>0.25371756302521009</v>
      </c>
      <c r="M11" s="7">
        <v>0.33333756302521012</v>
      </c>
      <c r="N11" s="2">
        <v>66</v>
      </c>
      <c r="O11" s="2">
        <v>86</v>
      </c>
      <c r="P11" s="8">
        <v>-8.9017647058823538E-3</v>
      </c>
      <c r="Q11" s="8">
        <v>-9.3424369747898989E-3</v>
      </c>
      <c r="R11" s="7">
        <v>1.417991596638654E-2</v>
      </c>
      <c r="S11" s="2">
        <v>66</v>
      </c>
      <c r="T11" s="2">
        <v>86</v>
      </c>
      <c r="U11" s="7">
        <v>1.5140924369747901E-2</v>
      </c>
      <c r="V11" s="7">
        <v>1.9345966386554624E-2</v>
      </c>
      <c r="W11" s="7">
        <v>6.1423529411764712E-3</v>
      </c>
      <c r="X11" s="7">
        <v>7.1554621848739508E-3</v>
      </c>
      <c r="Y11" s="7">
        <v>1.2110252100840336E-2</v>
      </c>
      <c r="Z11" s="7">
        <v>1.0995126050420169E-2</v>
      </c>
    </row>
    <row r="12" spans="1:27" x14ac:dyDescent="0.2">
      <c r="A12" s="2">
        <v>81</v>
      </c>
      <c r="B12" s="2">
        <v>91</v>
      </c>
      <c r="D12">
        <v>1181.7365</v>
      </c>
      <c r="E12" s="2">
        <v>8</v>
      </c>
      <c r="F12" t="s">
        <v>249</v>
      </c>
      <c r="G12" s="7">
        <v>8.9747857142857157E-2</v>
      </c>
      <c r="H12" s="7">
        <v>0.15694285714285716</v>
      </c>
      <c r="I12" s="7">
        <v>0.1708457142857143</v>
      </c>
      <c r="K12" s="7">
        <v>9.3235714285714297E-2</v>
      </c>
      <c r="L12" s="7">
        <v>0.151725</v>
      </c>
      <c r="M12" s="7">
        <v>0.16103232142857146</v>
      </c>
      <c r="N12" s="2">
        <v>81</v>
      </c>
      <c r="O12" s="2">
        <v>91</v>
      </c>
      <c r="P12" s="8">
        <v>-3.4878571428571419E-3</v>
      </c>
      <c r="Q12" s="8">
        <v>5.2178571428571473E-3</v>
      </c>
      <c r="R12" s="7">
        <v>9.8133928571428539E-3</v>
      </c>
      <c r="S12" s="2">
        <v>81</v>
      </c>
      <c r="T12" s="2">
        <v>91</v>
      </c>
      <c r="U12" s="7">
        <v>2.1525178571428574E-2</v>
      </c>
      <c r="V12" s="7">
        <v>1.5252678571428573E-2</v>
      </c>
      <c r="W12" s="7">
        <v>1.5952500000000001E-2</v>
      </c>
      <c r="X12" s="7">
        <v>1.8550000000000001E-2</v>
      </c>
      <c r="Y12" s="7">
        <v>1.1784642857142858E-2</v>
      </c>
      <c r="Z12" s="7">
        <v>2.6394107142857143E-2</v>
      </c>
    </row>
    <row r="13" spans="1:27" x14ac:dyDescent="0.2">
      <c r="A13" s="2">
        <v>108</v>
      </c>
      <c r="B13" s="2">
        <v>121</v>
      </c>
      <c r="D13">
        <v>1592.9931999999999</v>
      </c>
      <c r="E13" s="2">
        <v>12</v>
      </c>
      <c r="F13" t="s">
        <v>726</v>
      </c>
      <c r="G13" s="7">
        <v>0.19022142857142857</v>
      </c>
      <c r="H13" s="7">
        <v>0.21043000000000001</v>
      </c>
      <c r="I13" s="7">
        <v>0.24914000000000006</v>
      </c>
      <c r="K13" s="7">
        <v>0.19471797619047621</v>
      </c>
      <c r="L13" s="7">
        <v>0.21690297619047622</v>
      </c>
      <c r="M13" s="7">
        <v>0.23879833333333336</v>
      </c>
      <c r="N13" s="2">
        <v>108</v>
      </c>
      <c r="O13" s="2">
        <v>121</v>
      </c>
      <c r="P13" s="8">
        <v>-4.4965476190476196E-3</v>
      </c>
      <c r="Q13" s="8">
        <v>-6.4729761904761922E-3</v>
      </c>
      <c r="R13" s="7">
        <v>1.0341666666666693E-2</v>
      </c>
      <c r="S13" s="2">
        <v>108</v>
      </c>
      <c r="T13" s="2">
        <v>121</v>
      </c>
      <c r="U13" s="7">
        <v>1.9169285714285715E-2</v>
      </c>
      <c r="V13" s="7">
        <v>3.1005119047619049E-2</v>
      </c>
      <c r="W13" s="7">
        <v>5.285619047619048E-2</v>
      </c>
      <c r="X13" s="7">
        <v>2.2933452380952384E-2</v>
      </c>
      <c r="Y13" s="7">
        <v>3.4542380952380956E-2</v>
      </c>
      <c r="Z13" s="7">
        <v>3.4850357142857141E-2</v>
      </c>
    </row>
    <row r="14" spans="1:27" x14ac:dyDescent="0.2">
      <c r="A14" s="2">
        <v>133</v>
      </c>
      <c r="B14" s="2">
        <v>148</v>
      </c>
      <c r="D14">
        <v>1710.0385000000001</v>
      </c>
      <c r="E14" s="2">
        <v>15</v>
      </c>
      <c r="F14" t="s">
        <v>727</v>
      </c>
      <c r="G14" s="7">
        <v>0.47911885714285718</v>
      </c>
      <c r="H14" s="7">
        <v>0.45519495238095242</v>
      </c>
      <c r="I14" s="7">
        <v>0.45620523809523816</v>
      </c>
      <c r="K14" s="7">
        <v>0.47898161904761904</v>
      </c>
      <c r="L14" s="7">
        <v>0.46212695238095242</v>
      </c>
      <c r="M14" s="7">
        <v>0.4559529523809524</v>
      </c>
      <c r="N14" s="2">
        <v>133</v>
      </c>
      <c r="O14" s="2">
        <v>148</v>
      </c>
      <c r="P14" s="8">
        <v>1.3723809523807654E-4</v>
      </c>
      <c r="Q14" s="8">
        <v>-6.9319999999999816E-3</v>
      </c>
      <c r="R14" s="7">
        <v>2.5228571428578952E-4</v>
      </c>
      <c r="S14" s="2">
        <v>133</v>
      </c>
      <c r="T14" s="2">
        <v>148</v>
      </c>
      <c r="U14" s="7">
        <v>4.7091809523809522E-2</v>
      </c>
      <c r="V14" s="7">
        <v>4.2528952380952383E-2</v>
      </c>
      <c r="W14" s="7">
        <v>4.507866666666667E-2</v>
      </c>
      <c r="X14" s="7">
        <v>5.7108571428571432E-2</v>
      </c>
      <c r="Y14" s="7">
        <v>4.776028571428572E-2</v>
      </c>
      <c r="Z14" s="7">
        <v>4.527676190476191E-2</v>
      </c>
    </row>
    <row r="15" spans="1:27" x14ac:dyDescent="0.2">
      <c r="A15" s="2">
        <v>135</v>
      </c>
      <c r="B15" s="2">
        <v>152</v>
      </c>
      <c r="D15">
        <v>1925.1655000000001</v>
      </c>
      <c r="E15" s="2">
        <v>17</v>
      </c>
      <c r="F15" t="s">
        <v>728</v>
      </c>
      <c r="G15" s="7">
        <v>0.12236546218487394</v>
      </c>
      <c r="H15" s="7">
        <v>0.13177655462184876</v>
      </c>
      <c r="I15" s="7">
        <v>0.21911857142857147</v>
      </c>
      <c r="K15" s="7">
        <v>0.11105546218487396</v>
      </c>
      <c r="L15" s="7">
        <v>0.13052042016806722</v>
      </c>
      <c r="M15" s="7">
        <v>0.19892201680672272</v>
      </c>
      <c r="N15" s="2">
        <v>135</v>
      </c>
      <c r="O15" s="2">
        <v>152</v>
      </c>
      <c r="P15" s="8">
        <v>1.1309999999999988E-2</v>
      </c>
      <c r="Q15" s="8">
        <v>1.2561344537815094E-3</v>
      </c>
      <c r="R15" s="7">
        <v>2.0196554621848748E-2</v>
      </c>
      <c r="S15" s="2">
        <v>135</v>
      </c>
      <c r="T15" s="2">
        <v>152</v>
      </c>
      <c r="U15" s="7">
        <v>1.2212436974789919E-2</v>
      </c>
      <c r="V15" s="7">
        <v>1.8777563025210085E-2</v>
      </c>
      <c r="W15" s="7">
        <v>1.4502352941176471E-2</v>
      </c>
      <c r="X15" s="7">
        <v>1.0673277310924371E-2</v>
      </c>
      <c r="Y15" s="7">
        <v>1.74109243697479E-2</v>
      </c>
      <c r="Z15" s="7">
        <v>1.0486554621848741E-2</v>
      </c>
    </row>
    <row r="16" spans="1:27" x14ac:dyDescent="0.2">
      <c r="A16" s="2">
        <v>141</v>
      </c>
      <c r="B16" s="2">
        <v>156</v>
      </c>
      <c r="D16">
        <v>1684.0228</v>
      </c>
      <c r="E16" s="2">
        <v>15</v>
      </c>
      <c r="F16" t="s">
        <v>263</v>
      </c>
      <c r="G16" s="7">
        <v>0.24286952380952379</v>
      </c>
      <c r="H16" s="7">
        <v>0.37486561904761906</v>
      </c>
      <c r="I16" s="7">
        <v>0.44554228571428578</v>
      </c>
      <c r="K16" s="7">
        <v>0.23651857142857147</v>
      </c>
      <c r="L16" s="7">
        <v>0.35565923809523808</v>
      </c>
      <c r="M16" s="7">
        <v>0.43596380952380953</v>
      </c>
      <c r="N16" s="2">
        <v>141</v>
      </c>
      <c r="O16" s="2">
        <v>156</v>
      </c>
      <c r="P16" s="8">
        <v>6.3509523809523486E-3</v>
      </c>
      <c r="Q16" s="8">
        <v>1.9206380952380957E-2</v>
      </c>
      <c r="R16" s="7">
        <v>9.5784761904762691E-3</v>
      </c>
      <c r="S16" s="2">
        <v>141</v>
      </c>
      <c r="T16" s="2">
        <v>156</v>
      </c>
      <c r="U16" s="7">
        <v>6.3588571428571427E-3</v>
      </c>
      <c r="V16" s="7">
        <v>4.2004761904761911E-3</v>
      </c>
      <c r="W16" s="7">
        <v>1.957809523809524E-3</v>
      </c>
      <c r="X16" s="7">
        <v>2.9128571428571432E-3</v>
      </c>
      <c r="Y16" s="7">
        <v>1.2615428571428573E-2</v>
      </c>
      <c r="Z16" s="7">
        <v>4.5389523809523814E-3</v>
      </c>
    </row>
    <row r="17" spans="1:26" x14ac:dyDescent="0.2">
      <c r="A17" s="2">
        <v>150</v>
      </c>
      <c r="B17" s="2">
        <v>159</v>
      </c>
      <c r="D17">
        <v>1002.6055</v>
      </c>
      <c r="E17" s="2">
        <v>9</v>
      </c>
      <c r="F17" t="s">
        <v>729</v>
      </c>
      <c r="G17" s="7">
        <v>7.1444603174603175E-2</v>
      </c>
      <c r="H17" s="7">
        <v>0.13356190476190477</v>
      </c>
      <c r="I17" s="7">
        <v>0.18223269841269843</v>
      </c>
      <c r="K17" s="7">
        <v>6.9955396825396823E-2</v>
      </c>
      <c r="L17" s="7">
        <v>0.1467036507936508</v>
      </c>
      <c r="M17" s="7">
        <v>0.18496460317460317</v>
      </c>
      <c r="N17" s="2">
        <v>150</v>
      </c>
      <c r="O17" s="2">
        <v>159</v>
      </c>
      <c r="P17" s="8">
        <v>1.4892063492063408E-3</v>
      </c>
      <c r="Q17" s="8">
        <v>-1.3141746031746034E-2</v>
      </c>
      <c r="R17" s="7">
        <v>-2.731904761904741E-3</v>
      </c>
      <c r="S17" s="2">
        <v>150</v>
      </c>
      <c r="T17" s="2">
        <v>159</v>
      </c>
      <c r="U17" s="7">
        <v>1.546888888888889E-2</v>
      </c>
      <c r="V17" s="7">
        <v>8.1682539682539686E-3</v>
      </c>
      <c r="W17" s="7">
        <v>3.8574920634920636E-2</v>
      </c>
      <c r="X17" s="7">
        <v>1.6733174603174604E-2</v>
      </c>
      <c r="Y17" s="7">
        <v>2.3752063492063491E-2</v>
      </c>
      <c r="Z17" s="7">
        <v>1.5416031746031749E-2</v>
      </c>
    </row>
    <row r="18" spans="1:26" x14ac:dyDescent="0.2">
      <c r="A18" s="2">
        <v>178</v>
      </c>
      <c r="B18" s="2">
        <v>188</v>
      </c>
      <c r="D18">
        <v>1180.7161000000001</v>
      </c>
      <c r="E18" s="2">
        <v>8</v>
      </c>
      <c r="F18" t="s">
        <v>730</v>
      </c>
      <c r="G18" s="7">
        <v>0.19034214285714288</v>
      </c>
      <c r="H18" s="7">
        <v>0.19803357142857145</v>
      </c>
      <c r="I18" s="7">
        <v>0.2415964285714286</v>
      </c>
      <c r="K18" s="7">
        <v>0.18405446428571429</v>
      </c>
      <c r="L18" s="7">
        <v>0.18155017857142858</v>
      </c>
      <c r="M18" s="7">
        <v>0.2288476785714286</v>
      </c>
      <c r="N18" s="2">
        <v>178</v>
      </c>
      <c r="O18" s="2">
        <v>188</v>
      </c>
      <c r="P18" s="8">
        <v>6.2876785714285899E-3</v>
      </c>
      <c r="Q18" s="8">
        <v>1.6483392857142884E-2</v>
      </c>
      <c r="R18" s="7">
        <v>1.2748750000000008E-2</v>
      </c>
      <c r="S18" s="2">
        <v>178</v>
      </c>
      <c r="T18" s="2">
        <v>188</v>
      </c>
      <c r="U18" s="7">
        <v>4.4355357142857148E-3</v>
      </c>
      <c r="V18" s="7">
        <v>5.9403571428571431E-3</v>
      </c>
      <c r="W18" s="7">
        <v>3.5228571428571431E-3</v>
      </c>
      <c r="X18" s="7">
        <v>0</v>
      </c>
      <c r="Y18" s="7">
        <v>0</v>
      </c>
      <c r="Z18" s="7">
        <v>8.7355357142857148E-3</v>
      </c>
    </row>
    <row r="19" spans="1:26" x14ac:dyDescent="0.2">
      <c r="A19" s="2">
        <v>202</v>
      </c>
      <c r="B19" s="2">
        <v>229</v>
      </c>
      <c r="D19">
        <v>2853.6421</v>
      </c>
      <c r="E19" s="2">
        <v>22</v>
      </c>
      <c r="F19" t="s">
        <v>731</v>
      </c>
      <c r="G19" s="7">
        <v>0.1216362987012987</v>
      </c>
      <c r="H19" s="7">
        <v>0.18427909090909092</v>
      </c>
      <c r="I19" s="7">
        <v>0.20281928571428573</v>
      </c>
      <c r="K19" s="7">
        <v>0.13155389610389609</v>
      </c>
      <c r="L19" s="7">
        <v>0.18699681818181821</v>
      </c>
      <c r="M19" s="7">
        <v>0.20569480519480521</v>
      </c>
      <c r="N19" s="2">
        <v>202</v>
      </c>
      <c r="O19" s="2">
        <v>229</v>
      </c>
      <c r="P19" s="8">
        <v>-9.9175974025973862E-3</v>
      </c>
      <c r="Q19" s="8">
        <v>-2.7177272727272818E-3</v>
      </c>
      <c r="R19" s="7">
        <v>-2.8755194805194853E-3</v>
      </c>
      <c r="S19" s="2">
        <v>202</v>
      </c>
      <c r="T19" s="2">
        <v>229</v>
      </c>
      <c r="U19" s="7">
        <v>6.9475324675324678E-3</v>
      </c>
      <c r="V19" s="7">
        <v>8.2715584415584409E-3</v>
      </c>
      <c r="W19" s="7">
        <v>9.95461038961039E-3</v>
      </c>
      <c r="X19" s="7">
        <v>2.4090649350649352E-2</v>
      </c>
      <c r="Y19" s="7">
        <v>1.0578766233766235E-2</v>
      </c>
      <c r="Z19" s="7">
        <v>1.2359805194805196E-2</v>
      </c>
    </row>
    <row r="20" spans="1:26" x14ac:dyDescent="0.2">
      <c r="A20" s="2">
        <v>213</v>
      </c>
      <c r="B20" s="2">
        <v>224</v>
      </c>
      <c r="D20">
        <v>1242.6801</v>
      </c>
      <c r="E20" s="2">
        <v>10</v>
      </c>
      <c r="F20" t="s">
        <v>732</v>
      </c>
      <c r="G20" s="7">
        <v>0.55898428571428571</v>
      </c>
      <c r="H20" s="7">
        <v>0.64014400000000005</v>
      </c>
      <c r="I20" s="7">
        <v>0.70438728571428577</v>
      </c>
      <c r="K20" s="7">
        <v>0.53491171428571427</v>
      </c>
      <c r="L20" s="7">
        <v>0.6132602857142857</v>
      </c>
      <c r="M20" s="7">
        <v>0.67686000000000002</v>
      </c>
      <c r="N20" s="2">
        <v>213</v>
      </c>
      <c r="O20" s="2">
        <v>224</v>
      </c>
      <c r="P20" s="8">
        <v>2.4072571428571443E-2</v>
      </c>
      <c r="Q20" s="8">
        <v>2.6883714285714285E-2</v>
      </c>
      <c r="R20" s="7">
        <v>2.7527285714285709E-2</v>
      </c>
      <c r="S20" s="2">
        <v>213</v>
      </c>
      <c r="T20" s="2">
        <v>224</v>
      </c>
      <c r="U20" s="7">
        <v>1.0470142857142858E-2</v>
      </c>
      <c r="V20" s="7">
        <v>1.2188142857142857E-2</v>
      </c>
      <c r="W20" s="7">
        <v>4.5877142857142852E-3</v>
      </c>
      <c r="X20" s="7">
        <v>5.3451428571428573E-3</v>
      </c>
      <c r="Y20" s="7">
        <v>1.220614285714286E-2</v>
      </c>
      <c r="Z20" s="7">
        <v>2.9465714285714286E-3</v>
      </c>
    </row>
    <row r="21" spans="1:26" x14ac:dyDescent="0.2">
      <c r="A21" s="2">
        <v>232</v>
      </c>
      <c r="B21" s="2">
        <v>245</v>
      </c>
      <c r="D21">
        <v>1357.7587000000001</v>
      </c>
      <c r="E21" s="2">
        <v>8</v>
      </c>
      <c r="F21" t="s">
        <v>133</v>
      </c>
      <c r="G21" s="7">
        <v>0.31171107142857146</v>
      </c>
      <c r="H21" s="7">
        <v>0.39103410714285719</v>
      </c>
      <c r="I21" s="7">
        <v>0.41859071428571426</v>
      </c>
      <c r="K21" s="7">
        <v>0.31628053571428577</v>
      </c>
      <c r="L21" s="7">
        <v>0.38080339285714293</v>
      </c>
      <c r="M21" s="7">
        <v>0.43679982142857149</v>
      </c>
      <c r="N21" s="2">
        <v>232</v>
      </c>
      <c r="O21" s="2">
        <v>245</v>
      </c>
      <c r="P21" s="8">
        <v>-4.5694642857143008E-3</v>
      </c>
      <c r="Q21" s="8">
        <v>1.0230714285714268E-2</v>
      </c>
      <c r="R21" s="7">
        <v>-1.820910714285719E-2</v>
      </c>
      <c r="S21" s="2">
        <v>232</v>
      </c>
      <c r="T21" s="2">
        <v>245</v>
      </c>
      <c r="U21" s="7">
        <v>5.4200000000000003E-3</v>
      </c>
      <c r="V21" s="7">
        <v>1.1581785714285715E-2</v>
      </c>
      <c r="W21" s="7">
        <v>8.0046428571428577E-3</v>
      </c>
      <c r="X21" s="7">
        <v>6.0892857142857146E-3</v>
      </c>
      <c r="Y21" s="7">
        <v>4.2596428571428577E-3</v>
      </c>
      <c r="Z21" s="7">
        <v>7.132857142857143E-3</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267" priority="3" stopIfTrue="1" operator="between">
      <formula>0</formula>
      <formula>0.1</formula>
    </cfRule>
    <cfRule type="cellIs" dxfId="266"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265" priority="6" stopIfTrue="1" operator="between">
      <formula>0</formula>
      <formula>0.1</formula>
    </cfRule>
    <cfRule type="cellIs" dxfId="264" priority="7" stopIfTrue="1" operator="between">
      <formula>0.1</formula>
      <formula>1</formula>
    </cfRule>
  </conditionalFormatting>
  <conditionalFormatting sqref="P8:R21">
    <cfRule type="cellIs" dxfId="263" priority="8" stopIfTrue="1" operator="greaterThanOrEqual">
      <formula>$R$3</formula>
    </cfRule>
    <cfRule type="cellIs" dxfId="262" priority="9" stopIfTrue="1" operator="between">
      <formula>$Q$3</formula>
      <formula>$R$3</formula>
    </cfRule>
    <cfRule type="cellIs" dxfId="261" priority="10" stopIfTrue="1" operator="between">
      <formula>$P$3</formula>
      <formula>$Q$3</formula>
    </cfRule>
    <cfRule type="cellIs" dxfId="260" priority="11" stopIfTrue="1" operator="between">
      <formula>$O$3</formula>
      <formula>$P$3</formula>
    </cfRule>
    <cfRule type="cellIs" dxfId="25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A18"/>
  <sheetViews>
    <sheetView topLeftCell="A3" workbookViewId="0">
      <selection activeCell="A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733</v>
      </c>
      <c r="O3" s="3">
        <v>-0.1</v>
      </c>
      <c r="P3" s="4">
        <v>-0.05</v>
      </c>
      <c r="Q3" s="5">
        <v>0.05</v>
      </c>
      <c r="R3" s="6">
        <v>0.1</v>
      </c>
    </row>
    <row r="4" spans="1:27" x14ac:dyDescent="0.2">
      <c r="E4" t="s">
        <v>7</v>
      </c>
      <c r="H4" s="2" t="s">
        <v>8</v>
      </c>
    </row>
    <row r="5" spans="1:27" x14ac:dyDescent="0.2">
      <c r="U5" t="s">
        <v>9</v>
      </c>
      <c r="X5" t="s">
        <v>9</v>
      </c>
      <c r="AA5" s="8">
        <f>AVERAGE(U8:Z27)</f>
        <v>1.1522528392709067E-2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9</v>
      </c>
      <c r="B8" s="2">
        <v>19</v>
      </c>
      <c r="D8">
        <v>1274.7063000000001</v>
      </c>
      <c r="E8" s="2">
        <v>10</v>
      </c>
      <c r="F8" t="s">
        <v>534</v>
      </c>
      <c r="G8" s="7">
        <v>0.35609342857142862</v>
      </c>
      <c r="H8" s="7">
        <v>0.4776968571428572</v>
      </c>
      <c r="I8" s="7">
        <v>0.51849314285714287</v>
      </c>
      <c r="K8" s="7">
        <v>0.34903299999999998</v>
      </c>
      <c r="L8" s="7">
        <v>0.47351199999999999</v>
      </c>
      <c r="M8" s="7">
        <v>0.51021842857142863</v>
      </c>
      <c r="N8" s="2">
        <v>9</v>
      </c>
      <c r="O8" s="2">
        <v>19</v>
      </c>
      <c r="P8" s="8">
        <v>7.0604285714285708E-3</v>
      </c>
      <c r="Q8" s="8">
        <v>4.1848571428571646E-3</v>
      </c>
      <c r="R8" s="7">
        <v>8.2747142857143106E-3</v>
      </c>
      <c r="S8" s="2">
        <v>9</v>
      </c>
      <c r="T8" s="2">
        <v>19</v>
      </c>
      <c r="U8" s="7">
        <v>2.9186285714285717E-2</v>
      </c>
      <c r="V8" s="7">
        <v>2.5298428571428572E-2</v>
      </c>
      <c r="W8" s="7">
        <v>3.7289714285714287E-2</v>
      </c>
      <c r="X8" s="7">
        <v>7.1417142857142868E-3</v>
      </c>
      <c r="Y8" s="7">
        <v>1.6231571428571429E-2</v>
      </c>
      <c r="Z8" s="7">
        <v>4.616857142857143E-3</v>
      </c>
    </row>
    <row r="9" spans="1:27" x14ac:dyDescent="0.2">
      <c r="A9" s="2">
        <v>14</v>
      </c>
      <c r="B9" s="2">
        <v>21</v>
      </c>
      <c r="D9">
        <v>942.57309999999995</v>
      </c>
      <c r="E9" s="2">
        <v>7</v>
      </c>
      <c r="F9" t="s">
        <v>248</v>
      </c>
      <c r="G9" s="7">
        <v>0.29147448979591839</v>
      </c>
      <c r="H9" s="7">
        <v>0.53544632653061219</v>
      </c>
      <c r="I9" s="7">
        <v>0.80542163265306121</v>
      </c>
      <c r="K9" s="7">
        <v>0.26337428571428573</v>
      </c>
      <c r="L9" s="7">
        <v>0.53347489795918379</v>
      </c>
      <c r="M9" s="7">
        <v>0.78878102040816334</v>
      </c>
      <c r="N9" s="2">
        <v>14</v>
      </c>
      <c r="O9" s="2">
        <v>21</v>
      </c>
      <c r="P9" s="8">
        <v>2.8100204081632656E-2</v>
      </c>
      <c r="Q9" s="8">
        <v>1.9714285714285264E-3</v>
      </c>
      <c r="R9" s="7">
        <v>1.664061224489792E-2</v>
      </c>
      <c r="S9" s="2">
        <v>14</v>
      </c>
      <c r="T9" s="2">
        <v>21</v>
      </c>
      <c r="U9" s="7">
        <v>2.0986122448979593E-2</v>
      </c>
      <c r="V9" s="7">
        <v>1.0364285714285715E-2</v>
      </c>
      <c r="W9" s="7">
        <v>9.4214285714285702E-3</v>
      </c>
      <c r="X9" s="7">
        <v>1.6677755102040819E-2</v>
      </c>
      <c r="Y9" s="7">
        <v>8.0055102040816322E-3</v>
      </c>
      <c r="Z9" s="7">
        <v>1.9249591836734695E-2</v>
      </c>
    </row>
    <row r="10" spans="1:27" x14ac:dyDescent="0.2">
      <c r="A10" s="2">
        <v>20</v>
      </c>
      <c r="B10" s="2">
        <v>32</v>
      </c>
      <c r="D10">
        <v>1485.8498</v>
      </c>
      <c r="E10" s="2">
        <v>12</v>
      </c>
      <c r="F10" t="s">
        <v>362</v>
      </c>
      <c r="G10" s="7">
        <v>9.9318214285714301E-2</v>
      </c>
      <c r="H10" s="7">
        <v>0.14123880952380954</v>
      </c>
      <c r="I10" s="7">
        <v>0.20183107142857146</v>
      </c>
      <c r="K10" s="7">
        <v>0.10566130952380953</v>
      </c>
      <c r="L10" s="7">
        <v>0.13443892857142856</v>
      </c>
      <c r="M10" s="7">
        <v>0.18779261904761904</v>
      </c>
      <c r="N10" s="2">
        <v>20</v>
      </c>
      <c r="O10" s="2">
        <v>32</v>
      </c>
      <c r="P10" s="8">
        <v>-6.343095238095231E-3</v>
      </c>
      <c r="Q10" s="8">
        <v>6.7998809523809704E-3</v>
      </c>
      <c r="R10" s="7">
        <v>1.4038452380952381E-2</v>
      </c>
      <c r="S10" s="2">
        <v>20</v>
      </c>
      <c r="T10" s="2">
        <v>32</v>
      </c>
      <c r="U10" s="7">
        <v>9.4098809523809543E-3</v>
      </c>
      <c r="V10" s="7">
        <v>7.5998809523809534E-3</v>
      </c>
      <c r="W10" s="7">
        <v>1.0432857142857145E-2</v>
      </c>
      <c r="X10" s="7">
        <v>1.1034642857142857E-2</v>
      </c>
      <c r="Y10" s="7">
        <v>2.5049761904761905E-2</v>
      </c>
      <c r="Z10" s="7">
        <v>8.2132142857142855E-3</v>
      </c>
    </row>
    <row r="11" spans="1:27" x14ac:dyDescent="0.2">
      <c r="A11" s="2">
        <v>21</v>
      </c>
      <c r="B11" s="2">
        <v>35</v>
      </c>
      <c r="C11" t="s">
        <v>31</v>
      </c>
      <c r="D11">
        <v>1780.9067</v>
      </c>
      <c r="E11" s="2">
        <v>14</v>
      </c>
      <c r="F11" t="s">
        <v>338</v>
      </c>
      <c r="G11" s="7">
        <v>0.57468571428571436</v>
      </c>
      <c r="H11" s="7">
        <v>0.62765489795918372</v>
      </c>
      <c r="I11" s="7">
        <v>0.71558806122448981</v>
      </c>
      <c r="K11" s="7">
        <v>0.57430622448979585</v>
      </c>
      <c r="L11" s="7">
        <v>0.62582071428571429</v>
      </c>
      <c r="M11" s="7">
        <v>0.70834551020408165</v>
      </c>
      <c r="N11" s="2">
        <v>21</v>
      </c>
      <c r="O11" s="2">
        <v>35</v>
      </c>
      <c r="P11" s="8">
        <v>3.7948979591839282E-4</v>
      </c>
      <c r="Q11" s="8">
        <v>1.8341836734693728E-3</v>
      </c>
      <c r="R11" s="7">
        <v>7.2425510204081707E-3</v>
      </c>
      <c r="S11" s="2">
        <v>21</v>
      </c>
      <c r="T11" s="2">
        <v>35</v>
      </c>
      <c r="U11" s="7">
        <v>7.3486734693877552E-3</v>
      </c>
      <c r="V11" s="7">
        <v>2.440408163265306E-3</v>
      </c>
      <c r="W11" s="7">
        <v>1.3509285714285717E-2</v>
      </c>
      <c r="X11" s="7">
        <v>8.971224489795919E-3</v>
      </c>
      <c r="Y11" s="7">
        <v>6.7689795918367355E-3</v>
      </c>
      <c r="Z11" s="7">
        <v>7.3465306122448984E-3</v>
      </c>
    </row>
    <row r="12" spans="1:27" x14ac:dyDescent="0.2">
      <c r="A12" s="2">
        <v>28</v>
      </c>
      <c r="B12" s="2">
        <v>43</v>
      </c>
      <c r="D12">
        <v>1820.0574999999999</v>
      </c>
      <c r="E12" s="2">
        <v>15</v>
      </c>
      <c r="F12" t="s">
        <v>738</v>
      </c>
      <c r="G12" s="7">
        <v>0.17736419047619051</v>
      </c>
      <c r="H12" s="7">
        <v>0.20552961904761907</v>
      </c>
      <c r="I12" s="7">
        <v>0.26008028571428571</v>
      </c>
      <c r="K12" s="7">
        <v>0.17387390476190479</v>
      </c>
      <c r="L12" s="7">
        <v>0.20836152380952383</v>
      </c>
      <c r="M12" s="7">
        <v>0.25706380952380953</v>
      </c>
      <c r="N12" s="2">
        <v>28</v>
      </c>
      <c r="O12" s="2">
        <v>43</v>
      </c>
      <c r="P12" s="8">
        <v>3.4902857142857157E-3</v>
      </c>
      <c r="Q12" s="8">
        <v>-2.8319047619047681E-3</v>
      </c>
      <c r="R12" s="7">
        <v>3.0164761904761966E-3</v>
      </c>
      <c r="S12" s="2">
        <v>28</v>
      </c>
      <c r="T12" s="2">
        <v>43</v>
      </c>
      <c r="U12" s="7">
        <v>3.0032666666666666E-2</v>
      </c>
      <c r="V12" s="7">
        <v>1.3751809523809524E-2</v>
      </c>
      <c r="W12" s="7">
        <v>1.9553904761904765E-2</v>
      </c>
      <c r="X12" s="7">
        <v>1.105752380952381E-2</v>
      </c>
      <c r="Y12" s="7">
        <v>1.8567523809523812E-2</v>
      </c>
      <c r="Z12" s="7">
        <v>6.9170476190476204E-3</v>
      </c>
    </row>
    <row r="13" spans="1:27" x14ac:dyDescent="0.2">
      <c r="A13" s="2">
        <v>36</v>
      </c>
      <c r="B13" s="2">
        <v>57</v>
      </c>
      <c r="D13">
        <v>2465.4683</v>
      </c>
      <c r="E13" s="2">
        <v>20</v>
      </c>
      <c r="F13" t="s">
        <v>520</v>
      </c>
      <c r="G13" s="7">
        <v>0.22341892857142856</v>
      </c>
      <c r="H13" s="7">
        <v>0.30296542857142855</v>
      </c>
      <c r="I13" s="7">
        <v>0.36077957142857142</v>
      </c>
      <c r="K13" s="7">
        <v>0.21423178571428575</v>
      </c>
      <c r="L13" s="7">
        <v>0.28490528571428569</v>
      </c>
      <c r="M13" s="7">
        <v>0.36169528571428572</v>
      </c>
      <c r="N13" s="2">
        <v>36</v>
      </c>
      <c r="O13" s="2">
        <v>57</v>
      </c>
      <c r="P13" s="8">
        <v>9.1871428571428399E-3</v>
      </c>
      <c r="Q13" s="8">
        <v>1.8060142857142844E-2</v>
      </c>
      <c r="R13" s="7">
        <v>-9.1571428571432132E-4</v>
      </c>
      <c r="S13" s="2">
        <v>36</v>
      </c>
      <c r="T13" s="2">
        <v>57</v>
      </c>
      <c r="U13" s="7">
        <v>9.3725000000000006E-3</v>
      </c>
      <c r="V13" s="7">
        <v>1.0219000000000001E-2</v>
      </c>
      <c r="W13" s="7">
        <v>1.7698785714285716E-2</v>
      </c>
      <c r="X13" s="7">
        <v>6.5187857142857148E-3</v>
      </c>
      <c r="Y13" s="7">
        <v>9.5358571428571445E-3</v>
      </c>
      <c r="Z13" s="7">
        <v>1.1954214285714287E-2</v>
      </c>
    </row>
    <row r="14" spans="1:27" x14ac:dyDescent="0.2">
      <c r="A14" s="2">
        <v>48</v>
      </c>
      <c r="B14" s="2">
        <v>62</v>
      </c>
      <c r="D14">
        <v>1720.8687</v>
      </c>
      <c r="E14" s="2">
        <v>13</v>
      </c>
      <c r="F14" t="s">
        <v>288</v>
      </c>
      <c r="G14" s="7">
        <v>0.31414230769230772</v>
      </c>
      <c r="H14" s="7">
        <v>0.35691186813186815</v>
      </c>
      <c r="I14" s="7">
        <v>0.37134527472527479</v>
      </c>
      <c r="K14" s="7">
        <v>0.30454098901098903</v>
      </c>
      <c r="L14" s="7">
        <v>0.33931417582417589</v>
      </c>
      <c r="M14" s="7">
        <v>0.35761747252747256</v>
      </c>
      <c r="N14" s="2">
        <v>48</v>
      </c>
      <c r="O14" s="2">
        <v>62</v>
      </c>
      <c r="P14" s="8">
        <v>9.6013186813186571E-3</v>
      </c>
      <c r="Q14" s="8">
        <v>1.7597692307692314E-2</v>
      </c>
      <c r="R14" s="7">
        <v>1.3727802197802187E-2</v>
      </c>
      <c r="S14" s="2">
        <v>48</v>
      </c>
      <c r="T14" s="2">
        <v>62</v>
      </c>
      <c r="U14" s="7">
        <v>6.0206593406593413E-3</v>
      </c>
      <c r="V14" s="7">
        <v>6.8786813186813185E-3</v>
      </c>
      <c r="W14" s="7">
        <v>6.0274725274725286E-4</v>
      </c>
      <c r="X14" s="7">
        <v>5.806043956043957E-3</v>
      </c>
      <c r="Y14" s="7">
        <v>1.1324285714285716E-2</v>
      </c>
      <c r="Z14" s="7">
        <v>7.3784615384615386E-3</v>
      </c>
    </row>
    <row r="15" spans="1:27" x14ac:dyDescent="0.2">
      <c r="A15" s="2">
        <v>66</v>
      </c>
      <c r="B15" s="2">
        <v>78</v>
      </c>
      <c r="D15">
        <v>1397.692</v>
      </c>
      <c r="E15" s="2">
        <v>12</v>
      </c>
      <c r="F15" t="s">
        <v>739</v>
      </c>
      <c r="G15" s="7">
        <v>0.27138440476190473</v>
      </c>
      <c r="H15" s="7">
        <v>0.35051047619047621</v>
      </c>
      <c r="I15" s="7">
        <v>0.38995714285714289</v>
      </c>
      <c r="K15" s="7">
        <v>0.26504654761904761</v>
      </c>
      <c r="L15" s="7">
        <v>0.35008559523809529</v>
      </c>
      <c r="M15" s="7">
        <v>0.38814678571428574</v>
      </c>
      <c r="N15" s="2">
        <v>66</v>
      </c>
      <c r="O15" s="2">
        <v>78</v>
      </c>
      <c r="P15" s="8">
        <v>6.3378571428571312E-3</v>
      </c>
      <c r="Q15" s="8">
        <v>4.2488095238091804E-4</v>
      </c>
      <c r="R15" s="7">
        <v>1.8103571428571658E-3</v>
      </c>
      <c r="S15" s="2">
        <v>66</v>
      </c>
      <c r="T15" s="2">
        <v>78</v>
      </c>
      <c r="U15" s="7">
        <v>1.2239404761904762E-2</v>
      </c>
      <c r="V15" s="7">
        <v>1.3158452380952384E-2</v>
      </c>
      <c r="W15" s="7">
        <v>1.293357142857143E-2</v>
      </c>
      <c r="X15" s="7">
        <v>1.0506071428571429E-2</v>
      </c>
      <c r="Y15" s="7">
        <v>1.4312023809523811E-2</v>
      </c>
      <c r="Z15" s="7">
        <v>1.259095238095238E-2</v>
      </c>
    </row>
    <row r="16" spans="1:27" x14ac:dyDescent="0.2">
      <c r="A16" s="2">
        <v>66</v>
      </c>
      <c r="B16" s="2">
        <v>81</v>
      </c>
      <c r="C16" t="s">
        <v>70</v>
      </c>
      <c r="D16">
        <v>1832.8690999999999</v>
      </c>
      <c r="E16" s="2">
        <v>15</v>
      </c>
      <c r="F16" t="s">
        <v>298</v>
      </c>
      <c r="G16" s="7">
        <v>0.33004371428571433</v>
      </c>
      <c r="H16" s="7">
        <v>0.38023342857142861</v>
      </c>
      <c r="I16" s="7">
        <v>0.44183704761904763</v>
      </c>
      <c r="K16" s="7">
        <v>0.31726457142857145</v>
      </c>
      <c r="L16" s="7">
        <v>0.36693133333333339</v>
      </c>
      <c r="M16" s="7">
        <v>0.4296437142857143</v>
      </c>
      <c r="N16" s="2">
        <v>66</v>
      </c>
      <c r="O16" s="2">
        <v>81</v>
      </c>
      <c r="P16" s="8">
        <v>1.2779142857142847E-2</v>
      </c>
      <c r="Q16" s="8">
        <v>1.330209523809524E-2</v>
      </c>
      <c r="R16" s="7">
        <v>1.219333333333332E-2</v>
      </c>
      <c r="S16" s="2">
        <v>66</v>
      </c>
      <c r="T16" s="2">
        <v>81</v>
      </c>
      <c r="U16" s="7">
        <v>8.8198095238095232E-3</v>
      </c>
      <c r="V16" s="7">
        <v>9.4510476190476193E-3</v>
      </c>
      <c r="W16" s="7">
        <v>1.1419904761904763E-2</v>
      </c>
      <c r="X16" s="7">
        <v>6.9712380952380954E-3</v>
      </c>
      <c r="Y16" s="7">
        <v>1.5496380952380952E-2</v>
      </c>
      <c r="Z16" s="7">
        <v>1.8213809523809524E-2</v>
      </c>
    </row>
    <row r="17" spans="1:26" x14ac:dyDescent="0.2">
      <c r="A17" s="2">
        <v>78</v>
      </c>
      <c r="B17" s="2">
        <v>95</v>
      </c>
      <c r="D17">
        <v>1990.9725000000001</v>
      </c>
      <c r="E17" s="2">
        <v>17</v>
      </c>
      <c r="F17" t="s">
        <v>222</v>
      </c>
      <c r="G17" s="7">
        <v>0.20318932773109244</v>
      </c>
      <c r="H17" s="7">
        <v>0.26903747899159669</v>
      </c>
      <c r="I17" s="7">
        <v>0.34728638655462191</v>
      </c>
      <c r="K17" s="7">
        <v>0.19683899159663867</v>
      </c>
      <c r="L17" s="7">
        <v>0.26034210084033615</v>
      </c>
      <c r="M17" s="7">
        <v>0.33519983193277314</v>
      </c>
      <c r="N17" s="2">
        <v>78</v>
      </c>
      <c r="O17" s="2">
        <v>95</v>
      </c>
      <c r="P17" s="8">
        <v>6.3503361344537622E-3</v>
      </c>
      <c r="Q17" s="8">
        <v>8.6953781512605043E-3</v>
      </c>
      <c r="R17" s="7">
        <v>1.2086554621848732E-2</v>
      </c>
      <c r="S17" s="2">
        <v>78</v>
      </c>
      <c r="T17" s="2">
        <v>95</v>
      </c>
      <c r="U17" s="7">
        <v>2.3583193277310925E-3</v>
      </c>
      <c r="V17" s="7">
        <v>8.5499159663865558E-3</v>
      </c>
      <c r="W17" s="7">
        <v>1.4085714285714285E-2</v>
      </c>
      <c r="X17" s="7">
        <v>7.6648739495798323E-3</v>
      </c>
      <c r="Y17" s="7">
        <v>7.2105042016806726E-3</v>
      </c>
      <c r="Z17" s="7">
        <v>1.1434537815126052E-2</v>
      </c>
    </row>
    <row r="18" spans="1:26" x14ac:dyDescent="0.2">
      <c r="A18" s="2">
        <v>95</v>
      </c>
      <c r="B18" s="2">
        <v>115</v>
      </c>
      <c r="D18">
        <v>2288.1075000000001</v>
      </c>
      <c r="E18" s="2">
        <v>18</v>
      </c>
      <c r="F18" t="s">
        <v>364</v>
      </c>
      <c r="G18" s="7">
        <v>0.59304936507936512</v>
      </c>
      <c r="H18" s="7">
        <v>0.60347730158730162</v>
      </c>
      <c r="I18" s="7">
        <v>0.61591746031746031</v>
      </c>
      <c r="K18" s="7">
        <v>0.5765162698412698</v>
      </c>
      <c r="L18" s="7">
        <v>0.58182531746031751</v>
      </c>
      <c r="M18" s="7">
        <v>0.60621055555555559</v>
      </c>
      <c r="N18" s="2">
        <v>95</v>
      </c>
      <c r="O18" s="2">
        <v>115</v>
      </c>
      <c r="P18" s="8">
        <v>1.6533095238095246E-2</v>
      </c>
      <c r="Q18" s="8">
        <v>2.1651984126984096E-2</v>
      </c>
      <c r="R18" s="7">
        <v>9.706904761904776E-3</v>
      </c>
      <c r="S18" s="2">
        <v>95</v>
      </c>
      <c r="T18" s="2">
        <v>115</v>
      </c>
      <c r="U18" s="7">
        <v>1.2940476190476191E-2</v>
      </c>
      <c r="V18" s="7">
        <v>2.8085714285714294E-3</v>
      </c>
      <c r="W18" s="7">
        <v>5.3192063492063495E-3</v>
      </c>
      <c r="X18" s="7">
        <v>1.2749206349206349E-3</v>
      </c>
      <c r="Y18" s="7">
        <v>9.7772222222222236E-3</v>
      </c>
      <c r="Z18" s="7">
        <v>5.1648412698412699E-3</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258" priority="3" stopIfTrue="1" operator="between">
      <formula>0</formula>
      <formula>0.1</formula>
    </cfRule>
    <cfRule type="cellIs" dxfId="257"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256" priority="6" stopIfTrue="1" operator="between">
      <formula>0</formula>
      <formula>0.1</formula>
    </cfRule>
    <cfRule type="cellIs" dxfId="255" priority="7" stopIfTrue="1" operator="between">
      <formula>0.1</formula>
      <formula>1</formula>
    </cfRule>
  </conditionalFormatting>
  <conditionalFormatting sqref="P8:R18">
    <cfRule type="cellIs" dxfId="254" priority="8" stopIfTrue="1" operator="greaterThanOrEqual">
      <formula>$R$3</formula>
    </cfRule>
    <cfRule type="cellIs" dxfId="253" priority="9" stopIfTrue="1" operator="between">
      <formula>$Q$3</formula>
      <formula>$R$3</formula>
    </cfRule>
    <cfRule type="cellIs" dxfId="252" priority="10" stopIfTrue="1" operator="between">
      <formula>$P$3</formula>
      <formula>$Q$3</formula>
    </cfRule>
    <cfRule type="cellIs" dxfId="251" priority="11" stopIfTrue="1" operator="between">
      <formula>$O$3</formula>
      <formula>$P$3</formula>
    </cfRule>
    <cfRule type="cellIs" dxfId="25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A25"/>
  <sheetViews>
    <sheetView workbookViewId="0">
      <selection activeCell="A25" sqref="A8:XFD2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756</v>
      </c>
      <c r="O3" s="3">
        <v>-0.1</v>
      </c>
      <c r="P3" s="4">
        <v>-0.05</v>
      </c>
      <c r="Q3" s="5">
        <v>0.05</v>
      </c>
      <c r="R3" s="6">
        <v>0.1</v>
      </c>
    </row>
    <row r="4" spans="1:27" x14ac:dyDescent="0.2">
      <c r="E4" t="s">
        <v>7</v>
      </c>
      <c r="H4" s="2" t="s">
        <v>8</v>
      </c>
    </row>
    <row r="5" spans="1:27" x14ac:dyDescent="0.2">
      <c r="U5" t="s">
        <v>9</v>
      </c>
      <c r="X5" t="s">
        <v>9</v>
      </c>
      <c r="AA5" s="8">
        <f>AVERAGE(U8:Z27)</f>
        <v>1.1478027926935256E-2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20</v>
      </c>
      <c r="C8" t="s">
        <v>68</v>
      </c>
      <c r="D8">
        <v>1977.0641000000001</v>
      </c>
      <c r="E8" s="2">
        <v>16</v>
      </c>
      <c r="F8" t="s">
        <v>757</v>
      </c>
      <c r="G8" s="7">
        <v>0.18991598214285715</v>
      </c>
      <c r="H8" s="7">
        <v>0.23794830357142857</v>
      </c>
      <c r="I8" s="7">
        <v>0.32713241071428573</v>
      </c>
      <c r="K8" s="7">
        <v>0.18412633928571431</v>
      </c>
      <c r="L8" s="7">
        <v>0.24248910714285715</v>
      </c>
      <c r="M8" s="7">
        <v>0.32361732142857147</v>
      </c>
      <c r="N8" s="2">
        <v>3</v>
      </c>
      <c r="O8" s="2">
        <v>20</v>
      </c>
      <c r="P8" s="8">
        <v>5.7896428571428491E-3</v>
      </c>
      <c r="Q8" s="8">
        <v>-4.5408035714285854E-3</v>
      </c>
      <c r="R8" s="7">
        <v>3.5150892857142651E-3</v>
      </c>
      <c r="S8" s="2">
        <v>3</v>
      </c>
      <c r="T8" s="2">
        <v>20</v>
      </c>
      <c r="U8" s="7">
        <v>5.0773214285714293E-3</v>
      </c>
      <c r="V8" s="7">
        <v>6.7397321428571428E-3</v>
      </c>
      <c r="W8" s="7">
        <v>1.0816964285714286E-2</v>
      </c>
      <c r="X8" s="7">
        <v>6.3019642857142866E-3</v>
      </c>
      <c r="Y8" s="7">
        <v>4.590267857142857E-3</v>
      </c>
      <c r="Z8" s="7">
        <v>7.7541071428571442E-3</v>
      </c>
    </row>
    <row r="9" spans="1:27" x14ac:dyDescent="0.2">
      <c r="A9" s="2">
        <v>8</v>
      </c>
      <c r="B9" s="2">
        <v>17</v>
      </c>
      <c r="D9">
        <v>1073.6425999999999</v>
      </c>
      <c r="E9" s="2">
        <v>9</v>
      </c>
      <c r="F9" t="s">
        <v>758</v>
      </c>
      <c r="G9" s="7">
        <v>3.4394761904761907E-2</v>
      </c>
      <c r="H9" s="7">
        <v>5.7963015873015881E-2</v>
      </c>
      <c r="I9" s="7">
        <v>0.11715523809523812</v>
      </c>
      <c r="K9" s="7">
        <v>2.7405714285714287E-2</v>
      </c>
      <c r="L9" s="7">
        <v>4.2575079365079364E-2</v>
      </c>
      <c r="M9" s="7">
        <v>0.12187968253968255</v>
      </c>
      <c r="N9" s="2">
        <v>8</v>
      </c>
      <c r="O9" s="2">
        <v>17</v>
      </c>
      <c r="P9" s="8">
        <v>6.9890476190476178E-3</v>
      </c>
      <c r="Q9" s="8">
        <v>1.5387936507936514E-2</v>
      </c>
      <c r="R9" s="7">
        <v>-4.7244444444444469E-3</v>
      </c>
      <c r="S9" s="2">
        <v>8</v>
      </c>
      <c r="T9" s="2">
        <v>17</v>
      </c>
      <c r="U9" s="7">
        <v>5.0869841269841273E-3</v>
      </c>
      <c r="V9" s="7">
        <v>1.0492380952380953E-2</v>
      </c>
      <c r="W9" s="7">
        <v>2.0056031746031749E-2</v>
      </c>
      <c r="X9" s="7">
        <v>9.438888888888889E-3</v>
      </c>
      <c r="Y9" s="7">
        <v>1.0868095238095239E-2</v>
      </c>
      <c r="Z9" s="7">
        <v>1.081952380952381E-2</v>
      </c>
    </row>
    <row r="10" spans="1:27" x14ac:dyDescent="0.2">
      <c r="A10" s="2">
        <v>9</v>
      </c>
      <c r="B10" s="2">
        <v>26</v>
      </c>
      <c r="D10">
        <v>2108.1457999999998</v>
      </c>
      <c r="E10" s="2">
        <v>17</v>
      </c>
      <c r="F10" t="s">
        <v>545</v>
      </c>
      <c r="G10" s="7">
        <v>0.19295621848739497</v>
      </c>
      <c r="H10" s="7">
        <v>0.25402142857142856</v>
      </c>
      <c r="I10" s="7">
        <v>0.32132344537815127</v>
      </c>
      <c r="K10" s="7">
        <v>0.18428210084033614</v>
      </c>
      <c r="L10" s="7">
        <v>0.24586369747899162</v>
      </c>
      <c r="M10" s="7">
        <v>0.32149890756302524</v>
      </c>
      <c r="N10" s="2">
        <v>9</v>
      </c>
      <c r="O10" s="2">
        <v>26</v>
      </c>
      <c r="P10" s="8">
        <v>8.6741176470588356E-3</v>
      </c>
      <c r="Q10" s="8">
        <v>8.1577310924369449E-3</v>
      </c>
      <c r="R10" s="7">
        <v>-1.7546218487395716E-4</v>
      </c>
      <c r="S10" s="2">
        <v>9</v>
      </c>
      <c r="T10" s="2">
        <v>26</v>
      </c>
      <c r="U10" s="7">
        <v>4.4821848739495804E-3</v>
      </c>
      <c r="V10" s="7">
        <v>8.3710084033613436E-3</v>
      </c>
      <c r="W10" s="7">
        <v>4.4167226890756304E-3</v>
      </c>
      <c r="X10" s="7">
        <v>9.576974789915968E-3</v>
      </c>
      <c r="Y10" s="7">
        <v>2.3027394957983192E-2</v>
      </c>
      <c r="Z10" s="7">
        <v>1.286058823529412E-2</v>
      </c>
    </row>
    <row r="11" spans="1:27" x14ac:dyDescent="0.2">
      <c r="A11" s="2">
        <v>10</v>
      </c>
      <c r="B11" s="2">
        <v>33</v>
      </c>
      <c r="D11">
        <v>2853.6534000000001</v>
      </c>
      <c r="E11" s="2">
        <v>23</v>
      </c>
      <c r="F11" t="s">
        <v>759</v>
      </c>
      <c r="G11" s="7">
        <v>0.12174409937888199</v>
      </c>
      <c r="H11" s="7">
        <v>0.18333217391304349</v>
      </c>
      <c r="I11" s="7">
        <v>0.20995192546583852</v>
      </c>
      <c r="K11" s="7">
        <v>0.12594496894409937</v>
      </c>
      <c r="L11" s="7">
        <v>0.17862074534161493</v>
      </c>
      <c r="M11" s="7">
        <v>0.20485795031055903</v>
      </c>
      <c r="N11" s="2">
        <v>10</v>
      </c>
      <c r="O11" s="2">
        <v>33</v>
      </c>
      <c r="P11" s="8">
        <v>-4.2008695652173897E-3</v>
      </c>
      <c r="Q11" s="8">
        <v>4.7114285714285765E-3</v>
      </c>
      <c r="R11" s="7">
        <v>5.0939751552794964E-3</v>
      </c>
      <c r="S11" s="2">
        <v>10</v>
      </c>
      <c r="T11" s="2">
        <v>33</v>
      </c>
      <c r="U11" s="7">
        <v>7.1704968944099395E-3</v>
      </c>
      <c r="V11" s="7">
        <v>1.1838260869565218E-2</v>
      </c>
      <c r="W11" s="7">
        <v>1.0057577639751552E-2</v>
      </c>
      <c r="X11" s="7">
        <v>2.3285776397515529E-2</v>
      </c>
      <c r="Y11" s="7">
        <v>8.160434782608696E-3</v>
      </c>
      <c r="Z11" s="7">
        <v>1.0743167701863355E-2</v>
      </c>
    </row>
    <row r="12" spans="1:27" x14ac:dyDescent="0.2">
      <c r="A12" s="2">
        <v>21</v>
      </c>
      <c r="B12" s="2">
        <v>31</v>
      </c>
      <c r="D12">
        <v>1373.7536</v>
      </c>
      <c r="E12" s="2">
        <v>10</v>
      </c>
      <c r="F12" t="s">
        <v>760</v>
      </c>
      <c r="G12" s="7">
        <v>0.56857985714285708</v>
      </c>
      <c r="H12" s="7">
        <v>0.61915414285714288</v>
      </c>
      <c r="I12" s="7">
        <v>0.60112085714285723</v>
      </c>
      <c r="K12" s="7">
        <v>0.55714257142857149</v>
      </c>
      <c r="L12" s="7">
        <v>0.60661157142857136</v>
      </c>
      <c r="M12" s="7">
        <v>0.60658057142857136</v>
      </c>
      <c r="N12" s="2">
        <v>21</v>
      </c>
      <c r="O12" s="2">
        <v>31</v>
      </c>
      <c r="P12" s="8">
        <v>1.1437285714285674E-2</v>
      </c>
      <c r="Q12" s="8">
        <v>1.2542571428571467E-2</v>
      </c>
      <c r="R12" s="7">
        <v>-5.4597142857142353E-3</v>
      </c>
      <c r="S12" s="2">
        <v>21</v>
      </c>
      <c r="T12" s="2">
        <v>31</v>
      </c>
      <c r="U12" s="7">
        <v>1.5001714285714285E-2</v>
      </c>
      <c r="V12" s="7">
        <v>1.8752000000000001E-2</v>
      </c>
      <c r="W12" s="7">
        <v>1.5610285714285715E-2</v>
      </c>
      <c r="X12" s="7">
        <v>1.3287285714285715E-2</v>
      </c>
      <c r="Y12" s="7">
        <v>1.6287428571428574E-2</v>
      </c>
      <c r="Z12" s="7">
        <v>1.7327142857142857E-2</v>
      </c>
    </row>
    <row r="13" spans="1:27" x14ac:dyDescent="0.2">
      <c r="A13" s="2">
        <v>33</v>
      </c>
      <c r="B13" s="2">
        <v>52</v>
      </c>
      <c r="D13">
        <v>2351.4299000000001</v>
      </c>
      <c r="E13" s="2">
        <v>18</v>
      </c>
      <c r="F13" t="s">
        <v>761</v>
      </c>
      <c r="G13" s="7">
        <v>0.29247476190476196</v>
      </c>
      <c r="H13" s="7">
        <v>0.3525105555555556</v>
      </c>
      <c r="I13" s="7">
        <v>0.41552619047619044</v>
      </c>
      <c r="K13" s="7">
        <v>0.29385682539682545</v>
      </c>
      <c r="L13" s="7">
        <v>0.35265182539682538</v>
      </c>
      <c r="M13" s="7">
        <v>0.42192523809523813</v>
      </c>
      <c r="N13" s="2">
        <v>33</v>
      </c>
      <c r="O13" s="2">
        <v>52</v>
      </c>
      <c r="P13" s="8">
        <v>-1.3820634920634954E-3</v>
      </c>
      <c r="Q13" s="8">
        <v>-1.412698412697799E-4</v>
      </c>
      <c r="R13" s="7">
        <v>-6.3990476190476844E-3</v>
      </c>
      <c r="S13" s="2">
        <v>33</v>
      </c>
      <c r="T13" s="2">
        <v>52</v>
      </c>
      <c r="U13" s="7">
        <v>1.2323650793650795E-2</v>
      </c>
      <c r="V13" s="7">
        <v>2.3545079365079366E-2</v>
      </c>
      <c r="W13" s="7">
        <v>3.2270793650793647E-2</v>
      </c>
      <c r="X13" s="7">
        <v>2.4035000000000004E-2</v>
      </c>
      <c r="Y13" s="7">
        <v>3.057396825396826E-2</v>
      </c>
      <c r="Z13" s="7">
        <v>1.5148888888888889E-2</v>
      </c>
    </row>
    <row r="14" spans="1:27" x14ac:dyDescent="0.2">
      <c r="A14" s="2">
        <v>49</v>
      </c>
      <c r="B14" s="2">
        <v>68</v>
      </c>
      <c r="D14">
        <v>2377.2842999999998</v>
      </c>
      <c r="E14" s="2">
        <v>18</v>
      </c>
      <c r="F14" t="s">
        <v>252</v>
      </c>
      <c r="G14" s="7">
        <v>0.30597841269841275</v>
      </c>
      <c r="H14" s="7">
        <v>0.39891293650793652</v>
      </c>
      <c r="I14" s="7">
        <v>0.44437436507936512</v>
      </c>
      <c r="K14" s="7">
        <v>0.31798428571428577</v>
      </c>
      <c r="L14" s="7">
        <v>0.39167563492063495</v>
      </c>
      <c r="M14" s="7">
        <v>0.43534944444444446</v>
      </c>
      <c r="N14" s="2">
        <v>49</v>
      </c>
      <c r="O14" s="2">
        <v>68</v>
      </c>
      <c r="P14" s="8">
        <v>-1.2005873015873008E-2</v>
      </c>
      <c r="Q14" s="8">
        <v>7.237301587301596E-3</v>
      </c>
      <c r="R14" s="7">
        <v>9.0249206349206253E-3</v>
      </c>
      <c r="S14" s="2">
        <v>49</v>
      </c>
      <c r="T14" s="2">
        <v>68</v>
      </c>
      <c r="U14" s="7">
        <v>5.4946031746031746E-3</v>
      </c>
      <c r="V14" s="7">
        <v>3.2724603174603176E-3</v>
      </c>
      <c r="W14" s="7">
        <v>7.5662698412698416E-3</v>
      </c>
      <c r="X14" s="7">
        <v>9.6640476190476207E-3</v>
      </c>
      <c r="Y14" s="7">
        <v>8.6982539682539696E-3</v>
      </c>
      <c r="Z14" s="7">
        <v>4.2839682539682544E-3</v>
      </c>
    </row>
    <row r="15" spans="1:27" x14ac:dyDescent="0.2">
      <c r="A15" s="2">
        <v>55</v>
      </c>
      <c r="B15" s="2">
        <v>67</v>
      </c>
      <c r="D15">
        <v>1517.7741000000001</v>
      </c>
      <c r="E15" s="2">
        <v>11</v>
      </c>
      <c r="F15" t="s">
        <v>762</v>
      </c>
      <c r="G15" s="7">
        <v>0.11621428571428573</v>
      </c>
      <c r="H15" s="7">
        <v>0.20499896103896104</v>
      </c>
      <c r="I15" s="7">
        <v>0.27462051948051946</v>
      </c>
      <c r="K15" s="7">
        <v>0.11514896103896104</v>
      </c>
      <c r="L15" s="7">
        <v>0.19966246753246752</v>
      </c>
      <c r="M15" s="7">
        <v>0.29215038961038964</v>
      </c>
      <c r="N15" s="2">
        <v>55</v>
      </c>
      <c r="O15" s="2">
        <v>67</v>
      </c>
      <c r="P15" s="8">
        <v>1.0653246753246847E-3</v>
      </c>
      <c r="Q15" s="8">
        <v>5.3364935064935054E-3</v>
      </c>
      <c r="R15" s="7">
        <v>-1.7529870129870142E-2</v>
      </c>
      <c r="S15" s="2">
        <v>55</v>
      </c>
      <c r="T15" s="2">
        <v>67</v>
      </c>
      <c r="U15" s="7">
        <v>5.4725974025974034E-3</v>
      </c>
      <c r="V15" s="7">
        <v>7.7579220779220781E-3</v>
      </c>
      <c r="W15" s="7">
        <v>8.8697402597402598E-3</v>
      </c>
      <c r="X15" s="7">
        <v>9.7703896103896112E-3</v>
      </c>
      <c r="Y15" s="7">
        <v>1.3461298701298703E-2</v>
      </c>
      <c r="Z15" s="7">
        <v>1.0203636363636364E-2</v>
      </c>
    </row>
    <row r="16" spans="1:27" x14ac:dyDescent="0.2">
      <c r="A16" s="2">
        <v>69</v>
      </c>
      <c r="B16" s="2">
        <v>79</v>
      </c>
      <c r="D16">
        <v>1256.7221999999999</v>
      </c>
      <c r="E16" s="2">
        <v>10</v>
      </c>
      <c r="F16" t="s">
        <v>322</v>
      </c>
      <c r="G16" s="7">
        <v>0.26664542857142853</v>
      </c>
      <c r="H16" s="7">
        <v>0.3855438571428571</v>
      </c>
      <c r="I16" s="7">
        <v>0.41995971428571433</v>
      </c>
      <c r="K16" s="7">
        <v>0.25609000000000004</v>
      </c>
      <c r="L16" s="7">
        <v>0.36654957142857147</v>
      </c>
      <c r="M16" s="7">
        <v>0.42321300000000001</v>
      </c>
      <c r="N16" s="2">
        <v>69</v>
      </c>
      <c r="O16" s="2">
        <v>79</v>
      </c>
      <c r="P16" s="8">
        <v>1.0555428571428566E-2</v>
      </c>
      <c r="Q16" s="8">
        <v>1.8994285714285679E-2</v>
      </c>
      <c r="R16" s="7">
        <v>-3.2532857142857051E-3</v>
      </c>
      <c r="S16" s="2">
        <v>69</v>
      </c>
      <c r="T16" s="2">
        <v>79</v>
      </c>
      <c r="U16" s="7">
        <v>1.3607285714285714E-2</v>
      </c>
      <c r="V16" s="7">
        <v>2.3176142857142857E-2</v>
      </c>
      <c r="W16" s="7">
        <v>6.2507142857142865E-3</v>
      </c>
      <c r="X16" s="7">
        <v>8.799857142857144E-3</v>
      </c>
      <c r="Y16" s="7">
        <v>2.332057142857143E-2</v>
      </c>
      <c r="Z16" s="7">
        <v>2.5359142857142858E-2</v>
      </c>
    </row>
    <row r="17" spans="1:26" x14ac:dyDescent="0.2">
      <c r="A17" s="2">
        <v>72</v>
      </c>
      <c r="B17" s="2">
        <v>83</v>
      </c>
      <c r="D17">
        <v>1458.8327999999999</v>
      </c>
      <c r="E17" s="2">
        <v>10</v>
      </c>
      <c r="F17" t="s">
        <v>578</v>
      </c>
      <c r="G17" s="7">
        <v>0.36144228571428572</v>
      </c>
      <c r="H17" s="7">
        <v>0.57885742857142863</v>
      </c>
      <c r="I17" s="7">
        <v>0.65158185714285721</v>
      </c>
      <c r="K17" s="7">
        <v>0.35759671428571427</v>
      </c>
      <c r="L17" s="7">
        <v>0.56545000000000001</v>
      </c>
      <c r="M17" s="7">
        <v>0.62941900000000006</v>
      </c>
      <c r="N17" s="2">
        <v>72</v>
      </c>
      <c r="O17" s="2">
        <v>83</v>
      </c>
      <c r="P17" s="8">
        <v>3.8455714285714165E-3</v>
      </c>
      <c r="Q17" s="8">
        <v>1.3407428571428579E-2</v>
      </c>
      <c r="R17" s="7">
        <v>2.2162857142857185E-2</v>
      </c>
      <c r="S17" s="2">
        <v>72</v>
      </c>
      <c r="T17" s="2">
        <v>83</v>
      </c>
      <c r="U17" s="7">
        <v>1.2240857142857142E-2</v>
      </c>
      <c r="V17" s="7">
        <v>1.4619E-2</v>
      </c>
      <c r="W17" s="7">
        <v>6.0255714285714287E-3</v>
      </c>
      <c r="X17" s="7">
        <v>1.4589285714285714E-2</v>
      </c>
      <c r="Y17" s="7">
        <v>1.3782857142857144E-2</v>
      </c>
      <c r="Z17" s="7">
        <v>9.4635714285714288E-3</v>
      </c>
    </row>
    <row r="18" spans="1:26" x14ac:dyDescent="0.2">
      <c r="A18" s="2">
        <v>73</v>
      </c>
      <c r="B18" s="2">
        <v>86</v>
      </c>
      <c r="D18">
        <v>1728.018</v>
      </c>
      <c r="E18" s="2">
        <v>12</v>
      </c>
      <c r="F18" t="s">
        <v>326</v>
      </c>
      <c r="G18" s="7">
        <v>0.54785904761904758</v>
      </c>
      <c r="H18" s="7">
        <v>0.55155500000000002</v>
      </c>
      <c r="I18" s="7">
        <v>0.5434121428571429</v>
      </c>
      <c r="K18" s="7">
        <v>0.52285071428571428</v>
      </c>
      <c r="L18" s="7">
        <v>0.52434642857142855</v>
      </c>
      <c r="M18" s="7">
        <v>0.54126297619047625</v>
      </c>
      <c r="N18" s="2">
        <v>73</v>
      </c>
      <c r="O18" s="2">
        <v>86</v>
      </c>
      <c r="P18" s="8">
        <v>2.5008333333333334E-2</v>
      </c>
      <c r="Q18" s="8">
        <v>2.7208571428571388E-2</v>
      </c>
      <c r="R18" s="7">
        <v>2.1491666666666781E-3</v>
      </c>
      <c r="S18" s="2">
        <v>73</v>
      </c>
      <c r="T18" s="2">
        <v>86</v>
      </c>
      <c r="U18" s="7">
        <v>2.1745238095238098E-3</v>
      </c>
      <c r="V18" s="7">
        <v>2.575119047619048E-2</v>
      </c>
      <c r="W18" s="7">
        <v>1.8977857142857144E-2</v>
      </c>
      <c r="X18" s="7">
        <v>1.4507261904761906E-2</v>
      </c>
      <c r="Y18" s="7">
        <v>4.2607142857142861E-3</v>
      </c>
      <c r="Z18" s="7">
        <v>7.0102380952380954E-3</v>
      </c>
    </row>
    <row r="19" spans="1:26" x14ac:dyDescent="0.2">
      <c r="A19" s="2">
        <v>89</v>
      </c>
      <c r="B19" s="2">
        <v>102</v>
      </c>
      <c r="D19">
        <v>1687.8358000000001</v>
      </c>
      <c r="E19" s="2">
        <v>12</v>
      </c>
      <c r="F19" t="s">
        <v>329</v>
      </c>
      <c r="G19" s="7">
        <v>0.45300547619047621</v>
      </c>
      <c r="H19" s="7">
        <v>0.4693552380952381</v>
      </c>
      <c r="I19" s="7">
        <v>0.46160988095238098</v>
      </c>
      <c r="K19" s="7">
        <v>0.45460083333333334</v>
      </c>
      <c r="L19" s="7">
        <v>0.46713369047619052</v>
      </c>
      <c r="M19" s="7">
        <v>0.46624857142857146</v>
      </c>
      <c r="N19" s="2">
        <v>89</v>
      </c>
      <c r="O19" s="2">
        <v>102</v>
      </c>
      <c r="P19" s="8">
        <v>-1.5953571428571425E-3</v>
      </c>
      <c r="Q19" s="8">
        <v>2.2215476190476503E-3</v>
      </c>
      <c r="R19" s="7">
        <v>-4.6386904761904933E-3</v>
      </c>
      <c r="S19" s="2">
        <v>89</v>
      </c>
      <c r="T19" s="2">
        <v>102</v>
      </c>
      <c r="U19" s="7">
        <v>1.1932738095238095E-2</v>
      </c>
      <c r="V19" s="7">
        <v>9.5176190476190491E-3</v>
      </c>
      <c r="W19" s="7">
        <v>1.4362738095238097E-2</v>
      </c>
      <c r="X19" s="7">
        <v>6.665357142857143E-3</v>
      </c>
      <c r="Y19" s="7">
        <v>1.8738571428571427E-2</v>
      </c>
      <c r="Z19" s="7">
        <v>5.9620238095238094E-3</v>
      </c>
    </row>
    <row r="20" spans="1:26" x14ac:dyDescent="0.2">
      <c r="A20" s="2">
        <v>97</v>
      </c>
      <c r="B20" s="2">
        <v>111</v>
      </c>
      <c r="D20">
        <v>1708.9156</v>
      </c>
      <c r="E20" s="2">
        <v>12</v>
      </c>
      <c r="F20" t="s">
        <v>699</v>
      </c>
      <c r="G20" s="7">
        <v>0.64674464285714284</v>
      </c>
      <c r="H20" s="7">
        <v>0.63335666666666679</v>
      </c>
      <c r="I20" s="7">
        <v>0.62158690476190481</v>
      </c>
      <c r="K20" s="7">
        <v>0.63460559523809523</v>
      </c>
      <c r="L20" s="7">
        <v>0.6184198809523811</v>
      </c>
      <c r="M20" s="7">
        <v>0.60520202380952381</v>
      </c>
      <c r="N20" s="2">
        <v>97</v>
      </c>
      <c r="O20" s="2">
        <v>111</v>
      </c>
      <c r="P20" s="8">
        <v>1.2139047619047546E-2</v>
      </c>
      <c r="Q20" s="8">
        <v>1.4936785714285696E-2</v>
      </c>
      <c r="R20" s="7">
        <v>1.6384880952380967E-2</v>
      </c>
      <c r="S20" s="2">
        <v>97</v>
      </c>
      <c r="T20" s="2">
        <v>111</v>
      </c>
      <c r="U20" s="7">
        <v>1.1723095238095239E-2</v>
      </c>
      <c r="V20" s="7">
        <v>1.8944642857142858E-2</v>
      </c>
      <c r="W20" s="7">
        <v>2.1252619047619048E-2</v>
      </c>
      <c r="X20" s="7">
        <v>1.0183214285714287E-2</v>
      </c>
      <c r="Y20" s="7">
        <v>1.4237261904761907E-2</v>
      </c>
      <c r="Z20" s="7">
        <v>2.4782738095238097E-2</v>
      </c>
    </row>
    <row r="21" spans="1:26" x14ac:dyDescent="0.2">
      <c r="A21" s="2">
        <v>98</v>
      </c>
      <c r="B21" s="2">
        <v>113</v>
      </c>
      <c r="D21">
        <v>1795.9839999999999</v>
      </c>
      <c r="E21" s="2">
        <v>13</v>
      </c>
      <c r="F21" t="s">
        <v>409</v>
      </c>
      <c r="G21" s="7">
        <v>0.32515538461538462</v>
      </c>
      <c r="H21" s="7">
        <v>0.35479956043956046</v>
      </c>
      <c r="I21" s="7">
        <v>0.41154813186813188</v>
      </c>
      <c r="K21" s="7">
        <v>0.31247802197802199</v>
      </c>
      <c r="L21" s="7">
        <v>0.34290043956043958</v>
      </c>
      <c r="M21" s="7">
        <v>0.39445736263736264</v>
      </c>
      <c r="N21" s="2">
        <v>98</v>
      </c>
      <c r="O21" s="2">
        <v>113</v>
      </c>
      <c r="P21" s="8">
        <v>1.2677362637362639E-2</v>
      </c>
      <c r="Q21" s="8">
        <v>1.1899120879120879E-2</v>
      </c>
      <c r="R21" s="7">
        <v>1.7090769230769239E-2</v>
      </c>
      <c r="S21" s="2">
        <v>98</v>
      </c>
      <c r="T21" s="2">
        <v>113</v>
      </c>
      <c r="U21" s="7">
        <v>1.8595714285714288E-2</v>
      </c>
      <c r="V21" s="7">
        <v>8.8231868131868132E-3</v>
      </c>
      <c r="W21" s="7">
        <v>5.7286813186813185E-3</v>
      </c>
      <c r="X21" s="7">
        <v>9.8964835164835167E-3</v>
      </c>
      <c r="Y21" s="7">
        <v>1.5175164835164836E-2</v>
      </c>
      <c r="Z21" s="7">
        <v>1.3840219780219782E-2</v>
      </c>
    </row>
    <row r="22" spans="1:26" x14ac:dyDescent="0.2">
      <c r="A22" s="2">
        <v>105</v>
      </c>
      <c r="B22" s="2">
        <v>117</v>
      </c>
      <c r="D22">
        <v>1494.8566000000001</v>
      </c>
      <c r="E22" s="2">
        <v>11</v>
      </c>
      <c r="F22" t="s">
        <v>763</v>
      </c>
      <c r="G22" s="7">
        <v>0.26970129870129878</v>
      </c>
      <c r="H22" s="7">
        <v>0.37177961038961038</v>
      </c>
      <c r="I22" s="7">
        <v>0.48259194805194811</v>
      </c>
      <c r="K22" s="7">
        <v>0.26353987012987012</v>
      </c>
      <c r="L22" s="7">
        <v>0.35194701298701303</v>
      </c>
      <c r="M22" s="7">
        <v>0.48334350649350649</v>
      </c>
      <c r="N22" s="2">
        <v>105</v>
      </c>
      <c r="O22" s="2">
        <v>117</v>
      </c>
      <c r="P22" s="8">
        <v>6.1614285714286163E-3</v>
      </c>
      <c r="Q22" s="8">
        <v>1.9832597402597411E-2</v>
      </c>
      <c r="R22" s="7">
        <v>-7.5155844155841097E-4</v>
      </c>
      <c r="S22" s="2">
        <v>105</v>
      </c>
      <c r="T22" s="2">
        <v>117</v>
      </c>
      <c r="U22" s="7">
        <v>5.1644155844155848E-3</v>
      </c>
      <c r="V22" s="7">
        <v>0</v>
      </c>
      <c r="W22" s="7">
        <v>1.0336233766233766E-2</v>
      </c>
      <c r="X22" s="7">
        <v>1.2357012987012986E-2</v>
      </c>
      <c r="Y22" s="7">
        <v>8.2902597402597419E-3</v>
      </c>
      <c r="Z22" s="7">
        <v>8.616493506493508E-3</v>
      </c>
    </row>
    <row r="23" spans="1:26" x14ac:dyDescent="0.2">
      <c r="A23" s="2">
        <v>106</v>
      </c>
      <c r="B23" s="2">
        <v>121</v>
      </c>
      <c r="D23">
        <v>1823.9902</v>
      </c>
      <c r="E23" s="2">
        <v>14</v>
      </c>
      <c r="F23" t="s">
        <v>764</v>
      </c>
      <c r="G23" s="7">
        <v>0.62522704081632663</v>
      </c>
      <c r="H23" s="7">
        <v>0.73654448979591836</v>
      </c>
      <c r="I23" s="7">
        <v>0.7424624489795919</v>
      </c>
      <c r="K23" s="7">
        <v>0.61392887755102044</v>
      </c>
      <c r="L23" s="7">
        <v>0.71578020408163279</v>
      </c>
      <c r="M23" s="7">
        <v>0.73504428571428571</v>
      </c>
      <c r="N23" s="2">
        <v>106</v>
      </c>
      <c r="O23" s="2">
        <v>121</v>
      </c>
      <c r="P23" s="8">
        <v>1.1298163265306121E-2</v>
      </c>
      <c r="Q23" s="8">
        <v>2.0764285714285756E-2</v>
      </c>
      <c r="R23" s="7">
        <v>7.4181632653061158E-3</v>
      </c>
      <c r="S23" s="2">
        <v>106</v>
      </c>
      <c r="T23" s="2">
        <v>121</v>
      </c>
      <c r="U23" s="7">
        <v>2.9311224489795922E-3</v>
      </c>
      <c r="V23" s="7">
        <v>5.8609183673469399E-3</v>
      </c>
      <c r="W23" s="7">
        <v>4.164081632653061E-3</v>
      </c>
      <c r="X23" s="7">
        <v>1.1474489795918369E-2</v>
      </c>
      <c r="Y23" s="7">
        <v>5.7130612244897967E-3</v>
      </c>
      <c r="Z23" s="7">
        <v>3.8219387755102046E-3</v>
      </c>
    </row>
    <row r="24" spans="1:26" x14ac:dyDescent="0.2">
      <c r="A24" s="2">
        <v>113</v>
      </c>
      <c r="B24" s="2">
        <v>123</v>
      </c>
      <c r="D24">
        <v>1278.6687999999999</v>
      </c>
      <c r="E24" s="2">
        <v>10</v>
      </c>
      <c r="F24" t="s">
        <v>765</v>
      </c>
      <c r="G24" s="7">
        <v>0.25995685714285716</v>
      </c>
      <c r="H24" s="7">
        <v>0.32722571428571429</v>
      </c>
      <c r="I24" s="7">
        <v>0.36965528571428574</v>
      </c>
      <c r="K24" s="7">
        <v>0.24811342857142857</v>
      </c>
      <c r="L24" s="7">
        <v>0.31930357142857146</v>
      </c>
      <c r="M24" s="7">
        <v>0.35336200000000001</v>
      </c>
      <c r="N24" s="2">
        <v>113</v>
      </c>
      <c r="O24" s="2">
        <v>123</v>
      </c>
      <c r="P24" s="8">
        <v>1.1843428571428585E-2</v>
      </c>
      <c r="Q24" s="8">
        <v>7.9221428571428307E-3</v>
      </c>
      <c r="R24" s="7">
        <v>1.6293285714285739E-2</v>
      </c>
      <c r="S24" s="2">
        <v>113</v>
      </c>
      <c r="T24" s="2">
        <v>123</v>
      </c>
      <c r="U24" s="7">
        <v>2.6920000000000004E-3</v>
      </c>
      <c r="V24" s="7">
        <v>2.0325000000000003E-2</v>
      </c>
      <c r="W24" s="7">
        <v>1.9621428571428576E-3</v>
      </c>
      <c r="X24" s="7">
        <v>6.4151428571428571E-3</v>
      </c>
      <c r="Y24" s="7">
        <v>1.1084571428571428E-2</v>
      </c>
      <c r="Z24" s="7">
        <v>1.0386142857142858E-2</v>
      </c>
    </row>
    <row r="25" spans="1:26" x14ac:dyDescent="0.2">
      <c r="A25" s="2">
        <v>115</v>
      </c>
      <c r="B25" s="2">
        <v>125</v>
      </c>
      <c r="D25">
        <v>1273.6383000000001</v>
      </c>
      <c r="E25" s="2">
        <v>10</v>
      </c>
      <c r="F25" t="s">
        <v>766</v>
      </c>
      <c r="G25" s="7">
        <v>0.57815785714285717</v>
      </c>
      <c r="H25" s="7">
        <v>0.72275342857142866</v>
      </c>
      <c r="I25" s="7">
        <v>0.72085471428571424</v>
      </c>
      <c r="K25" s="7">
        <v>0.58156157142857146</v>
      </c>
      <c r="L25" s="7">
        <v>0.72816071428571438</v>
      </c>
      <c r="M25" s="7">
        <v>0.72620385714285729</v>
      </c>
      <c r="N25" s="2">
        <v>115</v>
      </c>
      <c r="O25" s="2">
        <v>125</v>
      </c>
      <c r="P25" s="8">
        <v>-3.4037142857142404E-3</v>
      </c>
      <c r="Q25" s="8">
        <v>-5.4072857142856944E-3</v>
      </c>
      <c r="R25" s="7">
        <v>-5.3491428571429576E-3</v>
      </c>
      <c r="S25" s="2">
        <v>115</v>
      </c>
      <c r="T25" s="2">
        <v>125</v>
      </c>
      <c r="U25" s="7">
        <v>7.028857142857144E-3</v>
      </c>
      <c r="V25" s="7">
        <v>1.3089571428571428E-2</v>
      </c>
      <c r="W25" s="7">
        <v>9.0148571428571422E-3</v>
      </c>
      <c r="X25" s="7">
        <v>6.6042857142857153E-3</v>
      </c>
      <c r="Y25" s="7">
        <v>1.1301E-2</v>
      </c>
      <c r="Z25" s="7">
        <v>6.0034285714285719E-3</v>
      </c>
    </row>
  </sheetData>
  <conditionalFormatting sqref="A3:C3">
    <cfRule type="colorScale" priority="1">
      <colorScale>
        <cfvo type="num" val="$A$3"/>
        <cfvo type="num" val="$B$3"/>
        <cfvo type="num" val="$C$3"/>
        <color rgb="FF0000FF"/>
        <color rgb="FFFFFF00"/>
        <color rgb="FFFF0000"/>
      </colorScale>
    </cfRule>
  </conditionalFormatting>
  <conditionalFormatting sqref="G8:I25">
    <cfRule type="colorScale" priority="2">
      <colorScale>
        <cfvo type="num" val="$A$3"/>
        <cfvo type="num" val="$B$3"/>
        <cfvo type="num" val="$C$3"/>
        <color rgb="FF0000FF"/>
        <color rgb="FFFFFF00"/>
        <color rgb="FFFF0000"/>
      </colorScale>
    </cfRule>
    <cfRule type="cellIs" dxfId="249" priority="3" stopIfTrue="1" operator="between">
      <formula>0</formula>
      <formula>0.1</formula>
    </cfRule>
    <cfRule type="cellIs" dxfId="248" priority="4" stopIfTrue="1" operator="between">
      <formula>0.1</formula>
      <formula>1</formula>
    </cfRule>
  </conditionalFormatting>
  <conditionalFormatting sqref="K8:M25">
    <cfRule type="colorScale" priority="5">
      <colorScale>
        <cfvo type="num" val="$A$3"/>
        <cfvo type="num" val="$B$3"/>
        <cfvo type="num" val="$C$3"/>
        <color rgb="FF0000FF"/>
        <color rgb="FFFFFF00"/>
        <color rgb="FFFF0000"/>
      </colorScale>
    </cfRule>
    <cfRule type="cellIs" dxfId="247" priority="6" stopIfTrue="1" operator="between">
      <formula>0</formula>
      <formula>0.1</formula>
    </cfRule>
    <cfRule type="cellIs" dxfId="246" priority="7" stopIfTrue="1" operator="between">
      <formula>0.1</formula>
      <formula>1</formula>
    </cfRule>
  </conditionalFormatting>
  <conditionalFormatting sqref="P8:R25">
    <cfRule type="cellIs" dxfId="245" priority="8" stopIfTrue="1" operator="greaterThanOrEqual">
      <formula>$R$3</formula>
    </cfRule>
    <cfRule type="cellIs" dxfId="244" priority="9" stopIfTrue="1" operator="between">
      <formula>$Q$3</formula>
      <formula>$R$3</formula>
    </cfRule>
    <cfRule type="cellIs" dxfId="243" priority="10" stopIfTrue="1" operator="between">
      <formula>$P$3</formula>
      <formula>$Q$3</formula>
    </cfRule>
    <cfRule type="cellIs" dxfId="242" priority="11" stopIfTrue="1" operator="between">
      <formula>$O$3</formula>
      <formula>$P$3</formula>
    </cfRule>
    <cfRule type="cellIs" dxfId="24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7"/>
  <sheetViews>
    <sheetView workbookViewId="0">
      <selection activeCell="A27" sqref="A8:XFD2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77</v>
      </c>
      <c r="O3" s="3">
        <v>-0.1</v>
      </c>
      <c r="P3" s="4">
        <v>-0.05</v>
      </c>
      <c r="Q3" s="5">
        <v>0.05</v>
      </c>
      <c r="R3" s="6">
        <v>0.1</v>
      </c>
    </row>
    <row r="4" spans="1:27" x14ac:dyDescent="0.2">
      <c r="E4" t="s">
        <v>7</v>
      </c>
      <c r="H4" s="2" t="s">
        <v>8</v>
      </c>
    </row>
    <row r="5" spans="1:27" x14ac:dyDescent="0.2">
      <c r="U5" t="s">
        <v>9</v>
      </c>
      <c r="X5" t="s">
        <v>9</v>
      </c>
      <c r="Z5" t="s">
        <v>814</v>
      </c>
      <c r="AA5" s="202">
        <f>AVERAGE(U8:Z27)</f>
        <v>1.0735533316097881E-2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13</v>
      </c>
      <c r="D8">
        <v>1360.8648000000001</v>
      </c>
      <c r="E8" s="2">
        <v>10</v>
      </c>
      <c r="F8" t="s">
        <v>234</v>
      </c>
      <c r="G8" s="7">
        <v>0.28773957142857143</v>
      </c>
      <c r="H8" s="7">
        <v>0.35549400000000003</v>
      </c>
      <c r="I8" s="7">
        <v>0.42630800000000002</v>
      </c>
      <c r="K8" s="7">
        <v>0.27773199999999998</v>
      </c>
      <c r="L8" s="7">
        <v>0.34253285714285719</v>
      </c>
      <c r="M8" s="7">
        <v>0.43075014285714286</v>
      </c>
      <c r="N8" s="2">
        <v>2</v>
      </c>
      <c r="O8" s="2">
        <v>13</v>
      </c>
      <c r="P8" s="8">
        <v>1.0007571428571451E-2</v>
      </c>
      <c r="Q8" s="8">
        <v>1.2961142857142846E-2</v>
      </c>
      <c r="R8" s="7">
        <v>-4.4421428571428711E-3</v>
      </c>
      <c r="S8" s="2">
        <v>2</v>
      </c>
      <c r="T8" s="2">
        <v>13</v>
      </c>
      <c r="U8" s="7">
        <v>1.6739428571428572E-2</v>
      </c>
      <c r="V8" s="7">
        <v>2.0650571428571428E-2</v>
      </c>
      <c r="W8" s="7">
        <v>1.4820857142857146E-2</v>
      </c>
      <c r="X8" s="7">
        <v>1.4353285714285716E-2</v>
      </c>
      <c r="Y8" s="7">
        <v>1.0570857142857146E-2</v>
      </c>
      <c r="Z8" s="7">
        <v>1.862657142857143E-2</v>
      </c>
    </row>
    <row r="9" spans="1:27" x14ac:dyDescent="0.2">
      <c r="A9" s="2">
        <v>31</v>
      </c>
      <c r="B9" s="2">
        <v>46</v>
      </c>
      <c r="D9">
        <v>1774.0044</v>
      </c>
      <c r="E9" s="2">
        <v>12</v>
      </c>
      <c r="F9" t="s">
        <v>235</v>
      </c>
      <c r="G9" s="7">
        <v>0.52551095238095236</v>
      </c>
      <c r="H9" s="7">
        <v>0.57588357142857149</v>
      </c>
      <c r="I9" s="7">
        <v>0.58585178571428576</v>
      </c>
      <c r="K9" s="7">
        <v>0.52352500000000002</v>
      </c>
      <c r="L9" s="7">
        <v>0.56790476190476191</v>
      </c>
      <c r="M9" s="7">
        <v>0.55761273809523804</v>
      </c>
      <c r="N9" s="2">
        <v>31</v>
      </c>
      <c r="O9" s="2">
        <v>46</v>
      </c>
      <c r="P9" s="8">
        <v>1.9859523809523123E-3</v>
      </c>
      <c r="Q9" s="8">
        <v>7.978809523809487E-3</v>
      </c>
      <c r="R9" s="7">
        <v>2.8239047619047605E-2</v>
      </c>
      <c r="S9" s="2">
        <v>31</v>
      </c>
      <c r="T9" s="2">
        <v>46</v>
      </c>
      <c r="U9" s="7">
        <v>2.0472738095238096E-2</v>
      </c>
      <c r="V9" s="7">
        <v>1.0274761904761905E-2</v>
      </c>
      <c r="W9" s="7">
        <v>9.0810714285714297E-3</v>
      </c>
      <c r="X9" s="7">
        <v>1.0230952380952382E-2</v>
      </c>
      <c r="Y9" s="7">
        <v>1.6085833333333334E-2</v>
      </c>
      <c r="Z9" s="7">
        <v>8.4254761904761916E-3</v>
      </c>
    </row>
    <row r="10" spans="1:27" x14ac:dyDescent="0.2">
      <c r="A10" s="2">
        <v>32</v>
      </c>
      <c r="B10" s="2">
        <v>47</v>
      </c>
      <c r="D10">
        <v>1824.02</v>
      </c>
      <c r="E10" s="2">
        <v>13</v>
      </c>
      <c r="F10" t="s">
        <v>236</v>
      </c>
      <c r="G10" s="7">
        <v>0.66574307692307699</v>
      </c>
      <c r="H10" s="7">
        <v>0.79953230769230776</v>
      </c>
      <c r="I10" s="7">
        <v>0.7966209890109891</v>
      </c>
      <c r="K10" s="7">
        <v>0.6501052747252748</v>
      </c>
      <c r="L10" s="7">
        <v>0.76808219780219789</v>
      </c>
      <c r="M10" s="7">
        <v>0.79014659340659343</v>
      </c>
      <c r="N10" s="2">
        <v>32</v>
      </c>
      <c r="O10" s="2">
        <v>47</v>
      </c>
      <c r="P10" s="8">
        <v>1.5637802197802222E-2</v>
      </c>
      <c r="Q10" s="8">
        <v>3.1450109890109927E-2</v>
      </c>
      <c r="R10" s="7">
        <v>6.474395604395616E-3</v>
      </c>
      <c r="S10" s="2">
        <v>32</v>
      </c>
      <c r="T10" s="2">
        <v>47</v>
      </c>
      <c r="U10" s="7">
        <v>7.5413186813186829E-3</v>
      </c>
      <c r="V10" s="7">
        <v>1.0355054945054945E-2</v>
      </c>
      <c r="W10" s="7">
        <v>3.4162637362637367E-3</v>
      </c>
      <c r="X10" s="7">
        <v>1.2634945054945057E-2</v>
      </c>
      <c r="Y10" s="7">
        <v>7.160769230769231E-3</v>
      </c>
      <c r="Z10" s="7">
        <v>6.7918681318681322E-3</v>
      </c>
    </row>
    <row r="11" spans="1:27" x14ac:dyDescent="0.2">
      <c r="A11" s="2">
        <v>46</v>
      </c>
      <c r="B11" s="2">
        <v>55</v>
      </c>
      <c r="C11" t="s">
        <v>78</v>
      </c>
      <c r="D11">
        <v>1373.7453</v>
      </c>
      <c r="E11" s="2">
        <v>9</v>
      </c>
      <c r="F11" t="s">
        <v>235</v>
      </c>
      <c r="G11" s="7">
        <v>0.62511111111111117</v>
      </c>
      <c r="H11" s="7">
        <v>0.69618428571428581</v>
      </c>
      <c r="I11" s="7">
        <v>0.67487523809523808</v>
      </c>
      <c r="K11" s="7">
        <v>0.62153206349206358</v>
      </c>
      <c r="L11" s="7">
        <v>0.67714476190476192</v>
      </c>
      <c r="M11" s="7">
        <v>0.68409968253968267</v>
      </c>
      <c r="N11" s="2">
        <v>46</v>
      </c>
      <c r="O11" s="2">
        <v>55</v>
      </c>
      <c r="P11" s="8">
        <v>3.579047619047621E-3</v>
      </c>
      <c r="Q11" s="8">
        <v>1.9039523809523822E-2</v>
      </c>
      <c r="R11" s="7">
        <v>-9.2244444444445507E-3</v>
      </c>
      <c r="S11" s="2">
        <v>46</v>
      </c>
      <c r="T11" s="2">
        <v>55</v>
      </c>
      <c r="U11" s="7">
        <v>7.9531746031746026E-3</v>
      </c>
      <c r="V11" s="7">
        <v>8.9558730158730161E-3</v>
      </c>
      <c r="W11" s="7">
        <v>1.5414285714285717E-2</v>
      </c>
      <c r="X11" s="7">
        <v>1.2534444444444445E-2</v>
      </c>
      <c r="Y11" s="7">
        <v>1.8795079365079365E-2</v>
      </c>
      <c r="Z11" s="7">
        <v>6.5157142857142861E-3</v>
      </c>
    </row>
    <row r="12" spans="1:27" x14ac:dyDescent="0.2">
      <c r="A12" s="2">
        <v>48</v>
      </c>
      <c r="B12" s="2">
        <v>60</v>
      </c>
      <c r="D12">
        <v>1548.8493000000001</v>
      </c>
      <c r="E12" s="2">
        <v>12</v>
      </c>
      <c r="F12" t="s">
        <v>237</v>
      </c>
      <c r="G12" s="7">
        <v>0.15542226190476191</v>
      </c>
      <c r="H12" s="7">
        <v>0.21373238095238098</v>
      </c>
      <c r="I12" s="7">
        <v>0.29210035714285715</v>
      </c>
      <c r="K12" s="7">
        <v>0.15345452380952382</v>
      </c>
      <c r="L12" s="7">
        <v>0.21642654761904762</v>
      </c>
      <c r="M12" s="7">
        <v>0.27749988095238098</v>
      </c>
      <c r="N12" s="2">
        <v>48</v>
      </c>
      <c r="O12" s="2">
        <v>60</v>
      </c>
      <c r="P12" s="8">
        <v>1.9677380952380975E-3</v>
      </c>
      <c r="Q12" s="8">
        <v>-2.6941666666666485E-3</v>
      </c>
      <c r="R12" s="7">
        <v>1.4600476190476216E-2</v>
      </c>
      <c r="S12" s="2">
        <v>48</v>
      </c>
      <c r="T12" s="2">
        <v>60</v>
      </c>
      <c r="U12" s="7">
        <v>1.5267857142857145E-3</v>
      </c>
      <c r="V12" s="7">
        <v>3.4099999999999998E-3</v>
      </c>
      <c r="W12" s="7">
        <v>7.1109523809523819E-3</v>
      </c>
      <c r="X12" s="7">
        <v>1.7173809523809527E-3</v>
      </c>
      <c r="Y12" s="7">
        <v>1.5132738095238097E-2</v>
      </c>
      <c r="Z12" s="7">
        <v>3.4232142857142859E-3</v>
      </c>
    </row>
    <row r="13" spans="1:27" x14ac:dyDescent="0.2">
      <c r="A13" s="2">
        <v>61</v>
      </c>
      <c r="B13" s="2">
        <v>80</v>
      </c>
      <c r="D13">
        <v>2391.3726999999999</v>
      </c>
      <c r="E13" s="2">
        <v>19</v>
      </c>
      <c r="F13" t="s">
        <v>238</v>
      </c>
      <c r="G13" s="7">
        <v>0.21556631578947369</v>
      </c>
      <c r="H13" s="7">
        <v>0.24369796992481205</v>
      </c>
      <c r="I13" s="7">
        <v>0.29533022556390981</v>
      </c>
      <c r="K13" s="7">
        <v>0.2127772932330827</v>
      </c>
      <c r="L13" s="7">
        <v>0.23486954887218048</v>
      </c>
      <c r="M13" s="7">
        <v>0.28260684210526316</v>
      </c>
      <c r="N13" s="2">
        <v>61</v>
      </c>
      <c r="O13" s="2">
        <v>80</v>
      </c>
      <c r="P13" s="8">
        <v>2.7890225563909914E-3</v>
      </c>
      <c r="Q13" s="8">
        <v>8.8284210526315653E-3</v>
      </c>
      <c r="R13" s="7">
        <v>1.2723383458646605E-2</v>
      </c>
      <c r="S13" s="2">
        <v>61</v>
      </c>
      <c r="T13" s="2">
        <v>80</v>
      </c>
      <c r="U13" s="7">
        <v>9.3245112781954898E-3</v>
      </c>
      <c r="V13" s="7">
        <v>8.4865413533834581E-3</v>
      </c>
      <c r="W13" s="7">
        <v>1.3674511278195491E-2</v>
      </c>
      <c r="X13" s="7">
        <v>8.1348872180451136E-3</v>
      </c>
      <c r="Y13" s="7">
        <v>1.0414285714285714E-2</v>
      </c>
      <c r="Z13" s="7">
        <v>5.3596992481203011E-3</v>
      </c>
    </row>
    <row r="14" spans="1:27" x14ac:dyDescent="0.2">
      <c r="A14" s="2">
        <v>95</v>
      </c>
      <c r="B14" s="2">
        <v>108</v>
      </c>
      <c r="D14">
        <v>1669.8656000000001</v>
      </c>
      <c r="E14" s="2">
        <v>13</v>
      </c>
      <c r="F14" t="s">
        <v>239</v>
      </c>
      <c r="G14" s="7">
        <v>0.40379340659340657</v>
      </c>
      <c r="H14" s="7">
        <v>0.50692681318681321</v>
      </c>
      <c r="I14" s="7">
        <v>0.58868725274725275</v>
      </c>
      <c r="K14" s="7">
        <v>0.39902538461538462</v>
      </c>
      <c r="L14" s="7">
        <v>0.49233483516483523</v>
      </c>
      <c r="M14" s="7">
        <v>0.56978648351648353</v>
      </c>
      <c r="N14" s="2">
        <v>95</v>
      </c>
      <c r="O14" s="2">
        <v>108</v>
      </c>
      <c r="P14" s="8">
        <v>4.7680219780219671E-3</v>
      </c>
      <c r="Q14" s="8">
        <v>1.4591978021977972E-2</v>
      </c>
      <c r="R14" s="7">
        <v>1.8900769230769252E-2</v>
      </c>
      <c r="S14" s="2">
        <v>95</v>
      </c>
      <c r="T14" s="2">
        <v>108</v>
      </c>
      <c r="U14" s="7">
        <v>1.8120109890109894E-2</v>
      </c>
      <c r="V14" s="7">
        <v>8.9300000000000004E-3</v>
      </c>
      <c r="W14" s="7">
        <v>1.4463846153846154E-2</v>
      </c>
      <c r="X14" s="7">
        <v>1.3357472527472528E-2</v>
      </c>
      <c r="Y14" s="7">
        <v>5.8098901098901107E-3</v>
      </c>
      <c r="Z14" s="7">
        <v>1.3822417582417585E-2</v>
      </c>
    </row>
    <row r="15" spans="1:27" x14ac:dyDescent="0.2">
      <c r="A15" s="2">
        <v>99</v>
      </c>
      <c r="B15" s="2">
        <v>112</v>
      </c>
      <c r="D15">
        <v>1722.9438</v>
      </c>
      <c r="E15" s="2">
        <v>13</v>
      </c>
      <c r="F15" t="s">
        <v>240</v>
      </c>
      <c r="G15" s="7">
        <v>0.74878780219780228</v>
      </c>
      <c r="H15" s="7">
        <v>0.83833978021978028</v>
      </c>
      <c r="I15" s="7">
        <v>0.88843307692307694</v>
      </c>
      <c r="K15" s="7">
        <v>0.74200175824175818</v>
      </c>
      <c r="L15" s="7">
        <v>0.80692318681318687</v>
      </c>
      <c r="M15" s="7">
        <v>0.86371780219780225</v>
      </c>
      <c r="N15" s="2">
        <v>99</v>
      </c>
      <c r="O15" s="2">
        <v>112</v>
      </c>
      <c r="P15" s="8">
        <v>6.7860439560439995E-3</v>
      </c>
      <c r="Q15" s="8">
        <v>3.1416593406593349E-2</v>
      </c>
      <c r="R15" s="7">
        <v>2.4715274725274659E-2</v>
      </c>
      <c r="S15" s="2">
        <v>99</v>
      </c>
      <c r="T15" s="2">
        <v>112</v>
      </c>
      <c r="U15" s="7">
        <v>1.927043956043956E-2</v>
      </c>
      <c r="V15" s="7">
        <v>5.1050549450549453E-3</v>
      </c>
      <c r="W15" s="7">
        <v>5.3115384615384622E-3</v>
      </c>
      <c r="X15" s="7">
        <v>1.3103296703296703E-2</v>
      </c>
      <c r="Y15" s="7">
        <v>1.1544725274725274E-2</v>
      </c>
      <c r="Z15" s="7">
        <v>1.9012197802197803E-2</v>
      </c>
    </row>
    <row r="16" spans="1:27" x14ac:dyDescent="0.2">
      <c r="A16" s="2">
        <v>110</v>
      </c>
      <c r="B16" s="2">
        <v>132</v>
      </c>
      <c r="D16">
        <v>2685.5385000000001</v>
      </c>
      <c r="E16" s="2">
        <v>21</v>
      </c>
      <c r="F16" t="s">
        <v>241</v>
      </c>
      <c r="G16" s="7">
        <v>0.1433239455782313</v>
      </c>
      <c r="H16" s="7">
        <v>0.21887421768707485</v>
      </c>
      <c r="I16" s="7">
        <v>0.26911176870748299</v>
      </c>
      <c r="K16" s="7">
        <v>0.13415544217687078</v>
      </c>
      <c r="L16" s="7">
        <v>0.22022421768707487</v>
      </c>
      <c r="M16" s="7">
        <v>0.26279360544217684</v>
      </c>
      <c r="N16" s="2">
        <v>110</v>
      </c>
      <c r="O16" s="2">
        <v>132</v>
      </c>
      <c r="P16" s="8">
        <v>9.16850340136054E-3</v>
      </c>
      <c r="Q16" s="8">
        <v>-1.3500000000000079E-3</v>
      </c>
      <c r="R16" s="7">
        <v>6.3181632653061294E-3</v>
      </c>
      <c r="S16" s="2">
        <v>110</v>
      </c>
      <c r="T16" s="2">
        <v>132</v>
      </c>
      <c r="U16" s="7">
        <v>5.0308163265306129E-3</v>
      </c>
      <c r="V16" s="7">
        <v>3.8114965986394563E-3</v>
      </c>
      <c r="W16" s="7">
        <v>6.4378911564625853E-3</v>
      </c>
      <c r="X16" s="7">
        <v>6.2684353741496602E-3</v>
      </c>
      <c r="Y16" s="7">
        <v>8.9706122448979606E-3</v>
      </c>
      <c r="Z16" s="7">
        <v>7.5767346938775517E-3</v>
      </c>
    </row>
    <row r="17" spans="1:26" x14ac:dyDescent="0.2">
      <c r="A17" s="2">
        <v>117</v>
      </c>
      <c r="B17" s="2">
        <v>128</v>
      </c>
      <c r="D17">
        <v>1494.8461</v>
      </c>
      <c r="E17" s="2">
        <v>11</v>
      </c>
      <c r="F17" t="s">
        <v>242</v>
      </c>
      <c r="G17" s="7">
        <v>0.27627000000000002</v>
      </c>
      <c r="H17" s="7">
        <v>0.37155740259740266</v>
      </c>
      <c r="I17" s="7">
        <v>0.48952597402597403</v>
      </c>
      <c r="K17" s="7">
        <v>0.27047168831168833</v>
      </c>
      <c r="L17" s="7">
        <v>0.3627112987012987</v>
      </c>
      <c r="M17" s="7">
        <v>0.48517103896103897</v>
      </c>
      <c r="N17" s="2">
        <v>117</v>
      </c>
      <c r="O17" s="2">
        <v>128</v>
      </c>
      <c r="P17" s="8">
        <v>5.798311688311731E-3</v>
      </c>
      <c r="Q17" s="8">
        <v>8.846103896103916E-3</v>
      </c>
      <c r="R17" s="7">
        <v>4.3549350649350988E-3</v>
      </c>
      <c r="S17" s="2">
        <v>117</v>
      </c>
      <c r="T17" s="2">
        <v>128</v>
      </c>
      <c r="U17" s="7">
        <v>8.1210389610389608E-3</v>
      </c>
      <c r="V17" s="7">
        <v>1.0842467532467533E-2</v>
      </c>
      <c r="W17" s="7">
        <v>1.1795714285714288E-2</v>
      </c>
      <c r="X17" s="7">
        <v>1.7948181818181818E-2</v>
      </c>
      <c r="Y17" s="7">
        <v>1.0383766233766235E-2</v>
      </c>
      <c r="Z17" s="7">
        <v>1.3065324675324676E-2</v>
      </c>
    </row>
    <row r="18" spans="1:26" x14ac:dyDescent="0.2">
      <c r="A18" s="2">
        <v>136</v>
      </c>
      <c r="B18" s="2">
        <v>149</v>
      </c>
      <c r="D18">
        <v>1691.934</v>
      </c>
      <c r="E18" s="2">
        <v>12</v>
      </c>
      <c r="F18" t="s">
        <v>243</v>
      </c>
      <c r="G18" s="7">
        <v>0.40404178571428573</v>
      </c>
      <c r="H18" s="7">
        <v>0.53062011904761908</v>
      </c>
      <c r="I18" s="7">
        <v>0.57168892857142861</v>
      </c>
      <c r="K18" s="7">
        <v>0.40001976190476196</v>
      </c>
      <c r="L18" s="7">
        <v>0.49825904761904766</v>
      </c>
      <c r="M18" s="7">
        <v>0.56366119047619045</v>
      </c>
      <c r="N18" s="2">
        <v>136</v>
      </c>
      <c r="O18" s="2">
        <v>149</v>
      </c>
      <c r="P18" s="8">
        <v>4.0220238095238043E-3</v>
      </c>
      <c r="Q18" s="8">
        <v>3.2361071428571427E-2</v>
      </c>
      <c r="R18" s="7">
        <v>8.0277380952381312E-3</v>
      </c>
      <c r="S18" s="2">
        <v>136</v>
      </c>
      <c r="T18" s="2">
        <v>149</v>
      </c>
      <c r="U18" s="7">
        <v>1.1215476190476192E-3</v>
      </c>
      <c r="V18" s="7">
        <v>1.8254285714285716E-2</v>
      </c>
      <c r="W18" s="7">
        <v>6.1151190476190481E-3</v>
      </c>
      <c r="X18" s="7">
        <v>6.8240476190476193E-3</v>
      </c>
      <c r="Y18" s="7">
        <v>7.0780952380952392E-3</v>
      </c>
      <c r="Z18" s="7">
        <v>3.4767857142857139E-3</v>
      </c>
    </row>
    <row r="19" spans="1:26" x14ac:dyDescent="0.2">
      <c r="A19" s="2">
        <v>143</v>
      </c>
      <c r="B19" s="2">
        <v>162</v>
      </c>
      <c r="D19">
        <v>2341.2874000000002</v>
      </c>
      <c r="E19" s="2">
        <v>17</v>
      </c>
      <c r="F19" t="s">
        <v>202</v>
      </c>
      <c r="G19" s="7">
        <v>0.65492025210084037</v>
      </c>
      <c r="H19" s="7">
        <v>0.66781815126050414</v>
      </c>
      <c r="I19" s="7">
        <v>0.68754210084033618</v>
      </c>
      <c r="K19" s="7">
        <v>0.64781554621848747</v>
      </c>
      <c r="L19" s="7">
        <v>0.66012957983193277</v>
      </c>
      <c r="M19" s="7">
        <v>0.67105924369747905</v>
      </c>
      <c r="N19" s="2">
        <v>143</v>
      </c>
      <c r="O19" s="2">
        <v>162</v>
      </c>
      <c r="P19" s="8">
        <v>7.1047058823529054E-3</v>
      </c>
      <c r="Q19" s="8">
        <v>7.6885714285714257E-3</v>
      </c>
      <c r="R19" s="7">
        <v>1.6482857142857191E-2</v>
      </c>
      <c r="S19" s="2">
        <v>143</v>
      </c>
      <c r="T19" s="2">
        <v>162</v>
      </c>
      <c r="U19" s="7">
        <v>5.55873949579832E-3</v>
      </c>
      <c r="V19" s="7">
        <v>7.2277310924369759E-3</v>
      </c>
      <c r="W19" s="7">
        <v>3.1953781512605042E-2</v>
      </c>
      <c r="X19" s="7">
        <v>6.7190756302521019E-3</v>
      </c>
      <c r="Y19" s="7">
        <v>1.6986638655462183E-2</v>
      </c>
      <c r="Z19" s="7">
        <v>4.4241176470588232E-3</v>
      </c>
    </row>
    <row r="20" spans="1:26" x14ac:dyDescent="0.2">
      <c r="A20" s="2">
        <v>147</v>
      </c>
      <c r="B20" s="2">
        <v>161</v>
      </c>
      <c r="D20">
        <v>1784.9905000000001</v>
      </c>
      <c r="E20" s="2">
        <v>12</v>
      </c>
      <c r="F20" t="s">
        <v>244</v>
      </c>
      <c r="G20" s="7">
        <v>7.4597976190476201E-2</v>
      </c>
      <c r="H20" s="7">
        <v>0.12086750000000002</v>
      </c>
      <c r="I20" s="7">
        <v>0.26911952380952381</v>
      </c>
      <c r="K20" s="7">
        <v>7.1405952380952376E-2</v>
      </c>
      <c r="L20" s="7">
        <v>0.1182707142857143</v>
      </c>
      <c r="M20" s="7">
        <v>0.26262571428571424</v>
      </c>
      <c r="N20" s="2">
        <v>147</v>
      </c>
      <c r="O20" s="2">
        <v>161</v>
      </c>
      <c r="P20" s="8">
        <v>3.1920238095238204E-3</v>
      </c>
      <c r="Q20" s="8">
        <v>2.5967857142857242E-3</v>
      </c>
      <c r="R20" s="7">
        <v>6.4938095238095293E-3</v>
      </c>
      <c r="S20" s="2">
        <v>147</v>
      </c>
      <c r="T20" s="2">
        <v>161</v>
      </c>
      <c r="U20" s="7">
        <v>3.0475000000000003E-3</v>
      </c>
      <c r="V20" s="7">
        <v>4.4526190476190473E-3</v>
      </c>
      <c r="W20" s="7">
        <v>8.3069047619047636E-3</v>
      </c>
      <c r="X20" s="7">
        <v>3.8641666666666668E-3</v>
      </c>
      <c r="Y20" s="7">
        <v>4.7322619047619058E-3</v>
      </c>
      <c r="Z20" s="7">
        <v>2.3535714285714284E-3</v>
      </c>
    </row>
    <row r="21" spans="1:26" x14ac:dyDescent="0.2">
      <c r="A21" s="2">
        <v>150</v>
      </c>
      <c r="B21" s="2">
        <v>160</v>
      </c>
      <c r="D21">
        <v>1224.6833999999999</v>
      </c>
      <c r="E21" s="2">
        <v>8</v>
      </c>
      <c r="F21" t="s">
        <v>245</v>
      </c>
      <c r="G21" s="7">
        <v>0.23989500000000002</v>
      </c>
      <c r="H21" s="7">
        <v>0.27054785714285717</v>
      </c>
      <c r="I21" s="7">
        <v>0.27376357142857144</v>
      </c>
      <c r="K21" s="7">
        <v>0.2101689285714286</v>
      </c>
      <c r="L21" s="7">
        <v>0.22665089285714288</v>
      </c>
      <c r="M21" s="7">
        <v>0.26598250000000001</v>
      </c>
      <c r="N21" s="2">
        <v>150</v>
      </c>
      <c r="O21" s="2">
        <v>160</v>
      </c>
      <c r="P21" s="8">
        <v>2.9726071428571432E-2</v>
      </c>
      <c r="Q21" s="8">
        <v>4.389696428571431E-2</v>
      </c>
      <c r="R21" s="7">
        <v>7.7810714285714297E-3</v>
      </c>
      <c r="S21" s="2">
        <v>150</v>
      </c>
      <c r="T21" s="2">
        <v>160</v>
      </c>
      <c r="U21" s="7">
        <v>9.7966071428571434E-3</v>
      </c>
      <c r="V21" s="7">
        <v>6.9705357142857147E-3</v>
      </c>
      <c r="W21" s="7">
        <v>1.5090714285714287E-2</v>
      </c>
      <c r="X21" s="7">
        <v>1.0668750000000001E-2</v>
      </c>
      <c r="Y21" s="7">
        <v>2.8288928571428573E-2</v>
      </c>
      <c r="Z21" s="7">
        <v>8.1387500000000002E-3</v>
      </c>
    </row>
    <row r="22" spans="1:26" x14ac:dyDescent="0.2">
      <c r="A22" s="2">
        <v>154</v>
      </c>
      <c r="B22" s="2">
        <v>160</v>
      </c>
      <c r="D22">
        <v>802.46690000000001</v>
      </c>
      <c r="E22" s="2">
        <v>6</v>
      </c>
      <c r="F22" t="s">
        <v>246</v>
      </c>
      <c r="G22" s="7">
        <v>0.12281690476190478</v>
      </c>
      <c r="H22" s="7">
        <v>0.22652214285714287</v>
      </c>
      <c r="I22" s="7">
        <v>0.41704142857142856</v>
      </c>
      <c r="K22" s="7">
        <v>9.0916428571428579E-2</v>
      </c>
      <c r="L22" s="7">
        <v>0.23548547619047619</v>
      </c>
      <c r="M22" s="7">
        <v>0.40989261904761909</v>
      </c>
      <c r="N22" s="2">
        <v>154</v>
      </c>
      <c r="O22" s="2">
        <v>160</v>
      </c>
      <c r="P22" s="8">
        <v>3.1900476190476201E-2</v>
      </c>
      <c r="Q22" s="8">
        <v>-8.9633333333333232E-3</v>
      </c>
      <c r="R22" s="7">
        <v>7.1488095238095165E-3</v>
      </c>
      <c r="S22" s="2">
        <v>154</v>
      </c>
      <c r="T22" s="2">
        <v>160</v>
      </c>
      <c r="U22" s="7">
        <v>1.2774285714285715E-2</v>
      </c>
      <c r="V22" s="7">
        <v>1.8817380952380953E-2</v>
      </c>
      <c r="W22" s="7">
        <v>7.7461904761904768E-3</v>
      </c>
      <c r="X22" s="7">
        <v>6.112857142857143E-3</v>
      </c>
      <c r="Y22" s="7">
        <v>6.9569047619047614E-3</v>
      </c>
      <c r="Z22" s="7">
        <v>1.3770238095238094E-2</v>
      </c>
    </row>
    <row r="23" spans="1:26" x14ac:dyDescent="0.2">
      <c r="A23" s="2">
        <v>187</v>
      </c>
      <c r="B23" s="2">
        <v>197</v>
      </c>
      <c r="D23">
        <v>1127.6531</v>
      </c>
      <c r="E23" s="2">
        <v>10</v>
      </c>
      <c r="F23" t="s">
        <v>247</v>
      </c>
      <c r="G23" s="7">
        <v>0.42156671428571429</v>
      </c>
      <c r="H23" s="7">
        <v>0.40078014285714292</v>
      </c>
      <c r="I23" s="7">
        <v>0.41103785714285718</v>
      </c>
      <c r="K23" s="7">
        <v>0.43902428571428576</v>
      </c>
      <c r="L23" s="7">
        <v>0.43012985714285717</v>
      </c>
      <c r="M23" s="7">
        <v>0.4359001428571429</v>
      </c>
      <c r="N23" s="2">
        <v>187</v>
      </c>
      <c r="O23" s="2">
        <v>197</v>
      </c>
      <c r="P23" s="8">
        <v>-1.7457571428571468E-2</v>
      </c>
      <c r="Q23" s="8">
        <v>-2.9349714285714236E-2</v>
      </c>
      <c r="R23" s="7">
        <v>-2.4862285714285729E-2</v>
      </c>
      <c r="S23" s="2">
        <v>187</v>
      </c>
      <c r="T23" s="2">
        <v>197</v>
      </c>
      <c r="U23" s="7">
        <v>1.3518142857142859E-2</v>
      </c>
      <c r="V23" s="7">
        <v>1.7026000000000003E-2</v>
      </c>
      <c r="W23" s="7">
        <v>5.4957142857142861E-3</v>
      </c>
      <c r="X23" s="7">
        <v>1.6525000000000001E-2</v>
      </c>
      <c r="Y23" s="7">
        <v>1.1174285714285713E-2</v>
      </c>
      <c r="Z23" s="7">
        <v>1.9658000000000002E-2</v>
      </c>
    </row>
    <row r="24" spans="1:26" x14ac:dyDescent="0.2">
      <c r="A24" s="2">
        <v>189</v>
      </c>
      <c r="B24" s="2">
        <v>197</v>
      </c>
      <c r="D24">
        <v>942.57309999999995</v>
      </c>
      <c r="E24" s="2">
        <v>8</v>
      </c>
      <c r="F24" t="s">
        <v>248</v>
      </c>
      <c r="G24" s="7">
        <v>0.26628339285714286</v>
      </c>
      <c r="H24" s="7">
        <v>0.48055250000000005</v>
      </c>
      <c r="I24" s="7">
        <v>0.71712196428571429</v>
      </c>
      <c r="K24" s="7">
        <v>0.24022892857142861</v>
      </c>
      <c r="L24" s="7">
        <v>0.47775160714285719</v>
      </c>
      <c r="M24" s="7">
        <v>0.70083535714285716</v>
      </c>
      <c r="N24" s="2">
        <v>189</v>
      </c>
      <c r="O24" s="2">
        <v>197</v>
      </c>
      <c r="P24" s="8">
        <v>2.6054464285714278E-2</v>
      </c>
      <c r="Q24" s="8">
        <v>2.8008928571428482E-3</v>
      </c>
      <c r="R24" s="7">
        <v>1.6286607142857061E-2</v>
      </c>
      <c r="S24" s="2">
        <v>189</v>
      </c>
      <c r="T24" s="2">
        <v>197</v>
      </c>
      <c r="U24" s="7">
        <v>1.6572321428571429E-2</v>
      </c>
      <c r="V24" s="7">
        <v>8.4041071428571437E-3</v>
      </c>
      <c r="W24" s="7">
        <v>7.8001785714285716E-3</v>
      </c>
      <c r="X24" s="7">
        <v>1.3415892857142859E-2</v>
      </c>
      <c r="Y24" s="7">
        <v>5.668214285714286E-3</v>
      </c>
      <c r="Z24" s="7">
        <v>4.6892857142857144E-3</v>
      </c>
    </row>
    <row r="25" spans="1:26" x14ac:dyDescent="0.2">
      <c r="A25" s="2">
        <v>233</v>
      </c>
      <c r="B25" s="2">
        <v>242</v>
      </c>
      <c r="D25">
        <v>1181.7153000000001</v>
      </c>
      <c r="E25" s="2">
        <v>7</v>
      </c>
      <c r="F25" t="s">
        <v>249</v>
      </c>
      <c r="G25" s="7">
        <v>8.4591836734693879E-2</v>
      </c>
      <c r="H25" s="7">
        <v>0.16634244897959186</v>
      </c>
      <c r="I25" s="7">
        <v>0.18190877551020407</v>
      </c>
      <c r="K25" s="7">
        <v>8.9721224489795928E-2</v>
      </c>
      <c r="L25" s="7">
        <v>0.15804326530612245</v>
      </c>
      <c r="M25" s="7">
        <v>0.17540122448979592</v>
      </c>
      <c r="N25" s="2">
        <v>233</v>
      </c>
      <c r="O25" s="2">
        <v>242</v>
      </c>
      <c r="P25" s="8">
        <v>-5.1293877551020503E-3</v>
      </c>
      <c r="Q25" s="8">
        <v>8.2991836734693843E-3</v>
      </c>
      <c r="R25" s="7">
        <v>6.5075510204081633E-3</v>
      </c>
      <c r="S25" s="2">
        <v>233</v>
      </c>
      <c r="T25" s="2">
        <v>242</v>
      </c>
      <c r="U25" s="7">
        <v>2.1403061224489796E-2</v>
      </c>
      <c r="V25" s="7">
        <v>1.012938775510204E-2</v>
      </c>
      <c r="W25" s="7">
        <v>1.2218775510204083E-2</v>
      </c>
      <c r="X25" s="7">
        <v>1.7626938775510206E-2</v>
      </c>
      <c r="Y25" s="7">
        <v>1.252857142857143E-3</v>
      </c>
      <c r="Z25" s="7">
        <v>2.6465102040816323E-2</v>
      </c>
    </row>
    <row r="26" spans="1:26" x14ac:dyDescent="0.2">
      <c r="A26" s="2">
        <v>237</v>
      </c>
      <c r="B26" s="2">
        <v>249</v>
      </c>
      <c r="C26" t="s">
        <v>79</v>
      </c>
      <c r="D26">
        <v>1461.8300999999999</v>
      </c>
      <c r="E26" s="2">
        <v>11</v>
      </c>
      <c r="F26" t="s">
        <v>250</v>
      </c>
      <c r="G26" s="7">
        <v>0.20171090909090911</v>
      </c>
      <c r="H26" s="7">
        <v>0.24181818181818182</v>
      </c>
      <c r="I26" s="7">
        <v>0.34429428571428577</v>
      </c>
      <c r="K26" s="7">
        <v>0.20798545454545456</v>
      </c>
      <c r="L26" s="7">
        <v>0.25638597402597407</v>
      </c>
      <c r="M26" s="7">
        <v>0.33187766233766236</v>
      </c>
      <c r="N26" s="2">
        <v>237</v>
      </c>
      <c r="O26" s="2">
        <v>249</v>
      </c>
      <c r="P26" s="8">
        <v>-6.2745454545454502E-3</v>
      </c>
      <c r="Q26" s="8">
        <v>-1.45677922077922E-2</v>
      </c>
      <c r="R26" s="7">
        <v>1.2416623376623423E-2</v>
      </c>
      <c r="S26" s="2">
        <v>237</v>
      </c>
      <c r="T26" s="2">
        <v>249</v>
      </c>
      <c r="U26" s="7">
        <v>1.0850519480519481E-2</v>
      </c>
      <c r="V26" s="7">
        <v>2.0038961038961042E-3</v>
      </c>
      <c r="W26" s="7">
        <v>1.560896103896104E-2</v>
      </c>
      <c r="X26" s="7">
        <v>1.0893896103896105E-2</v>
      </c>
      <c r="Y26" s="7">
        <v>2.3949350649350651E-3</v>
      </c>
      <c r="Z26" s="7">
        <v>3.1663636363636364E-3</v>
      </c>
    </row>
    <row r="27" spans="1:26" x14ac:dyDescent="0.2">
      <c r="A27" s="2">
        <v>249</v>
      </c>
      <c r="B27" s="2">
        <v>255</v>
      </c>
      <c r="D27">
        <v>903.46429999999998</v>
      </c>
      <c r="E27" s="2">
        <v>6</v>
      </c>
      <c r="F27" t="s">
        <v>45</v>
      </c>
      <c r="G27" s="7">
        <v>0.50707952380952381</v>
      </c>
      <c r="H27" s="7">
        <v>0.58907642857142861</v>
      </c>
      <c r="I27" s="7">
        <v>0.70630880952380959</v>
      </c>
      <c r="K27" s="7">
        <v>0.52224500000000007</v>
      </c>
      <c r="L27" s="7">
        <v>0.6030159523809524</v>
      </c>
      <c r="M27" s="7">
        <v>0.70785809523809529</v>
      </c>
      <c r="N27" s="2">
        <v>249</v>
      </c>
      <c r="O27" s="2">
        <v>255</v>
      </c>
      <c r="P27" s="8">
        <v>-1.5165476190476207E-2</v>
      </c>
      <c r="Q27" s="8">
        <v>-1.393952380952386E-2</v>
      </c>
      <c r="R27" s="7">
        <v>-1.549285714285724E-3</v>
      </c>
      <c r="S27" s="2">
        <v>249</v>
      </c>
      <c r="T27" s="2">
        <v>255</v>
      </c>
      <c r="U27" s="7">
        <v>1.6380952380952381E-2</v>
      </c>
      <c r="V27" s="7">
        <v>1.3557857142857144E-2</v>
      </c>
      <c r="W27" s="7">
        <v>2.8248571428571432E-2</v>
      </c>
      <c r="X27" s="7">
        <v>1.0875238095238096E-2</v>
      </c>
      <c r="Y27" s="7">
        <v>7.4440476190476201E-3</v>
      </c>
      <c r="Z27" s="7">
        <v>1.5946190476190478E-2</v>
      </c>
    </row>
  </sheetData>
  <conditionalFormatting sqref="A3:C3">
    <cfRule type="colorScale" priority="1">
      <colorScale>
        <cfvo type="num" val="$A$3"/>
        <cfvo type="num" val="$B$3"/>
        <cfvo type="num" val="$C$3"/>
        <color rgb="FF0000FF"/>
        <color rgb="FFFFFF00"/>
        <color rgb="FFFF0000"/>
      </colorScale>
    </cfRule>
  </conditionalFormatting>
  <conditionalFormatting sqref="G8:I27">
    <cfRule type="colorScale" priority="2">
      <colorScale>
        <cfvo type="num" val="$A$3"/>
        <cfvo type="num" val="$B$3"/>
        <cfvo type="num" val="$C$3"/>
        <color rgb="FF0000FF"/>
        <color rgb="FFFFFF00"/>
        <color rgb="FFFF0000"/>
      </colorScale>
    </cfRule>
    <cfRule type="cellIs" dxfId="634" priority="3" stopIfTrue="1" operator="between">
      <formula>0</formula>
      <formula>0.1</formula>
    </cfRule>
    <cfRule type="cellIs" dxfId="633" priority="4" stopIfTrue="1" operator="between">
      <formula>0.1</formula>
      <formula>1</formula>
    </cfRule>
  </conditionalFormatting>
  <conditionalFormatting sqref="K8:M27">
    <cfRule type="colorScale" priority="5">
      <colorScale>
        <cfvo type="num" val="$A$3"/>
        <cfvo type="num" val="$B$3"/>
        <cfvo type="num" val="$C$3"/>
        <color rgb="FF0000FF"/>
        <color rgb="FFFFFF00"/>
        <color rgb="FFFF0000"/>
      </colorScale>
    </cfRule>
    <cfRule type="cellIs" dxfId="632" priority="6" stopIfTrue="1" operator="between">
      <formula>0</formula>
      <formula>0.1</formula>
    </cfRule>
    <cfRule type="cellIs" dxfId="631" priority="7" stopIfTrue="1" operator="between">
      <formula>0.1</formula>
      <formula>1</formula>
    </cfRule>
  </conditionalFormatting>
  <conditionalFormatting sqref="P8:R27">
    <cfRule type="cellIs" dxfId="630" priority="8" stopIfTrue="1" operator="greaterThanOrEqual">
      <formula>$R$3</formula>
    </cfRule>
    <cfRule type="cellIs" dxfId="629" priority="9" stopIfTrue="1" operator="between">
      <formula>$Q$3</formula>
      <formula>$R$3</formula>
    </cfRule>
    <cfRule type="cellIs" dxfId="628" priority="10" stopIfTrue="1" operator="between">
      <formula>$P$3</formula>
      <formula>$Q$3</formula>
    </cfRule>
    <cfRule type="cellIs" dxfId="627" priority="11" stopIfTrue="1" operator="between">
      <formula>$O$3</formula>
      <formula>$P$3</formula>
    </cfRule>
    <cfRule type="cellIs" dxfId="62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A18"/>
  <sheetViews>
    <sheetView workbookViewId="0">
      <selection activeCell="A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767</v>
      </c>
      <c r="O3" s="3">
        <v>-0.1</v>
      </c>
      <c r="P3" s="4">
        <v>-0.05</v>
      </c>
      <c r="Q3" s="5">
        <v>0.05</v>
      </c>
      <c r="R3" s="6">
        <v>0.1</v>
      </c>
    </row>
    <row r="4" spans="1:27" x14ac:dyDescent="0.2">
      <c r="E4" t="s">
        <v>7</v>
      </c>
      <c r="H4" s="2" t="s">
        <v>8</v>
      </c>
    </row>
    <row r="5" spans="1:27" x14ac:dyDescent="0.2">
      <c r="U5" t="s">
        <v>9</v>
      </c>
      <c r="X5" t="s">
        <v>9</v>
      </c>
      <c r="AA5" s="8">
        <f>AVERAGE(U8:Z27)</f>
        <v>1.1904263354836884E-2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8</v>
      </c>
      <c r="B8" s="2">
        <v>26</v>
      </c>
      <c r="D8">
        <v>2336.4400999999998</v>
      </c>
      <c r="E8" s="2">
        <v>17</v>
      </c>
      <c r="F8" t="s">
        <v>283</v>
      </c>
      <c r="G8" s="7">
        <v>0.47367789915966385</v>
      </c>
      <c r="H8" s="7">
        <v>0.49872411764705887</v>
      </c>
      <c r="I8" s="7">
        <v>0.51565621848739496</v>
      </c>
      <c r="K8" s="7">
        <v>0.4609783193277312</v>
      </c>
      <c r="L8" s="7">
        <v>0.47867806722689077</v>
      </c>
      <c r="M8" s="7">
        <v>0.52361781512605043</v>
      </c>
      <c r="N8" s="2">
        <v>8</v>
      </c>
      <c r="O8" s="2">
        <v>26</v>
      </c>
      <c r="P8" s="8">
        <v>1.2699579831932734E-2</v>
      </c>
      <c r="Q8" s="8">
        <v>2.0046050420168049E-2</v>
      </c>
      <c r="R8" s="7">
        <v>-7.9615966386554823E-3</v>
      </c>
      <c r="S8" s="2">
        <v>8</v>
      </c>
      <c r="T8" s="2">
        <v>26</v>
      </c>
      <c r="U8" s="7">
        <v>1.142453781512605E-2</v>
      </c>
      <c r="V8" s="7">
        <v>1.1698319327731093E-2</v>
      </c>
      <c r="W8" s="7">
        <v>7.7750420168067229E-3</v>
      </c>
      <c r="X8" s="7">
        <v>1.0110420168067229E-2</v>
      </c>
      <c r="Y8" s="7">
        <v>1.1177647058823528E-2</v>
      </c>
      <c r="Z8" s="7">
        <v>2.4253613445378151E-2</v>
      </c>
    </row>
    <row r="9" spans="1:27" x14ac:dyDescent="0.2">
      <c r="A9" s="2">
        <v>40</v>
      </c>
      <c r="B9" s="2">
        <v>50</v>
      </c>
      <c r="D9">
        <v>1416.8295000000001</v>
      </c>
      <c r="E9" s="2">
        <v>10</v>
      </c>
      <c r="F9" t="s">
        <v>380</v>
      </c>
      <c r="G9" s="7">
        <v>0.19139500000000001</v>
      </c>
      <c r="H9" s="7">
        <v>0.27315642857142858</v>
      </c>
      <c r="I9" s="7">
        <v>0.30964342857142862</v>
      </c>
      <c r="K9" s="7">
        <v>0.17725342857142859</v>
      </c>
      <c r="L9" s="7">
        <v>0.28604571428571435</v>
      </c>
      <c r="M9" s="7">
        <v>0.29517585714285716</v>
      </c>
      <c r="N9" s="2">
        <v>40</v>
      </c>
      <c r="O9" s="2">
        <v>50</v>
      </c>
      <c r="P9" s="8">
        <v>1.4141571428571436E-2</v>
      </c>
      <c r="Q9" s="8">
        <v>-1.2889285714285714E-2</v>
      </c>
      <c r="R9" s="7">
        <v>1.4467571428571423E-2</v>
      </c>
      <c r="S9" s="2">
        <v>40</v>
      </c>
      <c r="T9" s="2">
        <v>50</v>
      </c>
      <c r="U9" s="7">
        <v>2.6212857142857145E-3</v>
      </c>
      <c r="V9" s="7">
        <v>1.2340285714285715E-2</v>
      </c>
      <c r="W9" s="7">
        <v>7.3978571428571435E-3</v>
      </c>
      <c r="X9" s="7">
        <v>9.8537142857142851E-3</v>
      </c>
      <c r="Y9" s="7">
        <v>7.1830000000000001E-3</v>
      </c>
      <c r="Z9" s="7">
        <v>6.5052857142857143E-3</v>
      </c>
    </row>
    <row r="10" spans="1:27" x14ac:dyDescent="0.2">
      <c r="A10" s="2">
        <v>56</v>
      </c>
      <c r="B10" s="2">
        <v>73</v>
      </c>
      <c r="D10">
        <v>1929.0011</v>
      </c>
      <c r="E10" s="2">
        <v>15</v>
      </c>
      <c r="F10" t="s">
        <v>241</v>
      </c>
      <c r="G10" s="7">
        <v>0.13747057142857141</v>
      </c>
      <c r="H10" s="7">
        <v>0.15614095238095238</v>
      </c>
      <c r="I10" s="7">
        <v>0.23328219047619053</v>
      </c>
      <c r="K10" s="7">
        <v>0.13275304761904763</v>
      </c>
      <c r="L10" s="7">
        <v>0.14979161904761906</v>
      </c>
      <c r="M10" s="7">
        <v>0.22683476190476193</v>
      </c>
      <c r="N10" s="2">
        <v>56</v>
      </c>
      <c r="O10" s="2">
        <v>73</v>
      </c>
      <c r="P10" s="8">
        <v>4.7175238095238069E-3</v>
      </c>
      <c r="Q10" s="8">
        <v>6.3493333333333292E-3</v>
      </c>
      <c r="R10" s="7">
        <v>6.4474285714285762E-3</v>
      </c>
      <c r="S10" s="2">
        <v>56</v>
      </c>
      <c r="T10" s="2">
        <v>73</v>
      </c>
      <c r="U10" s="7">
        <v>9.1505714285714298E-3</v>
      </c>
      <c r="V10" s="7">
        <v>7.5953333333333341E-3</v>
      </c>
      <c r="W10" s="7">
        <v>9.322190476190477E-3</v>
      </c>
      <c r="X10" s="7">
        <v>1.0170000000000002E-2</v>
      </c>
      <c r="Y10" s="7">
        <v>1.1834190476190477E-2</v>
      </c>
      <c r="Z10" s="7">
        <v>2.1954285714285717E-3</v>
      </c>
    </row>
    <row r="11" spans="1:27" x14ac:dyDescent="0.2">
      <c r="A11" s="2">
        <v>65</v>
      </c>
      <c r="B11" s="2">
        <v>76</v>
      </c>
      <c r="D11">
        <v>1429.8097</v>
      </c>
      <c r="E11" s="2">
        <v>10</v>
      </c>
      <c r="F11" t="s">
        <v>33</v>
      </c>
      <c r="G11" s="7">
        <v>0.22729542857142856</v>
      </c>
      <c r="H11" s="7">
        <v>0.22917271428571431</v>
      </c>
      <c r="I11" s="7">
        <v>0.26673057142857143</v>
      </c>
      <c r="K11" s="7">
        <v>0.2219201428571429</v>
      </c>
      <c r="L11" s="7">
        <v>0.23243157142857146</v>
      </c>
      <c r="M11" s="7">
        <v>0.26443528571428576</v>
      </c>
      <c r="N11" s="2">
        <v>65</v>
      </c>
      <c r="O11" s="2">
        <v>76</v>
      </c>
      <c r="P11" s="8">
        <v>5.3752857142856944E-3</v>
      </c>
      <c r="Q11" s="8">
        <v>-3.2588571428571506E-3</v>
      </c>
      <c r="R11" s="7">
        <v>2.2952857142856903E-3</v>
      </c>
      <c r="S11" s="2">
        <v>65</v>
      </c>
      <c r="T11" s="2">
        <v>76</v>
      </c>
      <c r="U11" s="7">
        <v>1.8388000000000002E-2</v>
      </c>
      <c r="V11" s="7">
        <v>1.9644714285714286E-2</v>
      </c>
      <c r="W11" s="7">
        <v>1.7303000000000002E-2</v>
      </c>
      <c r="X11" s="7">
        <v>1.9190285714285715E-2</v>
      </c>
      <c r="Y11" s="7">
        <v>1.9324714285714289E-2</v>
      </c>
      <c r="Z11" s="7">
        <v>1.7017714285714285E-2</v>
      </c>
    </row>
    <row r="12" spans="1:27" x14ac:dyDescent="0.2">
      <c r="A12" s="2">
        <v>66</v>
      </c>
      <c r="B12" s="2">
        <v>76</v>
      </c>
      <c r="D12">
        <v>1301.7147</v>
      </c>
      <c r="E12" s="2">
        <v>9</v>
      </c>
      <c r="F12" t="s">
        <v>284</v>
      </c>
      <c r="G12" s="7">
        <v>0.74898015873015877</v>
      </c>
      <c r="H12" s="7">
        <v>0.72637825396825395</v>
      </c>
      <c r="I12" s="7">
        <v>0.71743634920634913</v>
      </c>
      <c r="K12" s="7">
        <v>0.73972047619047621</v>
      </c>
      <c r="L12" s="7">
        <v>0.72742698412698414</v>
      </c>
      <c r="M12" s="7">
        <v>0.71799238095238094</v>
      </c>
      <c r="N12" s="2">
        <v>66</v>
      </c>
      <c r="O12" s="2">
        <v>76</v>
      </c>
      <c r="P12" s="8">
        <v>9.2596825396826371E-3</v>
      </c>
      <c r="Q12" s="8">
        <v>-1.0487301587301281E-3</v>
      </c>
      <c r="R12" s="7">
        <v>-5.560317460317866E-4</v>
      </c>
      <c r="S12" s="2">
        <v>66</v>
      </c>
      <c r="T12" s="2">
        <v>76</v>
      </c>
      <c r="U12" s="7">
        <v>1.215730158730159E-2</v>
      </c>
      <c r="V12" s="7">
        <v>2.0769682539682539E-2</v>
      </c>
      <c r="W12" s="7">
        <v>1.6100634920634922E-2</v>
      </c>
      <c r="X12" s="7">
        <v>1.1847301587301587E-2</v>
      </c>
      <c r="Y12" s="7">
        <v>9.7607936507936501E-3</v>
      </c>
      <c r="Z12" s="7">
        <v>1.0470158730158732E-2</v>
      </c>
    </row>
    <row r="13" spans="1:27" x14ac:dyDescent="0.2">
      <c r="A13" s="2">
        <v>68</v>
      </c>
      <c r="B13" s="2">
        <v>77</v>
      </c>
      <c r="D13">
        <v>1219.6405</v>
      </c>
      <c r="E13" s="2">
        <v>8</v>
      </c>
      <c r="F13" t="s">
        <v>163</v>
      </c>
      <c r="G13" s="7">
        <v>0.5753207142857143</v>
      </c>
      <c r="H13" s="7">
        <v>0.62387089285714292</v>
      </c>
      <c r="I13" s="7">
        <v>0.64099178571428583</v>
      </c>
      <c r="K13" s="7">
        <v>0.56071035714285722</v>
      </c>
      <c r="L13" s="7">
        <v>0.60184553571428567</v>
      </c>
      <c r="M13" s="7">
        <v>0.62485732142857142</v>
      </c>
      <c r="N13" s="2">
        <v>68</v>
      </c>
      <c r="O13" s="2">
        <v>77</v>
      </c>
      <c r="P13" s="8">
        <v>1.4610357142857095E-2</v>
      </c>
      <c r="Q13" s="8">
        <v>2.2025357142857156E-2</v>
      </c>
      <c r="R13" s="7">
        <v>1.6134464285714349E-2</v>
      </c>
      <c r="S13" s="2">
        <v>68</v>
      </c>
      <c r="T13" s="2">
        <v>77</v>
      </c>
      <c r="U13" s="7">
        <v>7.3650000000000009E-3</v>
      </c>
      <c r="V13" s="7">
        <v>7.2142857142857154E-5</v>
      </c>
      <c r="W13" s="7">
        <v>1.3346785714285716E-2</v>
      </c>
      <c r="X13" s="7">
        <v>1.3771071428571431E-2</v>
      </c>
      <c r="Y13" s="7">
        <v>6.4782142857142859E-3</v>
      </c>
      <c r="Z13" s="7">
        <v>1.6879642857142857E-2</v>
      </c>
    </row>
    <row r="14" spans="1:27" x14ac:dyDescent="0.2">
      <c r="A14" s="2">
        <v>99</v>
      </c>
      <c r="B14" s="2">
        <v>117</v>
      </c>
      <c r="D14">
        <v>2092.1734000000001</v>
      </c>
      <c r="E14" s="2">
        <v>18</v>
      </c>
      <c r="F14" t="s">
        <v>261</v>
      </c>
      <c r="G14" s="7">
        <v>0.23546047619047619</v>
      </c>
      <c r="H14" s="7">
        <v>0.28758595238095241</v>
      </c>
      <c r="I14" s="7">
        <v>0.40746357142857142</v>
      </c>
      <c r="K14" s="7">
        <v>0.24033523809523807</v>
      </c>
      <c r="L14" s="7">
        <v>0.280807380952381</v>
      </c>
      <c r="M14" s="7">
        <v>0.39795944444444448</v>
      </c>
      <c r="N14" s="2">
        <v>99</v>
      </c>
      <c r="O14" s="2">
        <v>117</v>
      </c>
      <c r="P14" s="8">
        <v>-4.8747619047618939E-3</v>
      </c>
      <c r="Q14" s="8">
        <v>6.7785714285714281E-3</v>
      </c>
      <c r="R14" s="7">
        <v>9.5041269841269899E-3</v>
      </c>
      <c r="S14" s="2">
        <v>99</v>
      </c>
      <c r="T14" s="2">
        <v>117</v>
      </c>
      <c r="U14" s="7">
        <v>1.5208492063492065E-2</v>
      </c>
      <c r="V14" s="7">
        <v>1.3037777777777778E-2</v>
      </c>
      <c r="W14" s="7">
        <v>2.9796825396825398E-2</v>
      </c>
      <c r="X14" s="7">
        <v>1.1287063492063494E-2</v>
      </c>
      <c r="Y14" s="7">
        <v>1.0645E-2</v>
      </c>
      <c r="Z14" s="7">
        <v>1.1770079365079365E-2</v>
      </c>
    </row>
    <row r="15" spans="1:27" x14ac:dyDescent="0.2">
      <c r="A15" s="2">
        <v>101</v>
      </c>
      <c r="B15" s="2">
        <v>113</v>
      </c>
      <c r="D15">
        <v>1481.8182999999999</v>
      </c>
      <c r="E15" s="2">
        <v>12</v>
      </c>
      <c r="F15" t="s">
        <v>392</v>
      </c>
      <c r="G15" s="7">
        <v>0.10648190476190476</v>
      </c>
      <c r="H15" s="7">
        <v>0.17661226190476192</v>
      </c>
      <c r="I15" s="7">
        <v>0.27212428571428571</v>
      </c>
      <c r="K15" s="7">
        <v>0.1013097619047619</v>
      </c>
      <c r="L15" s="7">
        <v>0.1719036904761905</v>
      </c>
      <c r="M15" s="7">
        <v>0.26556892857142861</v>
      </c>
      <c r="N15" s="2">
        <v>101</v>
      </c>
      <c r="O15" s="2">
        <v>113</v>
      </c>
      <c r="P15" s="8">
        <v>5.1721428571428561E-3</v>
      </c>
      <c r="Q15" s="8">
        <v>4.7085714285714326E-3</v>
      </c>
      <c r="R15" s="7">
        <v>6.5553571428571336E-3</v>
      </c>
      <c r="S15" s="2">
        <v>101</v>
      </c>
      <c r="T15" s="2">
        <v>113</v>
      </c>
      <c r="U15" s="7">
        <v>1.1106904761904764E-2</v>
      </c>
      <c r="V15" s="7">
        <v>1.1944166666666669E-2</v>
      </c>
      <c r="W15" s="7">
        <v>1.1487261904761905E-2</v>
      </c>
      <c r="X15" s="7">
        <v>1.4209523809523809E-2</v>
      </c>
      <c r="Y15" s="7">
        <v>1.3559285714285715E-2</v>
      </c>
      <c r="Z15" s="7">
        <v>1.3688690476190478E-2</v>
      </c>
    </row>
    <row r="16" spans="1:27" x14ac:dyDescent="0.2">
      <c r="A16" s="2">
        <v>118</v>
      </c>
      <c r="B16" s="2">
        <v>129</v>
      </c>
      <c r="D16">
        <v>1337.8012000000001</v>
      </c>
      <c r="E16" s="2">
        <v>10</v>
      </c>
      <c r="F16" t="s">
        <v>768</v>
      </c>
      <c r="G16" s="7">
        <v>0.57263500000000001</v>
      </c>
      <c r="H16" s="7">
        <v>0.59518514285714286</v>
      </c>
      <c r="I16" s="7">
        <v>0.62696557142857157</v>
      </c>
      <c r="K16" s="7">
        <v>0.5605135714285715</v>
      </c>
      <c r="L16" s="7">
        <v>0.58441700000000008</v>
      </c>
      <c r="M16" s="7">
        <v>0.6238624285714286</v>
      </c>
      <c r="N16" s="2">
        <v>118</v>
      </c>
      <c r="O16" s="2">
        <v>129</v>
      </c>
      <c r="P16" s="8">
        <v>1.2121428571428554E-2</v>
      </c>
      <c r="Q16" s="8">
        <v>1.0768142857142797E-2</v>
      </c>
      <c r="R16" s="7">
        <v>3.1031428571429236E-3</v>
      </c>
      <c r="S16" s="2">
        <v>118</v>
      </c>
      <c r="T16" s="2">
        <v>129</v>
      </c>
      <c r="U16" s="7">
        <v>2.2575428571428573E-2</v>
      </c>
      <c r="V16" s="7">
        <v>5.7298571428571424E-3</v>
      </c>
      <c r="W16" s="7">
        <v>1.6284857142857146E-2</v>
      </c>
      <c r="X16" s="7">
        <v>1.0471714285714287E-2</v>
      </c>
      <c r="Y16" s="7">
        <v>9.9212857142857141E-3</v>
      </c>
      <c r="Z16" s="7">
        <v>1.6054142857142857E-2</v>
      </c>
    </row>
    <row r="17" spans="1:26" x14ac:dyDescent="0.2">
      <c r="A17" s="2">
        <v>119</v>
      </c>
      <c r="B17" s="2">
        <v>129</v>
      </c>
      <c r="D17">
        <v>1224.7171000000001</v>
      </c>
      <c r="E17" s="2">
        <v>9</v>
      </c>
      <c r="F17" t="s">
        <v>769</v>
      </c>
      <c r="G17" s="7">
        <v>0.62494301587301593</v>
      </c>
      <c r="H17" s="7">
        <v>0.66350857142857145</v>
      </c>
      <c r="I17" s="7">
        <v>0.69025698412698422</v>
      </c>
      <c r="K17" s="7">
        <v>0.63954301587301587</v>
      </c>
      <c r="L17" s="7">
        <v>0.64844571428571429</v>
      </c>
      <c r="M17" s="7">
        <v>0.68546507936507939</v>
      </c>
      <c r="N17" s="2">
        <v>119</v>
      </c>
      <c r="O17" s="2">
        <v>129</v>
      </c>
      <c r="P17" s="8">
        <v>-1.4599999999999993E-2</v>
      </c>
      <c r="Q17" s="8">
        <v>1.5062857142857192E-2</v>
      </c>
      <c r="R17" s="7">
        <v>4.7919047619047654E-3</v>
      </c>
      <c r="S17" s="2">
        <v>119</v>
      </c>
      <c r="T17" s="2">
        <v>129</v>
      </c>
      <c r="U17" s="7">
        <v>5.5234920634920645E-3</v>
      </c>
      <c r="V17" s="7">
        <v>5.4739682539682545E-3</v>
      </c>
      <c r="W17" s="7">
        <v>8.3999999999999995E-3</v>
      </c>
      <c r="X17" s="7">
        <v>8.6460317460317453E-3</v>
      </c>
      <c r="Y17" s="7">
        <v>1.4463333333333335E-2</v>
      </c>
      <c r="Z17" s="7">
        <v>7.3693650793650806E-3</v>
      </c>
    </row>
    <row r="18" spans="1:26" x14ac:dyDescent="0.2">
      <c r="A18" s="2">
        <v>119</v>
      </c>
      <c r="B18" s="2">
        <v>135</v>
      </c>
      <c r="D18">
        <v>1969.021</v>
      </c>
      <c r="E18" s="2">
        <v>15</v>
      </c>
      <c r="F18" t="s">
        <v>770</v>
      </c>
      <c r="G18" s="7">
        <v>0.65049952380952381</v>
      </c>
      <c r="H18" s="7">
        <v>0.6568720952380952</v>
      </c>
      <c r="I18" s="7">
        <v>0.68364742857142868</v>
      </c>
      <c r="K18" s="7">
        <v>0.65125733333333335</v>
      </c>
      <c r="L18" s="7">
        <v>0.66474228571428573</v>
      </c>
      <c r="M18" s="7">
        <v>0.67085390476190476</v>
      </c>
      <c r="N18" s="2">
        <v>119</v>
      </c>
      <c r="O18" s="2">
        <v>135</v>
      </c>
      <c r="P18" s="8">
        <v>-7.5780952380954416E-4</v>
      </c>
      <c r="Q18" s="8">
        <v>-7.8701904761904837E-3</v>
      </c>
      <c r="R18" s="7">
        <v>1.2793523809523779E-2</v>
      </c>
      <c r="S18" s="2">
        <v>119</v>
      </c>
      <c r="T18" s="2">
        <v>135</v>
      </c>
      <c r="U18" s="7">
        <v>1.3241142857142856E-2</v>
      </c>
      <c r="V18" s="7">
        <v>9.0882857142857154E-3</v>
      </c>
      <c r="W18" s="7">
        <v>4.3300952380952379E-3</v>
      </c>
      <c r="X18" s="7">
        <v>9.61304761904762E-3</v>
      </c>
      <c r="Y18" s="7">
        <v>1.9057142857142856E-2</v>
      </c>
      <c r="Z18" s="7">
        <v>9.2012380952380957E-3</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240" priority="3" stopIfTrue="1" operator="between">
      <formula>0</formula>
      <formula>0.1</formula>
    </cfRule>
    <cfRule type="cellIs" dxfId="239"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238" priority="6" stopIfTrue="1" operator="between">
      <formula>0</formula>
      <formula>0.1</formula>
    </cfRule>
    <cfRule type="cellIs" dxfId="237" priority="7" stopIfTrue="1" operator="between">
      <formula>0.1</formula>
      <formula>1</formula>
    </cfRule>
  </conditionalFormatting>
  <conditionalFormatting sqref="P8:R18">
    <cfRule type="cellIs" dxfId="236" priority="8" stopIfTrue="1" operator="greaterThanOrEqual">
      <formula>$R$3</formula>
    </cfRule>
    <cfRule type="cellIs" dxfId="235" priority="9" stopIfTrue="1" operator="between">
      <formula>$Q$3</formula>
      <formula>$R$3</formula>
    </cfRule>
    <cfRule type="cellIs" dxfId="234" priority="10" stopIfTrue="1" operator="between">
      <formula>$P$3</formula>
      <formula>$Q$3</formula>
    </cfRule>
    <cfRule type="cellIs" dxfId="233" priority="11" stopIfTrue="1" operator="between">
      <formula>$O$3</formula>
      <formula>$P$3</formula>
    </cfRule>
    <cfRule type="cellIs" dxfId="23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A11"/>
  <sheetViews>
    <sheetView workbookViewId="0">
      <selection activeCell="A8" sqref="A8:XFD1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771</v>
      </c>
      <c r="O3" s="3">
        <v>-0.1</v>
      </c>
      <c r="P3" s="4">
        <v>-0.05</v>
      </c>
      <c r="Q3" s="5">
        <v>0.05</v>
      </c>
      <c r="R3" s="6">
        <v>0.1</v>
      </c>
    </row>
    <row r="4" spans="1:27" x14ac:dyDescent="0.2">
      <c r="E4" t="s">
        <v>7</v>
      </c>
      <c r="H4" s="2" t="s">
        <v>8</v>
      </c>
    </row>
    <row r="5" spans="1:27" x14ac:dyDescent="0.2">
      <c r="U5" t="s">
        <v>9</v>
      </c>
      <c r="X5" t="s">
        <v>9</v>
      </c>
      <c r="AA5" s="8">
        <f>AVERAGE(U8:Z27)</f>
        <v>1.0002326541515083E-2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15</v>
      </c>
      <c r="B8" s="2">
        <v>30</v>
      </c>
      <c r="D8">
        <v>1933.1566</v>
      </c>
      <c r="E8" s="2">
        <v>15</v>
      </c>
      <c r="F8" t="s">
        <v>772</v>
      </c>
      <c r="G8" s="7">
        <v>0.24236466666666667</v>
      </c>
      <c r="H8" s="7">
        <v>0.28102561904761908</v>
      </c>
      <c r="I8" s="7">
        <v>0.34414561904761909</v>
      </c>
      <c r="K8" s="7">
        <v>0.23409476190476192</v>
      </c>
      <c r="L8" s="7">
        <v>0.27382095238095239</v>
      </c>
      <c r="M8" s="7">
        <v>0.35048504761904764</v>
      </c>
      <c r="N8" s="2">
        <v>15</v>
      </c>
      <c r="O8" s="2">
        <v>30</v>
      </c>
      <c r="P8" s="8">
        <v>8.26990476190477E-3</v>
      </c>
      <c r="Q8" s="8">
        <v>7.2046666666666951E-3</v>
      </c>
      <c r="R8" s="7">
        <v>-6.3394285714285358E-3</v>
      </c>
      <c r="S8" s="2">
        <v>15</v>
      </c>
      <c r="T8" s="2">
        <v>30</v>
      </c>
      <c r="U8" s="7">
        <v>2.1732571428571431E-2</v>
      </c>
      <c r="V8" s="7">
        <v>1.5211809523809525E-2</v>
      </c>
      <c r="W8" s="7">
        <v>2.0927523809523809E-2</v>
      </c>
      <c r="X8" s="7">
        <v>1.4073047619047622E-2</v>
      </c>
      <c r="Y8" s="7">
        <v>1.3918476190476191E-2</v>
      </c>
      <c r="Z8" s="7">
        <v>2.142695238095238E-2</v>
      </c>
    </row>
    <row r="9" spans="1:27" x14ac:dyDescent="0.2">
      <c r="A9" s="2">
        <v>50</v>
      </c>
      <c r="B9" s="2">
        <v>72</v>
      </c>
      <c r="D9">
        <v>2528.4096</v>
      </c>
      <c r="E9" s="2">
        <v>20</v>
      </c>
      <c r="F9" t="s">
        <v>773</v>
      </c>
      <c r="G9" s="7">
        <v>0.46529949999999998</v>
      </c>
      <c r="H9" s="7">
        <v>0.45989842857142854</v>
      </c>
      <c r="I9" s="7">
        <v>0.48447328571428572</v>
      </c>
      <c r="K9" s="7">
        <v>0.45487828571428573</v>
      </c>
      <c r="L9" s="7">
        <v>0.45525735714285714</v>
      </c>
      <c r="M9" s="7">
        <v>0.48044785714285726</v>
      </c>
      <c r="N9" s="2">
        <v>50</v>
      </c>
      <c r="O9" s="2">
        <v>72</v>
      </c>
      <c r="P9" s="8">
        <v>1.0421214285714266E-2</v>
      </c>
      <c r="Q9" s="8">
        <v>4.6410714285713981E-3</v>
      </c>
      <c r="R9" s="7">
        <v>4.0254285714285132E-3</v>
      </c>
      <c r="S9" s="2">
        <v>50</v>
      </c>
      <c r="T9" s="2">
        <v>72</v>
      </c>
      <c r="U9" s="7">
        <v>7.683428571428572E-3</v>
      </c>
      <c r="V9" s="7">
        <v>1.476857142857143E-3</v>
      </c>
      <c r="W9" s="7">
        <v>4.9123571428571437E-3</v>
      </c>
      <c r="X9" s="7">
        <v>3.1123571428571428E-3</v>
      </c>
      <c r="Y9" s="7">
        <v>1.2659285714285715E-3</v>
      </c>
      <c r="Z9" s="7">
        <v>2.3714285714285716E-3</v>
      </c>
    </row>
    <row r="10" spans="1:27" x14ac:dyDescent="0.2">
      <c r="A10" s="2">
        <v>53</v>
      </c>
      <c r="B10" s="2">
        <v>68</v>
      </c>
      <c r="C10" t="s">
        <v>31</v>
      </c>
      <c r="D10">
        <v>1762.8959</v>
      </c>
      <c r="E10" s="2">
        <v>13</v>
      </c>
      <c r="F10" t="s">
        <v>528</v>
      </c>
      <c r="G10" s="7">
        <v>0.19307417582417585</v>
      </c>
      <c r="H10" s="7">
        <v>0.26368637362637365</v>
      </c>
      <c r="I10" s="7">
        <v>0.44654406593406598</v>
      </c>
      <c r="K10" s="7">
        <v>0.16886813186813188</v>
      </c>
      <c r="L10" s="7">
        <v>0.26089439560439559</v>
      </c>
      <c r="M10" s="7">
        <v>0.42745692307692307</v>
      </c>
      <c r="N10" s="2">
        <v>53</v>
      </c>
      <c r="O10" s="2">
        <v>68</v>
      </c>
      <c r="P10" s="8">
        <v>2.4206043956043959E-2</v>
      </c>
      <c r="Q10" s="8">
        <v>2.7919780219780176E-3</v>
      </c>
      <c r="R10" s="7">
        <v>1.9087142857142917E-2</v>
      </c>
      <c r="S10" s="2">
        <v>53</v>
      </c>
      <c r="T10" s="2">
        <v>68</v>
      </c>
      <c r="U10" s="7">
        <v>2.4986120879120878E-14</v>
      </c>
      <c r="V10" s="7">
        <v>3.0974615384615382E-2</v>
      </c>
      <c r="W10" s="7">
        <v>0</v>
      </c>
      <c r="X10" s="7">
        <v>8.6254945054945065E-3</v>
      </c>
      <c r="Y10" s="7">
        <v>1.495010989010989E-2</v>
      </c>
      <c r="Z10" s="7">
        <v>7.2251648351648349E-3</v>
      </c>
    </row>
    <row r="11" spans="1:27" x14ac:dyDescent="0.2">
      <c r="A11" s="2">
        <v>86</v>
      </c>
      <c r="B11" s="2">
        <v>97</v>
      </c>
      <c r="D11">
        <v>1315.7845</v>
      </c>
      <c r="E11" s="2">
        <v>10</v>
      </c>
      <c r="F11" t="s">
        <v>397</v>
      </c>
      <c r="G11" s="7">
        <v>6.143557142857143E-2</v>
      </c>
      <c r="H11" s="7">
        <v>6.3642000000000004E-2</v>
      </c>
      <c r="I11" s="7">
        <v>9.8590000000000011E-2</v>
      </c>
      <c r="K11" s="7">
        <v>4.5129857142857145E-2</v>
      </c>
      <c r="L11" s="7">
        <v>5.9696428571428574E-2</v>
      </c>
      <c r="M11" s="7">
        <v>7.8167571428571433E-2</v>
      </c>
      <c r="N11" s="2">
        <v>86</v>
      </c>
      <c r="O11" s="2">
        <v>97</v>
      </c>
      <c r="P11" s="8">
        <v>1.6305714285714291E-2</v>
      </c>
      <c r="Q11" s="8">
        <v>3.9455714285714294E-3</v>
      </c>
      <c r="R11" s="7">
        <v>2.0422428571428574E-2</v>
      </c>
      <c r="S11" s="2">
        <v>86</v>
      </c>
      <c r="T11" s="2">
        <v>97</v>
      </c>
      <c r="U11" s="7">
        <v>9.3034285714285719E-3</v>
      </c>
      <c r="V11" s="7">
        <v>1.452E-2</v>
      </c>
      <c r="W11" s="7">
        <v>7.8912857142857153E-3</v>
      </c>
      <c r="X11" s="7">
        <v>5.9625714285714291E-3</v>
      </c>
      <c r="Y11" s="7">
        <v>7.8117142857142864E-3</v>
      </c>
      <c r="Z11" s="7">
        <v>4.6787142857142869E-3</v>
      </c>
    </row>
  </sheetData>
  <conditionalFormatting sqref="A3:C3">
    <cfRule type="colorScale" priority="1">
      <colorScale>
        <cfvo type="num" val="$A$3"/>
        <cfvo type="num" val="$B$3"/>
        <cfvo type="num" val="$C$3"/>
        <color rgb="FF0000FF"/>
        <color rgb="FFFFFF00"/>
        <color rgb="FFFF0000"/>
      </colorScale>
    </cfRule>
  </conditionalFormatting>
  <conditionalFormatting sqref="G8:I11">
    <cfRule type="colorScale" priority="2">
      <colorScale>
        <cfvo type="num" val="$A$3"/>
        <cfvo type="num" val="$B$3"/>
        <cfvo type="num" val="$C$3"/>
        <color rgb="FF0000FF"/>
        <color rgb="FFFFFF00"/>
        <color rgb="FFFF0000"/>
      </colorScale>
    </cfRule>
    <cfRule type="cellIs" dxfId="231" priority="3" stopIfTrue="1" operator="between">
      <formula>0</formula>
      <formula>0.1</formula>
    </cfRule>
    <cfRule type="cellIs" dxfId="230" priority="4" stopIfTrue="1" operator="between">
      <formula>0.1</formula>
      <formula>1</formula>
    </cfRule>
  </conditionalFormatting>
  <conditionalFormatting sqref="K8:M11">
    <cfRule type="colorScale" priority="5">
      <colorScale>
        <cfvo type="num" val="$A$3"/>
        <cfvo type="num" val="$B$3"/>
        <cfvo type="num" val="$C$3"/>
        <color rgb="FF0000FF"/>
        <color rgb="FFFFFF00"/>
        <color rgb="FFFF0000"/>
      </colorScale>
    </cfRule>
    <cfRule type="cellIs" dxfId="229" priority="6" stopIfTrue="1" operator="between">
      <formula>0</formula>
      <formula>0.1</formula>
    </cfRule>
    <cfRule type="cellIs" dxfId="228" priority="7" stopIfTrue="1" operator="between">
      <formula>0.1</formula>
      <formula>1</formula>
    </cfRule>
  </conditionalFormatting>
  <conditionalFormatting sqref="P8:R11">
    <cfRule type="cellIs" dxfId="227" priority="8" stopIfTrue="1" operator="greaterThanOrEqual">
      <formula>$R$3</formula>
    </cfRule>
    <cfRule type="cellIs" dxfId="226" priority="9" stopIfTrue="1" operator="between">
      <formula>$Q$3</formula>
      <formula>$R$3</formula>
    </cfRule>
    <cfRule type="cellIs" dxfId="225" priority="10" stopIfTrue="1" operator="between">
      <formula>$P$3</formula>
      <formula>$Q$3</formula>
    </cfRule>
    <cfRule type="cellIs" dxfId="224" priority="11" stopIfTrue="1" operator="between">
      <formula>$O$3</formula>
      <formula>$P$3</formula>
    </cfRule>
    <cfRule type="cellIs" dxfId="22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A13"/>
  <sheetViews>
    <sheetView workbookViewId="0">
      <selection activeCell="A8" sqref="A8:XFD1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774</v>
      </c>
      <c r="O3" s="3">
        <v>-0.1</v>
      </c>
      <c r="P3" s="4">
        <v>-0.05</v>
      </c>
      <c r="Q3" s="5">
        <v>0.05</v>
      </c>
      <c r="R3" s="6">
        <v>0.1</v>
      </c>
    </row>
    <row r="4" spans="1:27" x14ac:dyDescent="0.2">
      <c r="E4" t="s">
        <v>7</v>
      </c>
      <c r="H4" s="2" t="s">
        <v>8</v>
      </c>
    </row>
    <row r="5" spans="1:27" x14ac:dyDescent="0.2">
      <c r="U5" t="s">
        <v>9</v>
      </c>
      <c r="X5" t="s">
        <v>9</v>
      </c>
      <c r="AA5" s="8">
        <f>AVERAGE(U8:Z27)</f>
        <v>9.3427367853707137E-3</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17</v>
      </c>
      <c r="B8" s="2">
        <v>39</v>
      </c>
      <c r="D8">
        <v>2651.5104000000001</v>
      </c>
      <c r="E8" s="2">
        <v>21</v>
      </c>
      <c r="F8" t="s">
        <v>759</v>
      </c>
      <c r="G8" s="7">
        <v>0.10838217687074832</v>
      </c>
      <c r="H8" s="7">
        <v>0.16435836734693879</v>
      </c>
      <c r="I8" s="7">
        <v>0.17885727891156461</v>
      </c>
      <c r="K8" s="7">
        <v>0.10250455782312927</v>
      </c>
      <c r="L8" s="7">
        <v>0.15591755102040816</v>
      </c>
      <c r="M8" s="7">
        <v>0.18760931972789116</v>
      </c>
      <c r="N8" s="2">
        <v>17</v>
      </c>
      <c r="O8" s="2">
        <v>39</v>
      </c>
      <c r="P8" s="8">
        <v>5.8776190476190447E-3</v>
      </c>
      <c r="Q8" s="8">
        <v>8.4408163265306257E-3</v>
      </c>
      <c r="R8" s="7">
        <v>-8.7520408163265437E-3</v>
      </c>
      <c r="S8" s="2">
        <v>17</v>
      </c>
      <c r="T8" s="2">
        <v>39</v>
      </c>
      <c r="U8" s="7">
        <v>4.8511564625850342E-3</v>
      </c>
      <c r="V8" s="7">
        <v>3.468095238095238E-3</v>
      </c>
      <c r="W8" s="7">
        <v>8.8624489795918384E-3</v>
      </c>
      <c r="X8" s="7">
        <v>9.6746258503401378E-3</v>
      </c>
      <c r="Y8" s="7">
        <v>1.0969727891156465E-2</v>
      </c>
      <c r="Z8" s="7">
        <v>1.2620884353741497E-2</v>
      </c>
    </row>
    <row r="9" spans="1:27" x14ac:dyDescent="0.2">
      <c r="A9" s="2">
        <v>19</v>
      </c>
      <c r="B9" s="2">
        <v>31</v>
      </c>
      <c r="D9">
        <v>1497.8972000000001</v>
      </c>
      <c r="E9" s="2">
        <v>11</v>
      </c>
      <c r="F9" t="s">
        <v>211</v>
      </c>
      <c r="G9" s="7">
        <v>0.66232311688311696</v>
      </c>
      <c r="H9" s="7">
        <v>0.73895363636363642</v>
      </c>
      <c r="I9" s="7">
        <v>0.76440688311688321</v>
      </c>
      <c r="K9" s="7">
        <v>0.66168012987012992</v>
      </c>
      <c r="L9" s="7">
        <v>0.72988753246753246</v>
      </c>
      <c r="M9" s="7">
        <v>0.76582883116883127</v>
      </c>
      <c r="N9" s="2">
        <v>19</v>
      </c>
      <c r="O9" s="2">
        <v>31</v>
      </c>
      <c r="P9" s="8">
        <v>6.4298701298703249E-4</v>
      </c>
      <c r="Q9" s="8">
        <v>9.0661038961039261E-3</v>
      </c>
      <c r="R9" s="7">
        <v>-1.4219480519480645E-3</v>
      </c>
      <c r="S9" s="2">
        <v>19</v>
      </c>
      <c r="T9" s="2">
        <v>31</v>
      </c>
      <c r="U9" s="7">
        <v>1.584818181818182E-2</v>
      </c>
      <c r="V9" s="7">
        <v>9.3035064935064957E-3</v>
      </c>
      <c r="W9" s="7">
        <v>1.2921558441558442E-2</v>
      </c>
      <c r="X9" s="7">
        <v>8.3716883116883127E-3</v>
      </c>
      <c r="Y9" s="7">
        <v>1.4743506493506494E-2</v>
      </c>
      <c r="Z9" s="7">
        <v>8.4112987012987025E-3</v>
      </c>
    </row>
    <row r="10" spans="1:27" x14ac:dyDescent="0.2">
      <c r="A10" s="2">
        <v>26</v>
      </c>
      <c r="B10" s="2">
        <v>53</v>
      </c>
      <c r="C10" t="s">
        <v>31</v>
      </c>
      <c r="D10">
        <v>3055.6097</v>
      </c>
      <c r="E10" s="2">
        <v>24</v>
      </c>
      <c r="F10" t="s">
        <v>775</v>
      </c>
      <c r="G10" s="7">
        <v>0.29925261904761907</v>
      </c>
      <c r="H10" s="7">
        <v>0.35442119047619053</v>
      </c>
      <c r="I10" s="7">
        <v>0.46024702380952381</v>
      </c>
      <c r="K10" s="7">
        <v>0.29229958333333333</v>
      </c>
      <c r="L10" s="7">
        <v>0.35720267857142862</v>
      </c>
      <c r="M10" s="7">
        <v>0.45084202380952387</v>
      </c>
      <c r="N10" s="2">
        <v>26</v>
      </c>
      <c r="O10" s="2">
        <v>53</v>
      </c>
      <c r="P10" s="8">
        <v>6.9530357142857284E-3</v>
      </c>
      <c r="Q10" s="8">
        <v>-2.7814880952380964E-3</v>
      </c>
      <c r="R10" s="7">
        <v>9.4050000000000036E-3</v>
      </c>
      <c r="S10" s="2">
        <v>26</v>
      </c>
      <c r="T10" s="2">
        <v>53</v>
      </c>
      <c r="U10" s="7">
        <v>9.9211309523809521E-3</v>
      </c>
      <c r="V10" s="7">
        <v>1.0913095238095239E-2</v>
      </c>
      <c r="W10" s="7">
        <v>3.0550000000000004E-3</v>
      </c>
      <c r="X10" s="7">
        <v>1.3318452380952381E-3</v>
      </c>
      <c r="Y10" s="7">
        <v>1.7571130952380953E-2</v>
      </c>
      <c r="Z10" s="7">
        <v>7.6586904761904761E-3</v>
      </c>
    </row>
    <row r="11" spans="1:27" x14ac:dyDescent="0.2">
      <c r="A11" s="2">
        <v>39</v>
      </c>
      <c r="B11" s="2">
        <v>48</v>
      </c>
      <c r="D11">
        <v>917.4873</v>
      </c>
      <c r="E11" s="2">
        <v>8</v>
      </c>
      <c r="F11" t="s">
        <v>469</v>
      </c>
      <c r="G11" s="7">
        <v>0.66722375</v>
      </c>
      <c r="H11" s="7">
        <v>0.65440678571428579</v>
      </c>
      <c r="I11" s="7">
        <v>0.6739196428571429</v>
      </c>
      <c r="K11" s="7">
        <v>0.65875142857142854</v>
      </c>
      <c r="L11" s="7">
        <v>0.67740946428571425</v>
      </c>
      <c r="M11" s="7">
        <v>0.65219410714285719</v>
      </c>
      <c r="N11" s="2">
        <v>39</v>
      </c>
      <c r="O11" s="2">
        <v>48</v>
      </c>
      <c r="P11" s="8">
        <v>8.472321428571461E-3</v>
      </c>
      <c r="Q11" s="8">
        <v>-2.3002678571428556E-2</v>
      </c>
      <c r="R11" s="7">
        <v>2.172553571428577E-2</v>
      </c>
      <c r="S11" s="2">
        <v>39</v>
      </c>
      <c r="T11" s="2">
        <v>48</v>
      </c>
      <c r="U11" s="7">
        <v>1.2131428571428571E-2</v>
      </c>
      <c r="V11" s="7">
        <v>2.0597142857142859E-2</v>
      </c>
      <c r="W11" s="7">
        <v>1.6398035714285716E-2</v>
      </c>
      <c r="X11" s="7">
        <v>4.3125000000000004E-3</v>
      </c>
      <c r="Y11" s="7">
        <v>4.8662500000000008E-3</v>
      </c>
      <c r="Z11" s="7">
        <v>1.541607142857143E-2</v>
      </c>
    </row>
    <row r="12" spans="1:27" x14ac:dyDescent="0.2">
      <c r="A12" s="2">
        <v>65</v>
      </c>
      <c r="B12" s="2">
        <v>77</v>
      </c>
      <c r="D12">
        <v>1541.9057</v>
      </c>
      <c r="E12" s="2">
        <v>12</v>
      </c>
      <c r="F12" t="s">
        <v>276</v>
      </c>
      <c r="G12" s="7">
        <v>8.593107142857144E-2</v>
      </c>
      <c r="H12" s="7">
        <v>0.12288309523809525</v>
      </c>
      <c r="I12" s="7">
        <v>0.14397440476190476</v>
      </c>
      <c r="K12" s="7">
        <v>8.1711666666666669E-2</v>
      </c>
      <c r="L12" s="7">
        <v>0.11177130952380954</v>
      </c>
      <c r="M12" s="7">
        <v>0.15436404761904762</v>
      </c>
      <c r="N12" s="2">
        <v>65</v>
      </c>
      <c r="O12" s="2">
        <v>77</v>
      </c>
      <c r="P12" s="8">
        <v>4.2194047619047628E-3</v>
      </c>
      <c r="Q12" s="8">
        <v>1.1111785714285722E-2</v>
      </c>
      <c r="R12" s="7">
        <v>-1.0389642857142877E-2</v>
      </c>
      <c r="S12" s="2">
        <v>65</v>
      </c>
      <c r="T12" s="2">
        <v>77</v>
      </c>
      <c r="U12" s="7">
        <v>6.6254761904761903E-3</v>
      </c>
      <c r="V12" s="7">
        <v>1.2914642857142857E-2</v>
      </c>
      <c r="W12" s="7">
        <v>8.6339285714285719E-3</v>
      </c>
      <c r="X12" s="7">
        <v>5.6104761904761918E-3</v>
      </c>
      <c r="Y12" s="7">
        <v>9.0448809523809535E-3</v>
      </c>
      <c r="Z12" s="7">
        <v>3.2004761904761907E-3</v>
      </c>
    </row>
    <row r="13" spans="1:27" x14ac:dyDescent="0.2">
      <c r="A13" s="2">
        <v>97</v>
      </c>
      <c r="B13" s="2">
        <v>117</v>
      </c>
      <c r="D13">
        <v>2366.413</v>
      </c>
      <c r="E13" s="2">
        <v>20</v>
      </c>
      <c r="F13" t="s">
        <v>776</v>
      </c>
      <c r="G13" s="7">
        <v>0.74993042857142866</v>
      </c>
      <c r="H13" s="7">
        <v>0.80384385714285722</v>
      </c>
      <c r="I13" s="7">
        <v>0.82463164285714297</v>
      </c>
      <c r="K13" s="7">
        <v>0.75155950000000005</v>
      </c>
      <c r="L13" s="7">
        <v>0.8019262857142857</v>
      </c>
      <c r="M13" s="7">
        <v>0.82371900000000009</v>
      </c>
      <c r="N13" s="2">
        <v>97</v>
      </c>
      <c r="O13" s="2">
        <v>117</v>
      </c>
      <c r="P13" s="8">
        <v>-1.6290714285714461E-3</v>
      </c>
      <c r="Q13" s="8">
        <v>1.9175714285714868E-3</v>
      </c>
      <c r="R13" s="7">
        <v>9.1264285714284408E-4</v>
      </c>
      <c r="S13" s="2">
        <v>97</v>
      </c>
      <c r="T13" s="2">
        <v>117</v>
      </c>
      <c r="U13" s="7">
        <v>1.3055071428571428E-2</v>
      </c>
      <c r="V13" s="7">
        <v>3.515214285714286E-3</v>
      </c>
      <c r="W13" s="7">
        <v>2.7460000000000002E-3</v>
      </c>
      <c r="X13" s="7">
        <v>8.3122857142857148E-3</v>
      </c>
      <c r="Y13" s="7">
        <v>1.3323571428571429E-2</v>
      </c>
      <c r="Z13" s="7">
        <v>5.1375000000000006E-3</v>
      </c>
    </row>
  </sheetData>
  <conditionalFormatting sqref="A3:C3">
    <cfRule type="colorScale" priority="1">
      <colorScale>
        <cfvo type="num" val="$A$3"/>
        <cfvo type="num" val="$B$3"/>
        <cfvo type="num" val="$C$3"/>
        <color rgb="FF0000FF"/>
        <color rgb="FFFFFF00"/>
        <color rgb="FFFF0000"/>
      </colorScale>
    </cfRule>
  </conditionalFormatting>
  <conditionalFormatting sqref="G8:I13">
    <cfRule type="colorScale" priority="2">
      <colorScale>
        <cfvo type="num" val="$A$3"/>
        <cfvo type="num" val="$B$3"/>
        <cfvo type="num" val="$C$3"/>
        <color rgb="FF0000FF"/>
        <color rgb="FFFFFF00"/>
        <color rgb="FFFF0000"/>
      </colorScale>
    </cfRule>
    <cfRule type="cellIs" dxfId="222" priority="3" stopIfTrue="1" operator="between">
      <formula>0</formula>
      <formula>0.1</formula>
    </cfRule>
    <cfRule type="cellIs" dxfId="221" priority="4" stopIfTrue="1" operator="between">
      <formula>0.1</formula>
      <formula>1</formula>
    </cfRule>
  </conditionalFormatting>
  <conditionalFormatting sqref="K8:M13">
    <cfRule type="colorScale" priority="5">
      <colorScale>
        <cfvo type="num" val="$A$3"/>
        <cfvo type="num" val="$B$3"/>
        <cfvo type="num" val="$C$3"/>
        <color rgb="FF0000FF"/>
        <color rgb="FFFFFF00"/>
        <color rgb="FFFF0000"/>
      </colorScale>
    </cfRule>
    <cfRule type="cellIs" dxfId="220" priority="6" stopIfTrue="1" operator="between">
      <formula>0</formula>
      <formula>0.1</formula>
    </cfRule>
    <cfRule type="cellIs" dxfId="219" priority="7" stopIfTrue="1" operator="between">
      <formula>0.1</formula>
      <formula>1</formula>
    </cfRule>
  </conditionalFormatting>
  <conditionalFormatting sqref="P8:R13">
    <cfRule type="cellIs" dxfId="218" priority="8" stopIfTrue="1" operator="greaterThanOrEqual">
      <formula>$R$3</formula>
    </cfRule>
    <cfRule type="cellIs" dxfId="217" priority="9" stopIfTrue="1" operator="between">
      <formula>$Q$3</formula>
      <formula>$R$3</formula>
    </cfRule>
    <cfRule type="cellIs" dxfId="216" priority="10" stopIfTrue="1" operator="between">
      <formula>$P$3</formula>
      <formula>$Q$3</formula>
    </cfRule>
    <cfRule type="cellIs" dxfId="215" priority="11" stopIfTrue="1" operator="between">
      <formula>$O$3</formula>
      <formula>$P$3</formula>
    </cfRule>
    <cfRule type="cellIs" dxfId="21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A18"/>
  <sheetViews>
    <sheetView workbookViewId="0">
      <selection activeCell="A8" sqref="A8:XFD1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777</v>
      </c>
      <c r="O3" s="3">
        <v>-0.1</v>
      </c>
      <c r="P3" s="4">
        <v>-0.05</v>
      </c>
      <c r="Q3" s="5">
        <v>0.05</v>
      </c>
      <c r="R3" s="6">
        <v>0.1</v>
      </c>
    </row>
    <row r="4" spans="1:27" x14ac:dyDescent="0.2">
      <c r="E4" t="s">
        <v>7</v>
      </c>
      <c r="H4" s="2" t="s">
        <v>8</v>
      </c>
    </row>
    <row r="5" spans="1:27" x14ac:dyDescent="0.2">
      <c r="U5" t="s">
        <v>9</v>
      </c>
      <c r="X5" t="s">
        <v>9</v>
      </c>
      <c r="AA5" s="8">
        <f>AVERAGE(U8:Z27)</f>
        <v>1.2202218372916967E-2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14</v>
      </c>
      <c r="D8">
        <v>1389.7671</v>
      </c>
      <c r="E8" s="2">
        <v>11</v>
      </c>
      <c r="F8" t="s">
        <v>778</v>
      </c>
      <c r="G8" s="7">
        <v>0.48009038961038969</v>
      </c>
      <c r="H8" s="7">
        <v>0.61344090909090909</v>
      </c>
      <c r="I8" s="7">
        <v>0.75606363636363638</v>
      </c>
      <c r="K8" s="7">
        <v>0.45890207792207793</v>
      </c>
      <c r="L8" s="7">
        <v>0.61374662337662345</v>
      </c>
      <c r="M8" s="7">
        <v>0.74221688311688316</v>
      </c>
      <c r="N8" s="2">
        <v>2</v>
      </c>
      <c r="O8" s="2">
        <v>14</v>
      </c>
      <c r="P8" s="8">
        <v>2.1188311688311735E-2</v>
      </c>
      <c r="Q8" s="8">
        <v>-3.0571428571433919E-4</v>
      </c>
      <c r="R8" s="7">
        <v>1.3846753246753298E-2</v>
      </c>
      <c r="S8" s="2">
        <v>2</v>
      </c>
      <c r="T8" s="2">
        <v>14</v>
      </c>
      <c r="U8" s="7">
        <v>2.8428181818181821E-2</v>
      </c>
      <c r="V8" s="7">
        <v>3.1163116883116886E-2</v>
      </c>
      <c r="W8" s="7">
        <v>1.3081558441558441E-2</v>
      </c>
      <c r="X8" s="7">
        <v>1.0126623376623378E-2</v>
      </c>
      <c r="Y8" s="7">
        <v>2.8099350649350648E-2</v>
      </c>
      <c r="Z8" s="7">
        <v>1.7962857142857145E-2</v>
      </c>
    </row>
    <row r="9" spans="1:27" x14ac:dyDescent="0.2">
      <c r="A9" s="2">
        <v>4</v>
      </c>
      <c r="B9" s="2">
        <v>30</v>
      </c>
      <c r="D9">
        <v>3172.7973999999999</v>
      </c>
      <c r="E9" s="2">
        <v>24</v>
      </c>
      <c r="F9" t="s">
        <v>667</v>
      </c>
      <c r="G9" s="7">
        <v>0.66524940476190486</v>
      </c>
      <c r="H9" s="7">
        <v>0.73563369047619054</v>
      </c>
      <c r="I9" s="7">
        <v>0.75907803571428567</v>
      </c>
      <c r="K9" s="7">
        <v>0.66075779761904763</v>
      </c>
      <c r="L9" s="7">
        <v>0.72600369047619051</v>
      </c>
      <c r="M9" s="7">
        <v>0.73754636904761905</v>
      </c>
      <c r="N9" s="2">
        <v>4</v>
      </c>
      <c r="O9" s="2">
        <v>30</v>
      </c>
      <c r="P9" s="8">
        <v>4.4916071428571661E-3</v>
      </c>
      <c r="Q9" s="8">
        <v>9.63000000000005E-3</v>
      </c>
      <c r="R9" s="7">
        <v>2.1531666666666664E-2</v>
      </c>
      <c r="S9" s="2">
        <v>4</v>
      </c>
      <c r="T9" s="2">
        <v>30</v>
      </c>
      <c r="U9" s="7">
        <v>8.392440476190477E-3</v>
      </c>
      <c r="V9" s="7">
        <v>9.1561904761904758E-3</v>
      </c>
      <c r="W9" s="7">
        <v>1.0399047619047619E-2</v>
      </c>
      <c r="X9" s="7">
        <v>5.5772619047619052E-3</v>
      </c>
      <c r="Y9" s="7">
        <v>9.1376190476190489E-3</v>
      </c>
      <c r="Z9" s="7">
        <v>4.0945238095238101E-3</v>
      </c>
    </row>
    <row r="10" spans="1:27" x14ac:dyDescent="0.2">
      <c r="A10" s="2">
        <v>25</v>
      </c>
      <c r="B10" s="2">
        <v>35</v>
      </c>
      <c r="D10">
        <v>1422.8625</v>
      </c>
      <c r="E10" s="2">
        <v>10</v>
      </c>
      <c r="F10" t="s">
        <v>779</v>
      </c>
      <c r="G10" s="7">
        <v>0.44053214285714287</v>
      </c>
      <c r="H10" s="7">
        <v>0.45213057142857144</v>
      </c>
      <c r="I10" s="7">
        <v>0.53413842857142857</v>
      </c>
      <c r="K10" s="7">
        <v>0.45535057142857138</v>
      </c>
      <c r="L10" s="7">
        <v>0.45950914285714289</v>
      </c>
      <c r="M10" s="7">
        <v>0.53878585714285721</v>
      </c>
      <c r="N10" s="2">
        <v>25</v>
      </c>
      <c r="O10" s="2">
        <v>35</v>
      </c>
      <c r="P10" s="8">
        <v>-1.4818428571428566E-2</v>
      </c>
      <c r="Q10" s="8">
        <v>-7.3785714285714262E-3</v>
      </c>
      <c r="R10" s="7">
        <v>-4.6474285714286044E-3</v>
      </c>
      <c r="S10" s="2">
        <v>25</v>
      </c>
      <c r="T10" s="2">
        <v>35</v>
      </c>
      <c r="U10" s="7">
        <v>2.2191142857142861E-2</v>
      </c>
      <c r="V10" s="7">
        <v>3.661971428571429E-2</v>
      </c>
      <c r="W10" s="7">
        <v>2.2188571428571431E-3</v>
      </c>
      <c r="X10" s="7">
        <v>3.0030571428571434E-2</v>
      </c>
      <c r="Y10" s="7">
        <v>4.9030571428571437E-2</v>
      </c>
      <c r="Z10" s="7">
        <v>7.7098571428571442E-3</v>
      </c>
    </row>
    <row r="11" spans="1:27" x14ac:dyDescent="0.2">
      <c r="A11" s="2">
        <v>35</v>
      </c>
      <c r="B11" s="2">
        <v>44</v>
      </c>
      <c r="D11">
        <v>1274.7038</v>
      </c>
      <c r="E11" s="2">
        <v>9</v>
      </c>
      <c r="F11" t="s">
        <v>534</v>
      </c>
      <c r="G11" s="7">
        <v>0.40806190476190485</v>
      </c>
      <c r="H11" s="7">
        <v>0.52636746031746029</v>
      </c>
      <c r="I11" s="7">
        <v>0.57221492063492074</v>
      </c>
      <c r="K11" s="7">
        <v>0.40118730158730165</v>
      </c>
      <c r="L11" s="7">
        <v>0.51421095238095238</v>
      </c>
      <c r="M11" s="7">
        <v>0.5665919047619048</v>
      </c>
      <c r="N11" s="2">
        <v>35</v>
      </c>
      <c r="O11" s="2">
        <v>44</v>
      </c>
      <c r="P11" s="8">
        <v>6.8746031746031687E-3</v>
      </c>
      <c r="Q11" s="8">
        <v>1.215650793650791E-2</v>
      </c>
      <c r="R11" s="7">
        <v>5.6230158730158804E-3</v>
      </c>
      <c r="S11" s="2">
        <v>35</v>
      </c>
      <c r="T11" s="2">
        <v>44</v>
      </c>
      <c r="U11" s="7">
        <v>9.8331746031746041E-3</v>
      </c>
      <c r="V11" s="7">
        <v>1.4485555555555557E-2</v>
      </c>
      <c r="W11" s="7">
        <v>1.1422698412698414E-2</v>
      </c>
      <c r="X11" s="7">
        <v>6.0363492063492076E-3</v>
      </c>
      <c r="Y11" s="7">
        <v>1.8118095238095239E-2</v>
      </c>
      <c r="Z11" s="7">
        <v>5.0055555555555556E-3</v>
      </c>
    </row>
    <row r="12" spans="1:27" x14ac:dyDescent="0.2">
      <c r="A12" s="2">
        <v>44</v>
      </c>
      <c r="B12" s="2">
        <v>72</v>
      </c>
      <c r="C12" t="s">
        <v>31</v>
      </c>
      <c r="D12">
        <v>3533.8636999999999</v>
      </c>
      <c r="E12" s="2">
        <v>27</v>
      </c>
      <c r="F12" t="s">
        <v>317</v>
      </c>
      <c r="G12" s="7">
        <v>0.27426137566137571</v>
      </c>
      <c r="H12" s="7">
        <v>0.34998920634920638</v>
      </c>
      <c r="I12" s="7">
        <v>0.43416597883597879</v>
      </c>
      <c r="K12" s="7">
        <v>0.26963095238095242</v>
      </c>
      <c r="L12" s="7">
        <v>0.32488000000000006</v>
      </c>
      <c r="M12" s="7">
        <v>0.41384550264550268</v>
      </c>
      <c r="N12" s="2">
        <v>44</v>
      </c>
      <c r="O12" s="2">
        <v>72</v>
      </c>
      <c r="P12" s="8">
        <v>4.6304232804232695E-3</v>
      </c>
      <c r="Q12" s="8">
        <v>2.510920634920635E-2</v>
      </c>
      <c r="R12" s="7">
        <v>2.0320476190476163E-2</v>
      </c>
      <c r="S12" s="2">
        <v>44</v>
      </c>
      <c r="T12" s="2">
        <v>72</v>
      </c>
      <c r="U12" s="7">
        <v>1.0127513227513227E-3</v>
      </c>
      <c r="V12" s="7">
        <v>5.6583068783068787E-3</v>
      </c>
      <c r="W12" s="7">
        <v>1.5212910052910053E-2</v>
      </c>
      <c r="X12" s="7">
        <v>9.7377248677248691E-3</v>
      </c>
      <c r="Y12" s="7">
        <v>4.3616402116402123E-3</v>
      </c>
      <c r="Z12" s="7">
        <v>7.2382010582010582E-3</v>
      </c>
    </row>
    <row r="13" spans="1:27" x14ac:dyDescent="0.2">
      <c r="A13" s="2">
        <v>73</v>
      </c>
      <c r="B13" s="2">
        <v>94</v>
      </c>
      <c r="D13">
        <v>2604.5895999999998</v>
      </c>
      <c r="E13" s="2">
        <v>21</v>
      </c>
      <c r="F13" t="s">
        <v>780</v>
      </c>
      <c r="G13" s="7">
        <v>0.18917142857142855</v>
      </c>
      <c r="H13" s="7">
        <v>0.24519068027210883</v>
      </c>
      <c r="I13" s="7">
        <v>0.31386551020408165</v>
      </c>
      <c r="K13" s="7">
        <v>0.17868734693877553</v>
      </c>
      <c r="L13" s="7">
        <v>0.23837265306122452</v>
      </c>
      <c r="M13" s="7">
        <v>0.30149857142857145</v>
      </c>
      <c r="N13" s="2">
        <v>73</v>
      </c>
      <c r="O13" s="2">
        <v>94</v>
      </c>
      <c r="P13" s="8">
        <v>1.0484081632653042E-2</v>
      </c>
      <c r="Q13" s="8">
        <v>6.8180272108843551E-3</v>
      </c>
      <c r="R13" s="7">
        <v>1.2366938775510206E-2</v>
      </c>
      <c r="S13" s="2">
        <v>73</v>
      </c>
      <c r="T13" s="2">
        <v>94</v>
      </c>
      <c r="U13" s="7">
        <v>6.9219047619047628E-3</v>
      </c>
      <c r="V13" s="7">
        <v>1.2295306122448982E-2</v>
      </c>
      <c r="W13" s="7">
        <v>1.0371836734693878E-2</v>
      </c>
      <c r="X13" s="7">
        <v>2.7361904761904763E-3</v>
      </c>
      <c r="Y13" s="7">
        <v>1.3732380952380954E-2</v>
      </c>
      <c r="Z13" s="7">
        <v>7.4918367346938778E-3</v>
      </c>
    </row>
    <row r="14" spans="1:27" x14ac:dyDescent="0.2">
      <c r="A14" s="2">
        <v>74</v>
      </c>
      <c r="B14" s="2">
        <v>89</v>
      </c>
      <c r="D14">
        <v>1992.2049999999999</v>
      </c>
      <c r="E14" s="2">
        <v>15</v>
      </c>
      <c r="F14" t="s">
        <v>781</v>
      </c>
      <c r="G14" s="7">
        <v>0.12874276190476192</v>
      </c>
      <c r="H14" s="7">
        <v>0.13945580952380954</v>
      </c>
      <c r="I14" s="7">
        <v>0.17612876190476193</v>
      </c>
      <c r="K14" s="7">
        <v>0.12337228571428571</v>
      </c>
      <c r="L14" s="7">
        <v>0.13902028571428574</v>
      </c>
      <c r="M14" s="7">
        <v>0.17248523809523811</v>
      </c>
      <c r="N14" s="2">
        <v>74</v>
      </c>
      <c r="O14" s="2">
        <v>89</v>
      </c>
      <c r="P14" s="8">
        <v>5.3704761904761851E-3</v>
      </c>
      <c r="Q14" s="8">
        <v>4.3552380952380367E-4</v>
      </c>
      <c r="R14" s="7">
        <v>3.6435238095238296E-3</v>
      </c>
      <c r="S14" s="2">
        <v>74</v>
      </c>
      <c r="T14" s="2">
        <v>89</v>
      </c>
      <c r="U14" s="7">
        <v>1.1332190476190477E-2</v>
      </c>
      <c r="V14" s="7">
        <v>1.2899238095238097E-2</v>
      </c>
      <c r="W14" s="7">
        <v>5.4941904761904763E-3</v>
      </c>
      <c r="X14" s="7">
        <v>3.040095238095238E-3</v>
      </c>
      <c r="Y14" s="7">
        <v>4.5437142857142863E-3</v>
      </c>
      <c r="Z14" s="7">
        <v>1.0149714285714286E-2</v>
      </c>
    </row>
    <row r="15" spans="1:27" x14ac:dyDescent="0.2">
      <c r="A15" s="2">
        <v>80</v>
      </c>
      <c r="B15" s="2">
        <v>98</v>
      </c>
      <c r="D15">
        <v>2251.2928000000002</v>
      </c>
      <c r="E15" s="2">
        <v>18</v>
      </c>
      <c r="F15" t="s">
        <v>173</v>
      </c>
      <c r="G15" s="7">
        <v>9.354888888888889E-2</v>
      </c>
      <c r="H15" s="7">
        <v>0.14054968253968256</v>
      </c>
      <c r="I15" s="7">
        <v>0.23652785714285718</v>
      </c>
      <c r="K15" s="7">
        <v>0.10181095238095239</v>
      </c>
      <c r="L15" s="7">
        <v>0.1218984126984127</v>
      </c>
      <c r="M15" s="7">
        <v>0.22073174603174603</v>
      </c>
      <c r="N15" s="2">
        <v>80</v>
      </c>
      <c r="O15" s="2">
        <v>98</v>
      </c>
      <c r="P15" s="8">
        <v>-8.2620634920634855E-3</v>
      </c>
      <c r="Q15" s="8">
        <v>1.8651269841269847E-2</v>
      </c>
      <c r="R15" s="7">
        <v>1.5796111111111125E-2</v>
      </c>
      <c r="S15" s="2">
        <v>80</v>
      </c>
      <c r="T15" s="2">
        <v>98</v>
      </c>
      <c r="U15" s="7">
        <v>1.1159365079365081E-2</v>
      </c>
      <c r="V15" s="7">
        <v>1.3836904761904762E-2</v>
      </c>
      <c r="W15" s="7">
        <v>1.2932460317460318E-2</v>
      </c>
      <c r="X15" s="7">
        <v>1.2618809523809523E-2</v>
      </c>
      <c r="Y15" s="7">
        <v>1.2739523809523808E-2</v>
      </c>
      <c r="Z15" s="7">
        <v>1.3958015873015876E-2</v>
      </c>
    </row>
    <row r="16" spans="1:27" x14ac:dyDescent="0.2">
      <c r="A16" s="2">
        <v>85</v>
      </c>
      <c r="B16" s="2">
        <v>95</v>
      </c>
      <c r="D16">
        <v>1287.7379000000001</v>
      </c>
      <c r="E16" s="2">
        <v>10</v>
      </c>
      <c r="F16" t="s">
        <v>434</v>
      </c>
      <c r="G16" s="7">
        <v>0.46609871428571431</v>
      </c>
      <c r="H16" s="7">
        <v>0.52781428571428579</v>
      </c>
      <c r="I16" s="7">
        <v>0.55970800000000009</v>
      </c>
      <c r="K16" s="7">
        <v>0.4578147142857143</v>
      </c>
      <c r="L16" s="7">
        <v>0.51862742857142863</v>
      </c>
      <c r="M16" s="7">
        <v>0.55134771428571427</v>
      </c>
      <c r="N16" s="2">
        <v>85</v>
      </c>
      <c r="O16" s="2">
        <v>95</v>
      </c>
      <c r="P16" s="8">
        <v>8.283999999999991E-3</v>
      </c>
      <c r="Q16" s="8">
        <v>9.1868571428571476E-3</v>
      </c>
      <c r="R16" s="7">
        <v>8.3602857142857732E-3</v>
      </c>
      <c r="S16" s="2">
        <v>85</v>
      </c>
      <c r="T16" s="2">
        <v>95</v>
      </c>
      <c r="U16" s="7">
        <v>9.412285714285715E-3</v>
      </c>
      <c r="V16" s="7">
        <v>1.1731428571428573E-2</v>
      </c>
      <c r="W16" s="7">
        <v>3.6518571428571433E-3</v>
      </c>
      <c r="X16" s="7">
        <v>1.2220714285714286E-2</v>
      </c>
      <c r="Y16" s="7">
        <v>3.8597142857142858E-3</v>
      </c>
      <c r="Z16" s="7">
        <v>4.0657142857142862E-3</v>
      </c>
    </row>
    <row r="17" spans="1:26" x14ac:dyDescent="0.2">
      <c r="A17" s="2">
        <v>91</v>
      </c>
      <c r="B17" s="2">
        <v>100</v>
      </c>
      <c r="D17">
        <v>1033.5823</v>
      </c>
      <c r="E17" s="2">
        <v>9</v>
      </c>
      <c r="F17" t="s">
        <v>782</v>
      </c>
      <c r="G17" s="7">
        <v>0.56669761904761906</v>
      </c>
      <c r="H17" s="7">
        <v>0.61453380952380954</v>
      </c>
      <c r="I17" s="7">
        <v>0.68280571428571424</v>
      </c>
      <c r="K17" s="7">
        <v>0.58183476190476202</v>
      </c>
      <c r="L17" s="7">
        <v>0.58645031746031751</v>
      </c>
      <c r="M17" s="7">
        <v>0.67180492063492059</v>
      </c>
      <c r="N17" s="2">
        <v>91</v>
      </c>
      <c r="O17" s="2">
        <v>100</v>
      </c>
      <c r="P17" s="8">
        <v>-1.5137142857142859E-2</v>
      </c>
      <c r="Q17" s="8">
        <v>2.8083492063492053E-2</v>
      </c>
      <c r="R17" s="7">
        <v>1.1000793650793643E-2</v>
      </c>
      <c r="S17" s="2">
        <v>91</v>
      </c>
      <c r="T17" s="2">
        <v>100</v>
      </c>
      <c r="U17" s="7">
        <v>1.6176031746031747E-2</v>
      </c>
      <c r="V17" s="7">
        <v>6.10015873015873E-3</v>
      </c>
      <c r="W17" s="7">
        <v>2.5494603174603177E-2</v>
      </c>
      <c r="X17" s="7">
        <v>1.7474444444444445E-2</v>
      </c>
      <c r="Y17" s="7">
        <v>1.1078571428571429E-2</v>
      </c>
      <c r="Z17" s="7">
        <v>4.5230158730158732E-3</v>
      </c>
    </row>
    <row r="18" spans="1:26" x14ac:dyDescent="0.2">
      <c r="A18" s="2">
        <v>94</v>
      </c>
      <c r="B18" s="2">
        <v>103</v>
      </c>
      <c r="D18">
        <v>1030.6189999999999</v>
      </c>
      <c r="E18" s="2">
        <v>9</v>
      </c>
      <c r="F18" t="s">
        <v>783</v>
      </c>
      <c r="G18" s="7">
        <v>0.24762333333333336</v>
      </c>
      <c r="H18" s="7">
        <v>0.25080904761904765</v>
      </c>
      <c r="I18" s="7">
        <v>0.26077603174603176</v>
      </c>
      <c r="K18" s="7">
        <v>0.21973634920634924</v>
      </c>
      <c r="L18" s="7">
        <v>0.22816047619047622</v>
      </c>
      <c r="M18" s="7">
        <v>0.25880888888888892</v>
      </c>
      <c r="N18" s="2">
        <v>94</v>
      </c>
      <c r="O18" s="2">
        <v>103</v>
      </c>
      <c r="P18" s="8">
        <v>2.7886984126984139E-2</v>
      </c>
      <c r="Q18" s="8">
        <v>2.2648571428571445E-2</v>
      </c>
      <c r="R18" s="7">
        <v>1.967142857142873E-3</v>
      </c>
      <c r="S18" s="2">
        <v>94</v>
      </c>
      <c r="T18" s="2">
        <v>103</v>
      </c>
      <c r="U18" s="7">
        <v>6.8733333333333337E-3</v>
      </c>
      <c r="V18" s="7">
        <v>1.3672857142857143E-2</v>
      </c>
      <c r="W18" s="7">
        <v>5.4900000000000001E-3</v>
      </c>
      <c r="X18" s="7">
        <v>9.2374603174603179E-3</v>
      </c>
      <c r="Y18" s="7">
        <v>1.4182698412698414E-2</v>
      </c>
      <c r="Z18" s="7">
        <v>2.0305396825396827E-2</v>
      </c>
    </row>
  </sheetData>
  <conditionalFormatting sqref="A3:C3">
    <cfRule type="colorScale" priority="1">
      <colorScale>
        <cfvo type="num" val="$A$3"/>
        <cfvo type="num" val="$B$3"/>
        <cfvo type="num" val="$C$3"/>
        <color rgb="FF0000FF"/>
        <color rgb="FFFFFF00"/>
        <color rgb="FFFF0000"/>
      </colorScale>
    </cfRule>
  </conditionalFormatting>
  <conditionalFormatting sqref="G8:I18">
    <cfRule type="colorScale" priority="2">
      <colorScale>
        <cfvo type="num" val="$A$3"/>
        <cfvo type="num" val="$B$3"/>
        <cfvo type="num" val="$C$3"/>
        <color rgb="FF0000FF"/>
        <color rgb="FFFFFF00"/>
        <color rgb="FFFF0000"/>
      </colorScale>
    </cfRule>
    <cfRule type="cellIs" dxfId="213" priority="3" stopIfTrue="1" operator="between">
      <formula>0</formula>
      <formula>0.1</formula>
    </cfRule>
    <cfRule type="cellIs" dxfId="212" priority="4" stopIfTrue="1" operator="between">
      <formula>0.1</formula>
      <formula>1</formula>
    </cfRule>
  </conditionalFormatting>
  <conditionalFormatting sqref="K8:M18">
    <cfRule type="colorScale" priority="5">
      <colorScale>
        <cfvo type="num" val="$A$3"/>
        <cfvo type="num" val="$B$3"/>
        <cfvo type="num" val="$C$3"/>
        <color rgb="FF0000FF"/>
        <color rgb="FFFFFF00"/>
        <color rgb="FFFF0000"/>
      </colorScale>
    </cfRule>
    <cfRule type="cellIs" dxfId="211" priority="6" stopIfTrue="1" operator="between">
      <formula>0</formula>
      <formula>0.1</formula>
    </cfRule>
    <cfRule type="cellIs" dxfId="210" priority="7" stopIfTrue="1" operator="between">
      <formula>0.1</formula>
      <formula>1</formula>
    </cfRule>
  </conditionalFormatting>
  <conditionalFormatting sqref="P8:R18">
    <cfRule type="cellIs" dxfId="209" priority="8" stopIfTrue="1" operator="greaterThanOrEqual">
      <formula>$R$3</formula>
    </cfRule>
    <cfRule type="cellIs" dxfId="208" priority="9" stopIfTrue="1" operator="between">
      <formula>$Q$3</formula>
      <formula>$R$3</formula>
    </cfRule>
    <cfRule type="cellIs" dxfId="207" priority="10" stopIfTrue="1" operator="between">
      <formula>$P$3</formula>
      <formula>$Q$3</formula>
    </cfRule>
    <cfRule type="cellIs" dxfId="206" priority="11" stopIfTrue="1" operator="between">
      <formula>$O$3</formula>
      <formula>$P$3</formula>
    </cfRule>
    <cfRule type="cellIs" dxfId="20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A8"/>
  <sheetViews>
    <sheetView workbookViewId="0">
      <selection activeCell="A8" sqref="A8:XFD8"/>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784</v>
      </c>
      <c r="O3" s="3">
        <v>-0.1</v>
      </c>
      <c r="P3" s="4">
        <v>-0.05</v>
      </c>
      <c r="Q3" s="5">
        <v>0.05</v>
      </c>
      <c r="R3" s="6">
        <v>0.1</v>
      </c>
    </row>
    <row r="4" spans="1:27" x14ac:dyDescent="0.2">
      <c r="E4" t="s">
        <v>7</v>
      </c>
      <c r="H4" s="2" t="s">
        <v>8</v>
      </c>
    </row>
    <row r="5" spans="1:27" x14ac:dyDescent="0.2">
      <c r="U5" t="s">
        <v>9</v>
      </c>
      <c r="X5" t="s">
        <v>9</v>
      </c>
      <c r="AA5" s="8">
        <f>AVERAGE(U8:Z27)</f>
        <v>9.3677142857142882E-3</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26</v>
      </c>
      <c r="B8" s="2">
        <v>36</v>
      </c>
      <c r="D8">
        <v>1235.6201000000001</v>
      </c>
      <c r="E8" s="2">
        <v>10</v>
      </c>
      <c r="F8" t="s">
        <v>785</v>
      </c>
      <c r="G8" s="7">
        <v>0.15781514285714288</v>
      </c>
      <c r="H8" s="7">
        <v>0.20622357142857145</v>
      </c>
      <c r="I8" s="7">
        <v>0.30166242857142861</v>
      </c>
      <c r="K8" s="7">
        <v>0.15790757142857145</v>
      </c>
      <c r="L8" s="7">
        <v>0.20370157142857143</v>
      </c>
      <c r="M8" s="7">
        <v>0.29405428571428577</v>
      </c>
      <c r="N8" s="2">
        <v>26</v>
      </c>
      <c r="O8" s="2">
        <v>36</v>
      </c>
      <c r="P8" s="8">
        <v>-9.2428571428580618E-5</v>
      </c>
      <c r="Q8" s="8">
        <v>2.5220000000000086E-3</v>
      </c>
      <c r="R8" s="7">
        <v>7.608142857142842E-3</v>
      </c>
      <c r="S8" s="2">
        <v>26</v>
      </c>
      <c r="T8" s="2">
        <v>36</v>
      </c>
      <c r="U8" s="7">
        <v>9.0958571428571434E-3</v>
      </c>
      <c r="V8" s="7">
        <v>1.2942428571428573E-2</v>
      </c>
      <c r="W8" s="7">
        <v>1.4345000000000002E-2</v>
      </c>
      <c r="X8" s="7">
        <v>4.3591428571428574E-3</v>
      </c>
      <c r="Y8" s="7">
        <v>5.0112857142857146E-3</v>
      </c>
      <c r="Z8" s="7">
        <v>1.0452571428571429E-2</v>
      </c>
    </row>
  </sheetData>
  <conditionalFormatting sqref="A3:C3">
    <cfRule type="colorScale" priority="1">
      <colorScale>
        <cfvo type="num" val="$A$3"/>
        <cfvo type="num" val="$B$3"/>
        <cfvo type="num" val="$C$3"/>
        <color rgb="FF0000FF"/>
        <color rgb="FFFFFF00"/>
        <color rgb="FFFF0000"/>
      </colorScale>
    </cfRule>
  </conditionalFormatting>
  <conditionalFormatting sqref="G8:I8">
    <cfRule type="colorScale" priority="2">
      <colorScale>
        <cfvo type="num" val="$A$3"/>
        <cfvo type="num" val="$B$3"/>
        <cfvo type="num" val="$C$3"/>
        <color rgb="FF0000FF"/>
        <color rgb="FFFFFF00"/>
        <color rgb="FFFF0000"/>
      </colorScale>
    </cfRule>
    <cfRule type="cellIs" dxfId="204" priority="3" stopIfTrue="1" operator="between">
      <formula>0</formula>
      <formula>0.1</formula>
    </cfRule>
    <cfRule type="cellIs" dxfId="203" priority="4" stopIfTrue="1" operator="between">
      <formula>0.1</formula>
      <formula>1</formula>
    </cfRule>
  </conditionalFormatting>
  <conditionalFormatting sqref="K8:M8">
    <cfRule type="colorScale" priority="5">
      <colorScale>
        <cfvo type="num" val="$A$3"/>
        <cfvo type="num" val="$B$3"/>
        <cfvo type="num" val="$C$3"/>
        <color rgb="FF0000FF"/>
        <color rgb="FFFFFF00"/>
        <color rgb="FFFF0000"/>
      </colorScale>
    </cfRule>
    <cfRule type="cellIs" dxfId="202" priority="6" stopIfTrue="1" operator="between">
      <formula>0</formula>
      <formula>0.1</formula>
    </cfRule>
    <cfRule type="cellIs" dxfId="201" priority="7" stopIfTrue="1" operator="between">
      <formula>0.1</formula>
      <formula>1</formula>
    </cfRule>
  </conditionalFormatting>
  <conditionalFormatting sqref="P8:R8">
    <cfRule type="cellIs" dxfId="200" priority="8" stopIfTrue="1" operator="greaterThanOrEqual">
      <formula>$R$3</formula>
    </cfRule>
    <cfRule type="cellIs" dxfId="199" priority="9" stopIfTrue="1" operator="between">
      <formula>$Q$3</formula>
      <formula>$R$3</formula>
    </cfRule>
    <cfRule type="cellIs" dxfId="198" priority="10" stopIfTrue="1" operator="between">
      <formula>$P$3</formula>
      <formula>$Q$3</formula>
    </cfRule>
    <cfRule type="cellIs" dxfId="197" priority="11" stopIfTrue="1" operator="between">
      <formula>$O$3</formula>
      <formula>$P$3</formula>
    </cfRule>
    <cfRule type="cellIs" dxfId="19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A9"/>
  <sheetViews>
    <sheetView workbookViewId="0">
      <selection activeCell="A8" sqref="A8:XFD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786</v>
      </c>
      <c r="O3" s="3">
        <v>-0.1</v>
      </c>
      <c r="P3" s="4">
        <v>-0.05</v>
      </c>
      <c r="Q3" s="5">
        <v>0.05</v>
      </c>
      <c r="R3" s="6">
        <v>0.1</v>
      </c>
    </row>
    <row r="4" spans="1:27" x14ac:dyDescent="0.2">
      <c r="E4" t="s">
        <v>7</v>
      </c>
      <c r="H4" s="2" t="s">
        <v>8</v>
      </c>
    </row>
    <row r="5" spans="1:27" x14ac:dyDescent="0.2">
      <c r="U5" t="s">
        <v>9</v>
      </c>
      <c r="X5" t="s">
        <v>9</v>
      </c>
      <c r="AA5" s="8">
        <f>AVERAGE(U8:Z27)</f>
        <v>1.4542087612822907E-2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44</v>
      </c>
      <c r="B8" s="2">
        <v>53</v>
      </c>
      <c r="D8">
        <v>1117.6463000000001</v>
      </c>
      <c r="E8" s="2">
        <v>9</v>
      </c>
      <c r="F8" t="s">
        <v>628</v>
      </c>
      <c r="G8" s="7">
        <v>9.5434444444444461E-2</v>
      </c>
      <c r="H8" s="7">
        <v>0.16409571428571429</v>
      </c>
      <c r="I8" s="7">
        <v>0.27610428571428575</v>
      </c>
      <c r="K8" s="7">
        <v>9.4401428571428581E-2</v>
      </c>
      <c r="L8" s="7">
        <v>0.16275603174603176</v>
      </c>
      <c r="M8" s="7">
        <v>0.2805119047619048</v>
      </c>
      <c r="N8" s="2">
        <v>44</v>
      </c>
      <c r="O8" s="2">
        <v>53</v>
      </c>
      <c r="P8" s="8">
        <v>1.0330158730158842E-3</v>
      </c>
      <c r="Q8" s="8">
        <v>1.3396825396825402E-3</v>
      </c>
      <c r="R8" s="7">
        <v>-4.40761904761905E-3</v>
      </c>
      <c r="S8" s="2">
        <v>44</v>
      </c>
      <c r="T8" s="2">
        <v>53</v>
      </c>
      <c r="U8" s="7">
        <v>2.3229365079365082E-2</v>
      </c>
      <c r="V8" s="7">
        <v>2.4766666666666669E-2</v>
      </c>
      <c r="W8" s="7">
        <v>2.3932698412698412E-2</v>
      </c>
      <c r="X8" s="7">
        <v>2.0150476190476194E-2</v>
      </c>
      <c r="Y8" s="7">
        <v>1.449904761904762E-2</v>
      </c>
      <c r="Z8" s="7">
        <v>2.301730158730159E-2</v>
      </c>
    </row>
    <row r="9" spans="1:27" x14ac:dyDescent="0.2">
      <c r="A9" s="2">
        <v>45</v>
      </c>
      <c r="B9" s="2">
        <v>64</v>
      </c>
      <c r="D9">
        <v>2207.3009000000002</v>
      </c>
      <c r="E9" s="2">
        <v>17</v>
      </c>
      <c r="F9" t="s">
        <v>747</v>
      </c>
      <c r="G9" s="7">
        <v>0.70517176470588239</v>
      </c>
      <c r="H9" s="7">
        <v>0.69659705882352951</v>
      </c>
      <c r="I9" s="7">
        <v>0.70779899159663873</v>
      </c>
      <c r="K9" s="7">
        <v>0.69186672268907567</v>
      </c>
      <c r="L9" s="7">
        <v>0.68987285714285718</v>
      </c>
      <c r="M9" s="7">
        <v>0.70371983193277321</v>
      </c>
      <c r="N9" s="2">
        <v>45</v>
      </c>
      <c r="O9" s="2">
        <v>64</v>
      </c>
      <c r="P9" s="8">
        <v>1.3305042016806675E-2</v>
      </c>
      <c r="Q9" s="8">
        <v>6.724201680672337E-3</v>
      </c>
      <c r="R9" s="7">
        <v>4.0791596638654979E-3</v>
      </c>
      <c r="S9" s="2">
        <v>45</v>
      </c>
      <c r="T9" s="2">
        <v>64</v>
      </c>
      <c r="U9" s="7">
        <v>7.7863025210084041E-3</v>
      </c>
      <c r="V9" s="7">
        <v>4.3336974789915973E-3</v>
      </c>
      <c r="W9" s="7">
        <v>7.7123529411764705E-3</v>
      </c>
      <c r="X9" s="7">
        <v>7.3402521008403372E-3</v>
      </c>
      <c r="Y9" s="7">
        <v>6.1659663865546218E-3</v>
      </c>
      <c r="Z9" s="7">
        <v>1.1570924369747902E-2</v>
      </c>
    </row>
  </sheetData>
  <conditionalFormatting sqref="A3:C3">
    <cfRule type="colorScale" priority="1">
      <colorScale>
        <cfvo type="num" val="$A$3"/>
        <cfvo type="num" val="$B$3"/>
        <cfvo type="num" val="$C$3"/>
        <color rgb="FF0000FF"/>
        <color rgb="FFFFFF00"/>
        <color rgb="FFFF0000"/>
      </colorScale>
    </cfRule>
  </conditionalFormatting>
  <conditionalFormatting sqref="G8:I9">
    <cfRule type="colorScale" priority="2">
      <colorScale>
        <cfvo type="num" val="$A$3"/>
        <cfvo type="num" val="$B$3"/>
        <cfvo type="num" val="$C$3"/>
        <color rgb="FF0000FF"/>
        <color rgb="FFFFFF00"/>
        <color rgb="FFFF0000"/>
      </colorScale>
    </cfRule>
    <cfRule type="cellIs" dxfId="195" priority="3" stopIfTrue="1" operator="between">
      <formula>0</formula>
      <formula>0.1</formula>
    </cfRule>
    <cfRule type="cellIs" dxfId="194" priority="4" stopIfTrue="1" operator="between">
      <formula>0.1</formula>
      <formula>1</formula>
    </cfRule>
  </conditionalFormatting>
  <conditionalFormatting sqref="K8:M9">
    <cfRule type="colorScale" priority="5">
      <colorScale>
        <cfvo type="num" val="$A$3"/>
        <cfvo type="num" val="$B$3"/>
        <cfvo type="num" val="$C$3"/>
        <color rgb="FF0000FF"/>
        <color rgb="FFFFFF00"/>
        <color rgb="FFFF0000"/>
      </colorScale>
    </cfRule>
    <cfRule type="cellIs" dxfId="193" priority="6" stopIfTrue="1" operator="between">
      <formula>0</formula>
      <formula>0.1</formula>
    </cfRule>
    <cfRule type="cellIs" dxfId="192" priority="7" stopIfTrue="1" operator="between">
      <formula>0.1</formula>
      <formula>1</formula>
    </cfRule>
  </conditionalFormatting>
  <conditionalFormatting sqref="P8:R9">
    <cfRule type="cellIs" dxfId="191" priority="8" stopIfTrue="1" operator="greaterThanOrEqual">
      <formula>$R$3</formula>
    </cfRule>
    <cfRule type="cellIs" dxfId="190" priority="9" stopIfTrue="1" operator="between">
      <formula>$Q$3</formula>
      <formula>$R$3</formula>
    </cfRule>
    <cfRule type="cellIs" dxfId="189" priority="10" stopIfTrue="1" operator="between">
      <formula>$P$3</formula>
      <formula>$Q$3</formula>
    </cfRule>
    <cfRule type="cellIs" dxfId="188" priority="11" stopIfTrue="1" operator="between">
      <formula>$O$3</formula>
      <formula>$P$3</formula>
    </cfRule>
    <cfRule type="cellIs" dxfId="18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A12"/>
  <sheetViews>
    <sheetView workbookViewId="0">
      <selection activeCell="A8" sqref="A8:XFD1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787</v>
      </c>
      <c r="O3" s="3">
        <v>-0.1</v>
      </c>
      <c r="P3" s="4">
        <v>-0.05</v>
      </c>
      <c r="Q3" s="5">
        <v>0.05</v>
      </c>
      <c r="R3" s="6">
        <v>0.1</v>
      </c>
    </row>
    <row r="4" spans="1:27" x14ac:dyDescent="0.2">
      <c r="E4" t="s">
        <v>7</v>
      </c>
      <c r="H4" s="2" t="s">
        <v>8</v>
      </c>
    </row>
    <row r="5" spans="1:27" x14ac:dyDescent="0.2">
      <c r="U5" t="s">
        <v>9</v>
      </c>
      <c r="X5" t="s">
        <v>9</v>
      </c>
      <c r="AA5" s="8">
        <f>AVERAGE(U8:Z27)</f>
        <v>8.2399178571428595E-3</v>
      </c>
    </row>
    <row r="6" spans="1:27" x14ac:dyDescent="0.2">
      <c r="C6" t="s">
        <v>10</v>
      </c>
      <c r="E6" s="2">
        <v>0.7</v>
      </c>
      <c r="G6" t="s">
        <v>11</v>
      </c>
      <c r="H6" t="s">
        <v>451</v>
      </c>
      <c r="K6" t="s">
        <v>13</v>
      </c>
      <c r="L6" t="s">
        <v>697</v>
      </c>
      <c r="P6" t="s">
        <v>15</v>
      </c>
      <c r="U6" t="s">
        <v>16</v>
      </c>
      <c r="V6" t="s">
        <v>451</v>
      </c>
      <c r="X6" t="s">
        <v>17</v>
      </c>
      <c r="Y6" t="s">
        <v>697</v>
      </c>
    </row>
    <row r="7" spans="1:27" ht="22" customHeight="1"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21</v>
      </c>
      <c r="B8" s="2">
        <v>32</v>
      </c>
      <c r="D8">
        <v>1290.6511</v>
      </c>
      <c r="E8" s="2">
        <v>10</v>
      </c>
      <c r="F8" t="s">
        <v>242</v>
      </c>
      <c r="G8" s="7">
        <v>0.18457385714285715</v>
      </c>
      <c r="H8" s="7">
        <v>0.24202600000000005</v>
      </c>
      <c r="I8" s="7">
        <v>0.29427157142857147</v>
      </c>
      <c r="K8" s="7">
        <v>0.18025371428571429</v>
      </c>
      <c r="L8" s="7">
        <v>0.24644257142857143</v>
      </c>
      <c r="M8" s="7">
        <v>0.283192</v>
      </c>
      <c r="N8" s="2">
        <v>21</v>
      </c>
      <c r="O8" s="2">
        <v>32</v>
      </c>
      <c r="P8" s="8">
        <v>4.3201428571428523E-3</v>
      </c>
      <c r="Q8" s="8">
        <v>-4.4165714285714208E-3</v>
      </c>
      <c r="R8" s="7">
        <v>1.1079571428571413E-2</v>
      </c>
      <c r="S8" s="2">
        <v>21</v>
      </c>
      <c r="T8" s="2">
        <v>32</v>
      </c>
      <c r="U8" s="7">
        <v>9.0614285714285721E-4</v>
      </c>
      <c r="V8" s="7">
        <v>1.0004571428571429E-2</v>
      </c>
      <c r="W8" s="7">
        <v>2.405142857142857E-3</v>
      </c>
      <c r="X8" s="7">
        <v>6.3014285714285722E-4</v>
      </c>
      <c r="Y8" s="7">
        <v>8.8002857142857136E-3</v>
      </c>
      <c r="Z8" s="7">
        <v>4.4028571428571433E-3</v>
      </c>
    </row>
    <row r="9" spans="1:27" x14ac:dyDescent="0.2">
      <c r="A9" s="2">
        <v>28</v>
      </c>
      <c r="B9" s="2">
        <v>38</v>
      </c>
      <c r="D9">
        <v>1432.8535999999999</v>
      </c>
      <c r="E9" s="2">
        <v>10</v>
      </c>
      <c r="F9" t="s">
        <v>788</v>
      </c>
      <c r="G9" s="7">
        <v>0.20053671428571429</v>
      </c>
      <c r="H9" s="7">
        <v>0.20237757142857146</v>
      </c>
      <c r="I9" s="7">
        <v>0.20799142857142858</v>
      </c>
      <c r="K9" s="7">
        <v>0.20774014285714287</v>
      </c>
      <c r="L9" s="7">
        <v>0.20947928571428573</v>
      </c>
      <c r="M9" s="7">
        <v>0.21032171428571431</v>
      </c>
      <c r="N9" s="2">
        <v>28</v>
      </c>
      <c r="O9" s="2">
        <v>38</v>
      </c>
      <c r="P9" s="8">
        <v>-7.203428571428575E-3</v>
      </c>
      <c r="Q9" s="8">
        <v>-7.1017142857142833E-3</v>
      </c>
      <c r="R9" s="7">
        <v>-2.3302857142856975E-3</v>
      </c>
      <c r="S9" s="2">
        <v>28</v>
      </c>
      <c r="T9" s="2">
        <v>38</v>
      </c>
      <c r="U9" s="7">
        <v>1.0295857142857143E-2</v>
      </c>
      <c r="V9" s="7">
        <v>1.0222142857142857E-2</v>
      </c>
      <c r="W9" s="7">
        <v>5.0495714285714293E-3</v>
      </c>
      <c r="X9" s="7">
        <v>1.0958428571428572E-2</v>
      </c>
      <c r="Y9" s="7">
        <v>2.2282000000000003E-2</v>
      </c>
      <c r="Z9" s="7">
        <v>3.1648571428571433E-3</v>
      </c>
    </row>
    <row r="10" spans="1:27" x14ac:dyDescent="0.2">
      <c r="A10" s="2">
        <v>35</v>
      </c>
      <c r="B10" s="2">
        <v>53</v>
      </c>
      <c r="D10">
        <v>2465.4404</v>
      </c>
      <c r="E10" s="2">
        <v>16</v>
      </c>
      <c r="F10" t="s">
        <v>789</v>
      </c>
      <c r="G10" s="7">
        <v>0.28000205357142854</v>
      </c>
      <c r="H10" s="7">
        <v>0.37426267857142859</v>
      </c>
      <c r="I10" s="7">
        <v>0.461535625</v>
      </c>
      <c r="K10" s="7">
        <v>0.27587473214285713</v>
      </c>
      <c r="L10" s="7">
        <v>0.35922125000000005</v>
      </c>
      <c r="M10" s="7">
        <v>0.45184821428571431</v>
      </c>
      <c r="N10" s="2">
        <v>35</v>
      </c>
      <c r="O10" s="2">
        <v>53</v>
      </c>
      <c r="P10" s="8">
        <v>4.1273214285714177E-3</v>
      </c>
      <c r="Q10" s="8">
        <v>1.5041428571428508E-2</v>
      </c>
      <c r="R10" s="7">
        <v>9.6874107142857265E-3</v>
      </c>
      <c r="S10" s="2">
        <v>35</v>
      </c>
      <c r="T10" s="2">
        <v>53</v>
      </c>
      <c r="U10" s="7">
        <v>6.6054464285714293E-3</v>
      </c>
      <c r="V10" s="7">
        <v>1.3975089285714287E-2</v>
      </c>
      <c r="W10" s="7">
        <v>1.3906607142857144E-2</v>
      </c>
      <c r="X10" s="7">
        <v>7.8941071428571437E-3</v>
      </c>
      <c r="Y10" s="7">
        <v>1.5644285714285715E-2</v>
      </c>
      <c r="Z10" s="7">
        <v>3.9917857142857142E-3</v>
      </c>
    </row>
    <row r="11" spans="1:27" x14ac:dyDescent="0.2">
      <c r="A11" s="2">
        <v>46</v>
      </c>
      <c r="B11" s="2">
        <v>72</v>
      </c>
      <c r="D11">
        <v>3564.9611</v>
      </c>
      <c r="E11" s="2">
        <v>24</v>
      </c>
      <c r="F11" t="s">
        <v>790</v>
      </c>
      <c r="G11" s="7">
        <v>0.46009279761904764</v>
      </c>
      <c r="H11" s="7">
        <v>0.48166011904761902</v>
      </c>
      <c r="I11" s="7">
        <v>0.54486517857142858</v>
      </c>
      <c r="K11" s="7">
        <v>0.44545547619047621</v>
      </c>
      <c r="L11" s="7">
        <v>0.46525101190476192</v>
      </c>
      <c r="M11" s="7">
        <v>0.53400392857142864</v>
      </c>
      <c r="N11" s="2">
        <v>46</v>
      </c>
      <c r="O11" s="2">
        <v>72</v>
      </c>
      <c r="P11" s="8">
        <v>1.4637321428571421E-2</v>
      </c>
      <c r="Q11" s="8">
        <v>1.6409107142857107E-2</v>
      </c>
      <c r="R11" s="7">
        <v>1.0861249999999959E-2</v>
      </c>
      <c r="S11" s="2">
        <v>46</v>
      </c>
      <c r="T11" s="2">
        <v>72</v>
      </c>
      <c r="U11" s="7">
        <v>1.293886904761905E-2</v>
      </c>
      <c r="V11" s="7">
        <v>7.1163095238095239E-3</v>
      </c>
      <c r="W11" s="7">
        <v>5.6241666666666671E-3</v>
      </c>
      <c r="X11" s="7">
        <v>1.3336309523809525E-3</v>
      </c>
      <c r="Y11" s="7">
        <v>6.5126785714285712E-3</v>
      </c>
      <c r="Z11" s="7">
        <v>5.8692261904761903E-3</v>
      </c>
    </row>
    <row r="12" spans="1:27" x14ac:dyDescent="0.2">
      <c r="A12" s="2">
        <v>55</v>
      </c>
      <c r="B12" s="2">
        <v>67</v>
      </c>
      <c r="D12">
        <v>1620.9404999999999</v>
      </c>
      <c r="E12" s="2">
        <v>12</v>
      </c>
      <c r="F12" t="s">
        <v>334</v>
      </c>
      <c r="G12" s="7">
        <v>0.44604035714285717</v>
      </c>
      <c r="H12" s="7">
        <v>0.54444392857142865</v>
      </c>
      <c r="I12" s="7">
        <v>0.55501559523809529</v>
      </c>
      <c r="K12" s="7">
        <v>0.44197392857142864</v>
      </c>
      <c r="L12" s="7">
        <v>0.53373928571428575</v>
      </c>
      <c r="M12" s="7">
        <v>0.54932607142857148</v>
      </c>
      <c r="N12" s="2">
        <v>55</v>
      </c>
      <c r="O12" s="2">
        <v>67</v>
      </c>
      <c r="P12" s="8">
        <v>4.0664285714285342E-3</v>
      </c>
      <c r="Q12" s="8">
        <v>1.0704642857142867E-2</v>
      </c>
      <c r="R12" s="7">
        <v>5.6895238095237381E-3</v>
      </c>
      <c r="S12" s="2">
        <v>55</v>
      </c>
      <c r="T12" s="2">
        <v>67</v>
      </c>
      <c r="U12" s="7">
        <v>9.2985714285714286E-3</v>
      </c>
      <c r="V12" s="7">
        <v>9.8627380952380963E-3</v>
      </c>
      <c r="W12" s="7">
        <v>9.3974999999999996E-3</v>
      </c>
      <c r="X12" s="7">
        <v>7.3000000000000001E-3</v>
      </c>
      <c r="Y12" s="7">
        <v>1.0180714285714286E-2</v>
      </c>
      <c r="Z12" s="7">
        <v>1.0623809523809525E-2</v>
      </c>
    </row>
  </sheetData>
  <conditionalFormatting sqref="A3:C3">
    <cfRule type="colorScale" priority="1">
      <colorScale>
        <cfvo type="num" val="$A$3"/>
        <cfvo type="num" val="$B$3"/>
        <cfvo type="num" val="$C$3"/>
        <color rgb="FF0000FF"/>
        <color rgb="FFFFFF00"/>
        <color rgb="FFFF0000"/>
      </colorScale>
    </cfRule>
  </conditionalFormatting>
  <conditionalFormatting sqref="G8:I12">
    <cfRule type="colorScale" priority="2">
      <colorScale>
        <cfvo type="num" val="$A$3"/>
        <cfvo type="num" val="$B$3"/>
        <cfvo type="num" val="$C$3"/>
        <color rgb="FF0000FF"/>
        <color rgb="FFFFFF00"/>
        <color rgb="FFFF0000"/>
      </colorScale>
    </cfRule>
    <cfRule type="cellIs" dxfId="186" priority="3" stopIfTrue="1" operator="between">
      <formula>0</formula>
      <formula>0.1</formula>
    </cfRule>
    <cfRule type="cellIs" dxfId="185" priority="4" stopIfTrue="1" operator="between">
      <formula>0.1</formula>
      <formula>1</formula>
    </cfRule>
  </conditionalFormatting>
  <conditionalFormatting sqref="K8:M12">
    <cfRule type="colorScale" priority="5">
      <colorScale>
        <cfvo type="num" val="$A$3"/>
        <cfvo type="num" val="$B$3"/>
        <cfvo type="num" val="$C$3"/>
        <color rgb="FF0000FF"/>
        <color rgb="FFFFFF00"/>
        <color rgb="FFFF0000"/>
      </colorScale>
    </cfRule>
    <cfRule type="cellIs" dxfId="184" priority="6" stopIfTrue="1" operator="between">
      <formula>0</formula>
      <formula>0.1</formula>
    </cfRule>
    <cfRule type="cellIs" dxfId="183" priority="7" stopIfTrue="1" operator="between">
      <formula>0.1</formula>
      <formula>1</formula>
    </cfRule>
  </conditionalFormatting>
  <conditionalFormatting sqref="P8:R12">
    <cfRule type="cellIs" dxfId="182" priority="8" stopIfTrue="1" operator="greaterThanOrEqual">
      <formula>$R$3</formula>
    </cfRule>
    <cfRule type="cellIs" dxfId="181" priority="9" stopIfTrue="1" operator="between">
      <formula>$Q$3</formula>
      <formula>$R$3</formula>
    </cfRule>
    <cfRule type="cellIs" dxfId="180" priority="10" stopIfTrue="1" operator="between">
      <formula>$P$3</formula>
      <formula>$Q$3</formula>
    </cfRule>
    <cfRule type="cellIs" dxfId="179" priority="11" stopIfTrue="1" operator="between">
      <formula>$O$3</formula>
      <formula>$P$3</formula>
    </cfRule>
    <cfRule type="cellIs" dxfId="17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A14"/>
  <sheetViews>
    <sheetView workbookViewId="0">
      <selection activeCell="A8" sqref="A8:XFD14"/>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791</v>
      </c>
      <c r="O3" s="3">
        <v>-0.1</v>
      </c>
      <c r="P3" s="4">
        <v>-0.05</v>
      </c>
      <c r="Q3" s="5">
        <v>0.05</v>
      </c>
      <c r="R3" s="6">
        <v>0.1</v>
      </c>
    </row>
    <row r="4" spans="1:27" x14ac:dyDescent="0.2">
      <c r="E4" t="s">
        <v>7</v>
      </c>
      <c r="H4" s="2" t="s">
        <v>8</v>
      </c>
    </row>
    <row r="5" spans="1:27" x14ac:dyDescent="0.2">
      <c r="U5" t="s">
        <v>9</v>
      </c>
      <c r="X5" t="s">
        <v>9</v>
      </c>
      <c r="AA5" s="8">
        <f>AVERAGE(U8:Z27)</f>
        <v>9.6204049913616255E-3</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5</v>
      </c>
      <c r="B8" s="2">
        <v>21</v>
      </c>
      <c r="D8">
        <v>1787.8744999999999</v>
      </c>
      <c r="E8" s="2">
        <v>14</v>
      </c>
      <c r="F8" t="s">
        <v>194</v>
      </c>
      <c r="G8" s="7">
        <v>0.27435826530612245</v>
      </c>
      <c r="H8" s="7">
        <v>0.37820622448979596</v>
      </c>
      <c r="I8" s="7">
        <v>0.46241071428571434</v>
      </c>
      <c r="K8" s="7">
        <v>0.26832173469387754</v>
      </c>
      <c r="L8" s="7">
        <v>0.3822339795918368</v>
      </c>
      <c r="M8" s="7">
        <v>0.45791438775510207</v>
      </c>
      <c r="N8" s="2">
        <v>5</v>
      </c>
      <c r="O8" s="2">
        <v>21</v>
      </c>
      <c r="P8" s="8">
        <v>6.0365306122449032E-3</v>
      </c>
      <c r="Q8" s="8">
        <v>-4.0277551020408116E-3</v>
      </c>
      <c r="R8" s="7">
        <v>4.4963265306122106E-3</v>
      </c>
      <c r="S8" s="2">
        <v>5</v>
      </c>
      <c r="T8" s="2">
        <v>21</v>
      </c>
      <c r="U8" s="7">
        <v>1.551734693877551E-3</v>
      </c>
      <c r="V8" s="7">
        <v>1.1880306122448982E-2</v>
      </c>
      <c r="W8" s="7">
        <v>4.507142857142858E-3</v>
      </c>
      <c r="X8" s="7">
        <v>4.1146938775510206E-3</v>
      </c>
      <c r="Y8" s="7">
        <v>6.441224489795918E-3</v>
      </c>
      <c r="Z8" s="7">
        <v>2.05765306122449E-2</v>
      </c>
    </row>
    <row r="9" spans="1:27" x14ac:dyDescent="0.2">
      <c r="A9" s="2">
        <v>12</v>
      </c>
      <c r="B9" s="2">
        <v>22</v>
      </c>
      <c r="D9">
        <v>1272.7058999999999</v>
      </c>
      <c r="E9" s="2">
        <v>9</v>
      </c>
      <c r="F9" t="s">
        <v>426</v>
      </c>
      <c r="G9" s="7">
        <v>3.9079841269841271E-2</v>
      </c>
      <c r="H9" s="7">
        <v>3.8347777777777779E-2</v>
      </c>
      <c r="I9" s="7">
        <v>8.2367301587301586E-2</v>
      </c>
      <c r="K9" s="7">
        <v>4.2892539682539685E-2</v>
      </c>
      <c r="L9" s="7">
        <v>5.1021746031746029E-2</v>
      </c>
      <c r="M9" s="7">
        <v>6.82731746031746E-2</v>
      </c>
      <c r="N9" s="2">
        <v>12</v>
      </c>
      <c r="O9" s="2">
        <v>22</v>
      </c>
      <c r="P9" s="8">
        <v>-3.8126984126984108E-3</v>
      </c>
      <c r="Q9" s="8">
        <v>-1.2673968253968252E-2</v>
      </c>
      <c r="R9" s="7">
        <v>1.4094126984126985E-2</v>
      </c>
      <c r="S9" s="2">
        <v>12</v>
      </c>
      <c r="T9" s="2">
        <v>22</v>
      </c>
      <c r="U9" s="7">
        <v>1.3330793650793652E-2</v>
      </c>
      <c r="V9" s="7">
        <v>5.1223809523809529E-3</v>
      </c>
      <c r="W9" s="7">
        <v>3.4557142857142855E-3</v>
      </c>
      <c r="X9" s="7">
        <v>4.6796825396825401E-3</v>
      </c>
      <c r="Y9" s="7">
        <v>3.5820634920634923E-3</v>
      </c>
      <c r="Z9" s="7">
        <v>9.8787301587301597E-3</v>
      </c>
    </row>
    <row r="10" spans="1:27" x14ac:dyDescent="0.2">
      <c r="A10" s="2">
        <v>25</v>
      </c>
      <c r="B10" s="2">
        <v>35</v>
      </c>
      <c r="D10">
        <v>1282.5909999999999</v>
      </c>
      <c r="E10" s="2">
        <v>10</v>
      </c>
      <c r="F10" t="s">
        <v>517</v>
      </c>
      <c r="G10" s="7">
        <v>0.11173842857142859</v>
      </c>
      <c r="H10" s="7">
        <v>0.21646071428571431</v>
      </c>
      <c r="I10" s="7">
        <v>0.29291085714285714</v>
      </c>
      <c r="K10" s="7">
        <v>8.5765285714285724E-2</v>
      </c>
      <c r="L10" s="7">
        <v>0.20919114285714288</v>
      </c>
      <c r="M10" s="7">
        <v>0.27291942857142859</v>
      </c>
      <c r="N10" s="2">
        <v>25</v>
      </c>
      <c r="O10" s="2">
        <v>35</v>
      </c>
      <c r="P10" s="8">
        <v>2.5973142857142854E-2</v>
      </c>
      <c r="Q10" s="8">
        <v>7.2695714285714473E-3</v>
      </c>
      <c r="R10" s="7">
        <v>1.9991428571428566E-2</v>
      </c>
      <c r="S10" s="2">
        <v>25</v>
      </c>
      <c r="T10" s="2">
        <v>35</v>
      </c>
      <c r="U10" s="7">
        <v>5.9094285714285716E-3</v>
      </c>
      <c r="V10" s="7">
        <v>4.0571428571428573E-3</v>
      </c>
      <c r="W10" s="7">
        <v>2.0190000000000003E-2</v>
      </c>
      <c r="X10" s="7">
        <v>3.6342857142857149E-3</v>
      </c>
      <c r="Y10" s="7">
        <v>4.2519999999999997E-3</v>
      </c>
      <c r="Z10" s="7">
        <v>3.6700000000000005E-3</v>
      </c>
    </row>
    <row r="11" spans="1:27" x14ac:dyDescent="0.2">
      <c r="A11" s="2">
        <v>26</v>
      </c>
      <c r="B11" s="2">
        <v>38</v>
      </c>
      <c r="D11">
        <v>1538.7445</v>
      </c>
      <c r="E11" s="2">
        <v>12</v>
      </c>
      <c r="F11" t="s">
        <v>277</v>
      </c>
      <c r="G11" s="7">
        <v>0.22017166666666668</v>
      </c>
      <c r="H11" s="7">
        <v>0.38453273809523808</v>
      </c>
      <c r="I11" s="7">
        <v>0.48667916666666661</v>
      </c>
      <c r="K11" s="7">
        <v>0.21622630952380953</v>
      </c>
      <c r="L11" s="7">
        <v>0.38172035714285713</v>
      </c>
      <c r="M11" s="7">
        <v>0.50631369047619046</v>
      </c>
      <c r="N11" s="2">
        <v>26</v>
      </c>
      <c r="O11" s="2">
        <v>38</v>
      </c>
      <c r="P11" s="8">
        <v>3.9453571428571532E-3</v>
      </c>
      <c r="Q11" s="8">
        <v>2.8123809523809364E-3</v>
      </c>
      <c r="R11" s="7">
        <v>-1.9634523809523814E-2</v>
      </c>
      <c r="S11" s="2">
        <v>26</v>
      </c>
      <c r="T11" s="2">
        <v>38</v>
      </c>
      <c r="U11" s="7">
        <v>5.3230952380952379E-3</v>
      </c>
      <c r="V11" s="7">
        <v>3.6894047619047622E-3</v>
      </c>
      <c r="W11" s="7">
        <v>3.4630952380952386E-3</v>
      </c>
      <c r="X11" s="7">
        <v>7.9646428571428576E-3</v>
      </c>
      <c r="Y11" s="7">
        <v>8.4614285714285729E-3</v>
      </c>
      <c r="Z11" s="7">
        <v>1.7337380952380955E-2</v>
      </c>
    </row>
    <row r="12" spans="1:27" x14ac:dyDescent="0.2">
      <c r="A12" s="2">
        <v>28</v>
      </c>
      <c r="B12" s="2">
        <v>44</v>
      </c>
      <c r="D12">
        <v>2017.0713000000001</v>
      </c>
      <c r="E12" s="2">
        <v>16</v>
      </c>
      <c r="F12" t="s">
        <v>792</v>
      </c>
      <c r="G12" s="7">
        <v>0.10784491071428572</v>
      </c>
      <c r="H12" s="7">
        <v>0.10810366071428572</v>
      </c>
      <c r="I12" s="7">
        <v>0.14764196428571427</v>
      </c>
      <c r="K12" s="7">
        <v>9.5270803571428572E-2</v>
      </c>
      <c r="L12" s="7">
        <v>0.10806232142857145</v>
      </c>
      <c r="M12" s="7">
        <v>0.1483619642857143</v>
      </c>
      <c r="N12" s="2">
        <v>28</v>
      </c>
      <c r="O12" s="2">
        <v>44</v>
      </c>
      <c r="P12" s="8">
        <v>1.2574107142857144E-2</v>
      </c>
      <c r="Q12" s="8">
        <v>4.1339285714275018E-5</v>
      </c>
      <c r="R12" s="7">
        <v>-7.2000000000000644E-4</v>
      </c>
      <c r="S12" s="2">
        <v>28</v>
      </c>
      <c r="T12" s="2">
        <v>44</v>
      </c>
      <c r="U12" s="7">
        <v>6.7825892857142868E-3</v>
      </c>
      <c r="V12" s="7">
        <v>9.8520535714285724E-3</v>
      </c>
      <c r="W12" s="7">
        <v>9.844107142857144E-3</v>
      </c>
      <c r="X12" s="7">
        <v>6.8596428571428567E-3</v>
      </c>
      <c r="Y12" s="7">
        <v>2.8919642857142859E-3</v>
      </c>
      <c r="Z12" s="7">
        <v>9.6758928571428569E-3</v>
      </c>
    </row>
    <row r="13" spans="1:27" x14ac:dyDescent="0.2">
      <c r="A13" s="2">
        <v>57</v>
      </c>
      <c r="B13" s="2">
        <v>66</v>
      </c>
      <c r="D13">
        <v>1238.5945999999999</v>
      </c>
      <c r="E13" s="2">
        <v>9</v>
      </c>
      <c r="F13" t="s">
        <v>401</v>
      </c>
      <c r="G13" s="7">
        <v>0.36393873015873018</v>
      </c>
      <c r="H13" s="7">
        <v>0.46375349206349215</v>
      </c>
      <c r="I13" s="7">
        <v>0.61113698412698414</v>
      </c>
      <c r="K13" s="7">
        <v>0.35487476190476192</v>
      </c>
      <c r="L13" s="7">
        <v>0.44464603174603184</v>
      </c>
      <c r="M13" s="7">
        <v>0.60687190476190478</v>
      </c>
      <c r="N13" s="2">
        <v>57</v>
      </c>
      <c r="O13" s="2">
        <v>66</v>
      </c>
      <c r="P13" s="8">
        <v>9.0639682539682756E-3</v>
      </c>
      <c r="Q13" s="8">
        <v>1.9107460317460311E-2</v>
      </c>
      <c r="R13" s="7">
        <v>4.2650793650793216E-3</v>
      </c>
      <c r="S13" s="2">
        <v>57</v>
      </c>
      <c r="T13" s="2">
        <v>66</v>
      </c>
      <c r="U13" s="7">
        <v>1.7619206349206353E-2</v>
      </c>
      <c r="V13" s="7">
        <v>1.10884126984127E-2</v>
      </c>
      <c r="W13" s="7">
        <v>1.865079365079365E-2</v>
      </c>
      <c r="X13" s="7">
        <v>6.2925396825396825E-3</v>
      </c>
      <c r="Y13" s="7">
        <v>2.2974603174603174E-3</v>
      </c>
      <c r="Z13" s="7">
        <v>1.903015873015873E-2</v>
      </c>
    </row>
    <row r="14" spans="1:27" x14ac:dyDescent="0.2">
      <c r="A14" s="2">
        <v>58</v>
      </c>
      <c r="B14" s="2">
        <v>64</v>
      </c>
      <c r="D14">
        <v>864.45740000000001</v>
      </c>
      <c r="E14" s="2">
        <v>6</v>
      </c>
      <c r="F14" t="s">
        <v>300</v>
      </c>
      <c r="G14" s="7">
        <v>0.11273642857142858</v>
      </c>
      <c r="H14" s="7">
        <v>0.26062761904761905</v>
      </c>
      <c r="I14" s="7">
        <v>0.44655357142857149</v>
      </c>
      <c r="K14" s="7">
        <v>0.12173142857142857</v>
      </c>
      <c r="L14" s="7">
        <v>0.26663928571428575</v>
      </c>
      <c r="M14" s="7">
        <v>0.42362452380952387</v>
      </c>
      <c r="N14" s="2">
        <v>58</v>
      </c>
      <c r="O14" s="2">
        <v>64</v>
      </c>
      <c r="P14" s="8">
        <v>-8.9949999999999891E-3</v>
      </c>
      <c r="Q14" s="8">
        <v>-6.0116666666666851E-3</v>
      </c>
      <c r="R14" s="7">
        <v>2.2929047619047644E-2</v>
      </c>
      <c r="S14" s="2">
        <v>58</v>
      </c>
      <c r="T14" s="2">
        <v>64</v>
      </c>
      <c r="U14" s="7">
        <v>1.7078333333333334E-2</v>
      </c>
      <c r="V14" s="7">
        <v>1.4981190476190478E-2</v>
      </c>
      <c r="W14" s="7">
        <v>2.1309523809523809E-2</v>
      </c>
      <c r="X14" s="7">
        <v>6.4054761904761915E-3</v>
      </c>
      <c r="Y14" s="7">
        <v>2.7522619047619049E-2</v>
      </c>
      <c r="Z14" s="7">
        <v>1.8802142857142858E-2</v>
      </c>
    </row>
  </sheetData>
  <conditionalFormatting sqref="A3:C3">
    <cfRule type="colorScale" priority="1">
      <colorScale>
        <cfvo type="num" val="$A$3"/>
        <cfvo type="num" val="$B$3"/>
        <cfvo type="num" val="$C$3"/>
        <color rgb="FF0000FF"/>
        <color rgb="FFFFFF00"/>
        <color rgb="FFFF0000"/>
      </colorScale>
    </cfRule>
  </conditionalFormatting>
  <conditionalFormatting sqref="G8:I14">
    <cfRule type="colorScale" priority="2">
      <colorScale>
        <cfvo type="num" val="$A$3"/>
        <cfvo type="num" val="$B$3"/>
        <cfvo type="num" val="$C$3"/>
        <color rgb="FF0000FF"/>
        <color rgb="FFFFFF00"/>
        <color rgb="FFFF0000"/>
      </colorScale>
    </cfRule>
    <cfRule type="cellIs" dxfId="177" priority="3" stopIfTrue="1" operator="between">
      <formula>0</formula>
      <formula>0.1</formula>
    </cfRule>
    <cfRule type="cellIs" dxfId="176" priority="4" stopIfTrue="1" operator="between">
      <formula>0.1</formula>
      <formula>1</formula>
    </cfRule>
  </conditionalFormatting>
  <conditionalFormatting sqref="K8:M14">
    <cfRule type="colorScale" priority="5">
      <colorScale>
        <cfvo type="num" val="$A$3"/>
        <cfvo type="num" val="$B$3"/>
        <cfvo type="num" val="$C$3"/>
        <color rgb="FF0000FF"/>
        <color rgb="FFFFFF00"/>
        <color rgb="FFFF0000"/>
      </colorScale>
    </cfRule>
    <cfRule type="cellIs" dxfId="175" priority="6" stopIfTrue="1" operator="between">
      <formula>0</formula>
      <formula>0.1</formula>
    </cfRule>
    <cfRule type="cellIs" dxfId="174" priority="7" stopIfTrue="1" operator="between">
      <formula>0.1</formula>
      <formula>1</formula>
    </cfRule>
  </conditionalFormatting>
  <conditionalFormatting sqref="P8:R14">
    <cfRule type="cellIs" dxfId="173" priority="8" stopIfTrue="1" operator="greaterThanOrEqual">
      <formula>$R$3</formula>
    </cfRule>
    <cfRule type="cellIs" dxfId="172" priority="9" stopIfTrue="1" operator="between">
      <formula>$Q$3</formula>
      <formula>$R$3</formula>
    </cfRule>
    <cfRule type="cellIs" dxfId="171" priority="10" stopIfTrue="1" operator="between">
      <formula>$P$3</formula>
      <formula>$Q$3</formula>
    </cfRule>
    <cfRule type="cellIs" dxfId="170" priority="11" stopIfTrue="1" operator="between">
      <formula>$O$3</formula>
      <formula>$P$3</formula>
    </cfRule>
    <cfRule type="cellIs" dxfId="16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A21"/>
  <sheetViews>
    <sheetView workbookViewId="0">
      <selection activeCell="A8"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793</v>
      </c>
      <c r="O3" s="3">
        <v>-0.1</v>
      </c>
      <c r="P3" s="4">
        <v>-0.05</v>
      </c>
      <c r="Q3" s="5">
        <v>0.05</v>
      </c>
      <c r="R3" s="6">
        <v>0.1</v>
      </c>
    </row>
    <row r="4" spans="1:27" x14ac:dyDescent="0.2">
      <c r="E4" t="s">
        <v>7</v>
      </c>
      <c r="H4" s="2" t="s">
        <v>8</v>
      </c>
    </row>
    <row r="5" spans="1:27" x14ac:dyDescent="0.2">
      <c r="U5" t="s">
        <v>9</v>
      </c>
      <c r="X5" t="s">
        <v>9</v>
      </c>
      <c r="AA5" s="8">
        <f>AVERAGE(U8:Z27)</f>
        <v>1.148993076169862E-2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11</v>
      </c>
      <c r="D8">
        <v>1348.7518</v>
      </c>
      <c r="E8" s="2">
        <v>9</v>
      </c>
      <c r="F8" t="s">
        <v>659</v>
      </c>
      <c r="G8" s="7">
        <v>0.20688428571428574</v>
      </c>
      <c r="H8" s="7">
        <v>0.27132269841269846</v>
      </c>
      <c r="I8" s="7">
        <v>0.40044603174603177</v>
      </c>
      <c r="K8" s="7">
        <v>0.22508111111111112</v>
      </c>
      <c r="L8" s="7">
        <v>0.25294269841269845</v>
      </c>
      <c r="M8" s="7">
        <v>0.39470841269841273</v>
      </c>
      <c r="N8" s="2">
        <v>1</v>
      </c>
      <c r="O8" s="2">
        <v>11</v>
      </c>
      <c r="P8" s="8">
        <v>-1.8196825396825374E-2</v>
      </c>
      <c r="Q8" s="8">
        <v>1.8379999999999994E-2</v>
      </c>
      <c r="R8" s="7">
        <v>5.7376190476190721E-3</v>
      </c>
      <c r="S8" s="2">
        <v>1</v>
      </c>
      <c r="T8" s="2">
        <v>11</v>
      </c>
      <c r="U8" s="7">
        <v>1.6240634920634923E-2</v>
      </c>
      <c r="V8" s="7">
        <v>6.7579365079365079E-3</v>
      </c>
      <c r="W8" s="7">
        <v>1.3580158730158731E-2</v>
      </c>
      <c r="X8" s="7">
        <v>7.5874603174603183E-3</v>
      </c>
      <c r="Y8" s="7">
        <v>2.6417936507936508E-2</v>
      </c>
      <c r="Z8" s="7">
        <v>2.910698412698413E-2</v>
      </c>
    </row>
    <row r="9" spans="1:27" x14ac:dyDescent="0.2">
      <c r="A9" s="2">
        <v>2</v>
      </c>
      <c r="B9" s="2">
        <v>9</v>
      </c>
      <c r="C9" t="s">
        <v>36</v>
      </c>
      <c r="D9">
        <v>1049.5615</v>
      </c>
      <c r="E9" s="2">
        <v>6</v>
      </c>
      <c r="F9" t="s">
        <v>181</v>
      </c>
      <c r="G9" s="7">
        <v>0.56786071428571439</v>
      </c>
      <c r="H9" s="7">
        <v>0.62415571428571426</v>
      </c>
      <c r="I9" s="7">
        <v>0.63131857142857151</v>
      </c>
      <c r="K9" s="7">
        <v>0.5616485714285715</v>
      </c>
      <c r="L9" s="7">
        <v>0.61830714285714294</v>
      </c>
      <c r="M9" s="7">
        <v>0.62582023809523823</v>
      </c>
      <c r="N9" s="2">
        <v>2</v>
      </c>
      <c r="O9" s="2">
        <v>9</v>
      </c>
      <c r="P9" s="8">
        <v>6.2121428571428787E-3</v>
      </c>
      <c r="Q9" s="8">
        <v>5.8485714285713836E-3</v>
      </c>
      <c r="R9" s="7">
        <v>5.4983333333332883E-3</v>
      </c>
      <c r="S9" s="2">
        <v>2</v>
      </c>
      <c r="T9" s="2">
        <v>9</v>
      </c>
      <c r="U9" s="7">
        <v>7.5873809523809522E-3</v>
      </c>
      <c r="V9" s="7">
        <v>2.3304761904761905E-3</v>
      </c>
      <c r="W9" s="7">
        <v>2.9721428571428572E-3</v>
      </c>
      <c r="X9" s="7">
        <v>1.8769047619047619E-3</v>
      </c>
      <c r="Y9" s="7">
        <v>1.0314285714285714E-3</v>
      </c>
      <c r="Z9" s="7">
        <v>9.5238095238095247E-3</v>
      </c>
    </row>
    <row r="10" spans="1:27" x14ac:dyDescent="0.2">
      <c r="A10" s="2">
        <v>2</v>
      </c>
      <c r="B10" s="2">
        <v>26</v>
      </c>
      <c r="D10">
        <v>2983.5981999999999</v>
      </c>
      <c r="E10" s="2">
        <v>22</v>
      </c>
      <c r="F10" t="s">
        <v>321</v>
      </c>
      <c r="G10" s="7">
        <v>0.26507863636363638</v>
      </c>
      <c r="H10" s="7">
        <v>0.32249597402597407</v>
      </c>
      <c r="I10" s="7">
        <v>0.36216480519480521</v>
      </c>
      <c r="K10" s="7">
        <v>0.25620012987012991</v>
      </c>
      <c r="L10" s="7">
        <v>0.31055214285714289</v>
      </c>
      <c r="M10" s="7">
        <v>0.35900850649350646</v>
      </c>
      <c r="N10" s="2">
        <v>2</v>
      </c>
      <c r="O10" s="2">
        <v>26</v>
      </c>
      <c r="P10" s="8">
        <v>8.878506493506487E-3</v>
      </c>
      <c r="Q10" s="8">
        <v>1.1943831168831166E-2</v>
      </c>
      <c r="R10" s="7">
        <v>3.1562987012987349E-3</v>
      </c>
      <c r="S10" s="2">
        <v>2</v>
      </c>
      <c r="T10" s="2">
        <v>26</v>
      </c>
      <c r="U10" s="7">
        <v>1.5111623376623378E-2</v>
      </c>
      <c r="V10" s="7">
        <v>1.7931558441558443E-2</v>
      </c>
      <c r="W10" s="7">
        <v>1.2168896103896105E-2</v>
      </c>
      <c r="X10" s="7">
        <v>1.2021558441558441E-2</v>
      </c>
      <c r="Y10" s="7">
        <v>1.7248116883116886E-2</v>
      </c>
      <c r="Z10" s="7">
        <v>1.1661883116883117E-2</v>
      </c>
    </row>
    <row r="11" spans="1:27" x14ac:dyDescent="0.2">
      <c r="A11" s="2">
        <v>5</v>
      </c>
      <c r="B11" s="2">
        <v>16</v>
      </c>
      <c r="C11" t="s">
        <v>111</v>
      </c>
      <c r="D11">
        <v>1504.7275999999999</v>
      </c>
      <c r="E11" s="2">
        <v>10</v>
      </c>
      <c r="F11" t="s">
        <v>794</v>
      </c>
      <c r="G11" s="7">
        <v>0.61356185714285716</v>
      </c>
      <c r="H11" s="7">
        <v>0.62641085714285727</v>
      </c>
      <c r="I11" s="7">
        <v>0.60757771428571439</v>
      </c>
      <c r="K11" s="7">
        <v>0.59804128571428583</v>
      </c>
      <c r="L11" s="7">
        <v>0.61943142857142863</v>
      </c>
      <c r="M11" s="7">
        <v>0.62263742857142867</v>
      </c>
      <c r="N11" s="2">
        <v>5</v>
      </c>
      <c r="O11" s="2">
        <v>16</v>
      </c>
      <c r="P11" s="8">
        <v>1.5520571428571424E-2</v>
      </c>
      <c r="Q11" s="8">
        <v>6.9794285714285418E-3</v>
      </c>
      <c r="R11" s="7">
        <v>-1.505971428571432E-2</v>
      </c>
      <c r="S11" s="2">
        <v>5</v>
      </c>
      <c r="T11" s="2">
        <v>16</v>
      </c>
      <c r="U11" s="7">
        <v>1.796514285714286E-2</v>
      </c>
      <c r="V11" s="7">
        <v>2.1563571428571432E-2</v>
      </c>
      <c r="W11" s="7">
        <v>3.4198571428571433E-3</v>
      </c>
      <c r="X11" s="7">
        <v>4.419571428571429E-3</v>
      </c>
      <c r="Y11" s="7">
        <v>3.2278857142857144E-2</v>
      </c>
      <c r="Z11" s="7">
        <v>1.1276E-2</v>
      </c>
    </row>
    <row r="12" spans="1:27" x14ac:dyDescent="0.2">
      <c r="A12" s="2">
        <v>13</v>
      </c>
      <c r="B12" s="2">
        <v>23</v>
      </c>
      <c r="D12">
        <v>1289.7258999999999</v>
      </c>
      <c r="E12" s="2">
        <v>9</v>
      </c>
      <c r="F12" t="s">
        <v>203</v>
      </c>
      <c r="G12" s="7">
        <v>0.28848841269841274</v>
      </c>
      <c r="H12" s="7">
        <v>0.2957609523809524</v>
      </c>
      <c r="I12" s="7">
        <v>0.29486285714285715</v>
      </c>
      <c r="K12" s="7">
        <v>0.29398761904761905</v>
      </c>
      <c r="L12" s="7">
        <v>0.29438079365079367</v>
      </c>
      <c r="M12" s="7">
        <v>0.30535190476190477</v>
      </c>
      <c r="N12" s="2">
        <v>13</v>
      </c>
      <c r="O12" s="2">
        <v>23</v>
      </c>
      <c r="P12" s="8">
        <v>-5.4992063492063561E-3</v>
      </c>
      <c r="Q12" s="8">
        <v>1.3801587301587139E-3</v>
      </c>
      <c r="R12" s="7">
        <v>-1.0489047619047594E-2</v>
      </c>
      <c r="S12" s="2">
        <v>13</v>
      </c>
      <c r="T12" s="2">
        <v>23</v>
      </c>
      <c r="U12" s="7">
        <v>7.8041269841269845E-3</v>
      </c>
      <c r="V12" s="7">
        <v>1.3992539682539683E-2</v>
      </c>
      <c r="W12" s="7">
        <v>1.0121111111111112E-2</v>
      </c>
      <c r="X12" s="7">
        <v>1.0362698412698414E-2</v>
      </c>
      <c r="Y12" s="7">
        <v>1.4714285714285717E-3</v>
      </c>
      <c r="Z12" s="7">
        <v>1.4184920634920635E-2</v>
      </c>
    </row>
    <row r="13" spans="1:27" x14ac:dyDescent="0.2">
      <c r="A13" s="2">
        <v>23</v>
      </c>
      <c r="B13" s="2">
        <v>35</v>
      </c>
      <c r="D13">
        <v>1500.8056999999999</v>
      </c>
      <c r="E13" s="2">
        <v>12</v>
      </c>
      <c r="F13" t="s">
        <v>130</v>
      </c>
      <c r="G13" s="7">
        <v>0.28180547619047619</v>
      </c>
      <c r="H13" s="7">
        <v>0.42604523809523814</v>
      </c>
      <c r="I13" s="7">
        <v>0.44891797619047619</v>
      </c>
      <c r="K13" s="7">
        <v>0.28037000000000001</v>
      </c>
      <c r="L13" s="7">
        <v>0.41334666666666675</v>
      </c>
      <c r="M13" s="7">
        <v>0.43137404761904763</v>
      </c>
      <c r="N13" s="2">
        <v>23</v>
      </c>
      <c r="O13" s="2">
        <v>35</v>
      </c>
      <c r="P13" s="8">
        <v>1.4354761904762053E-3</v>
      </c>
      <c r="Q13" s="8">
        <v>1.2698571428571429E-2</v>
      </c>
      <c r="R13" s="7">
        <v>1.7543928571428554E-2</v>
      </c>
      <c r="S13" s="2">
        <v>23</v>
      </c>
      <c r="T13" s="2">
        <v>35</v>
      </c>
      <c r="U13" s="7">
        <v>6.5303571428571433E-3</v>
      </c>
      <c r="V13" s="7">
        <v>1.6256428571428574E-2</v>
      </c>
      <c r="W13" s="7">
        <v>9.5142857142857147E-3</v>
      </c>
      <c r="X13" s="7">
        <v>1.4342261904761905E-2</v>
      </c>
      <c r="Y13" s="7">
        <v>1.1262500000000002E-2</v>
      </c>
      <c r="Z13" s="7">
        <v>8.7447619047619045E-3</v>
      </c>
    </row>
    <row r="14" spans="1:27" x14ac:dyDescent="0.2">
      <c r="A14" s="2">
        <v>26</v>
      </c>
      <c r="B14" s="2">
        <v>40</v>
      </c>
      <c r="C14" t="s">
        <v>24</v>
      </c>
      <c r="D14">
        <v>1877.9745</v>
      </c>
      <c r="E14" s="2">
        <v>14</v>
      </c>
      <c r="F14" t="s">
        <v>221</v>
      </c>
      <c r="G14" s="7">
        <v>0.55929714285714294</v>
      </c>
      <c r="H14" s="7">
        <v>0.59789000000000003</v>
      </c>
      <c r="I14" s="7">
        <v>0.61783775510204086</v>
      </c>
      <c r="K14" s="7">
        <v>0.55662408163265309</v>
      </c>
      <c r="L14" s="7">
        <v>0.59971316326530621</v>
      </c>
      <c r="M14" s="7">
        <v>0.60836397959183675</v>
      </c>
      <c r="N14" s="2">
        <v>26</v>
      </c>
      <c r="O14" s="2">
        <v>40</v>
      </c>
      <c r="P14" s="8">
        <v>2.6730612244898525E-3</v>
      </c>
      <c r="Q14" s="8">
        <v>-1.8231632653061985E-3</v>
      </c>
      <c r="R14" s="7">
        <v>9.4737755102041049E-3</v>
      </c>
      <c r="S14" s="2">
        <v>26</v>
      </c>
      <c r="T14" s="2">
        <v>40</v>
      </c>
      <c r="U14" s="7">
        <v>8.0343877551020421E-3</v>
      </c>
      <c r="V14" s="7">
        <v>6.6869387755102054E-3</v>
      </c>
      <c r="W14" s="7">
        <v>4.9022448979591845E-3</v>
      </c>
      <c r="X14" s="7">
        <v>1.2603571428571429E-2</v>
      </c>
      <c r="Y14" s="7">
        <v>9.9983673469387756E-3</v>
      </c>
      <c r="Z14" s="7">
        <v>2.8087755102040816E-3</v>
      </c>
    </row>
    <row r="15" spans="1:27" x14ac:dyDescent="0.2">
      <c r="A15" s="2">
        <v>44</v>
      </c>
      <c r="B15" s="2">
        <v>62</v>
      </c>
      <c r="C15" t="s">
        <v>102</v>
      </c>
      <c r="D15">
        <v>2203.1747</v>
      </c>
      <c r="E15" s="2">
        <v>17</v>
      </c>
      <c r="F15" t="s">
        <v>795</v>
      </c>
      <c r="G15" s="7">
        <v>0.36365907563025213</v>
      </c>
      <c r="H15" s="7">
        <v>0.40864478991596637</v>
      </c>
      <c r="I15" s="7">
        <v>0.4459126050420168</v>
      </c>
      <c r="K15" s="7">
        <v>0.35738453781512608</v>
      </c>
      <c r="L15" s="7">
        <v>0.40157588235294117</v>
      </c>
      <c r="M15" s="7">
        <v>0.45699831932773111</v>
      </c>
      <c r="N15" s="2">
        <v>44</v>
      </c>
      <c r="O15" s="2">
        <v>62</v>
      </c>
      <c r="P15" s="8">
        <v>6.27453781512611E-3</v>
      </c>
      <c r="Q15" s="8">
        <v>7.0689075630251718E-3</v>
      </c>
      <c r="R15" s="7">
        <v>-1.1085714285714289E-2</v>
      </c>
      <c r="S15" s="2">
        <v>44</v>
      </c>
      <c r="T15" s="2">
        <v>62</v>
      </c>
      <c r="U15" s="7">
        <v>9.9252100840336154E-3</v>
      </c>
      <c r="V15" s="7">
        <v>2.4961344537815129E-3</v>
      </c>
      <c r="W15" s="7">
        <v>1.0553277310924371E-2</v>
      </c>
      <c r="X15" s="7">
        <v>8.4929411764705885E-3</v>
      </c>
      <c r="Y15" s="7">
        <v>8.4505042016806732E-3</v>
      </c>
      <c r="Z15" s="7">
        <v>1.0079075630252102E-2</v>
      </c>
    </row>
    <row r="16" spans="1:27" x14ac:dyDescent="0.2">
      <c r="A16" s="2">
        <v>62</v>
      </c>
      <c r="B16" s="2">
        <v>71</v>
      </c>
      <c r="D16">
        <v>1200.7674</v>
      </c>
      <c r="E16" s="2">
        <v>9</v>
      </c>
      <c r="F16" t="s">
        <v>796</v>
      </c>
      <c r="G16" s="7">
        <v>0.18903714285714288</v>
      </c>
      <c r="H16" s="7">
        <v>0.18846698412698412</v>
      </c>
      <c r="I16" s="7">
        <v>0.24592349206349207</v>
      </c>
      <c r="K16" s="7">
        <v>0.1617484126984127</v>
      </c>
      <c r="L16" s="7">
        <v>0.1940236507936508</v>
      </c>
      <c r="M16" s="7">
        <v>0.20749333333333336</v>
      </c>
      <c r="N16" s="2">
        <v>62</v>
      </c>
      <c r="O16" s="2">
        <v>71</v>
      </c>
      <c r="P16" s="8">
        <v>2.7288730158730151E-2</v>
      </c>
      <c r="Q16" s="8">
        <v>-5.556666666666669E-3</v>
      </c>
      <c r="R16" s="7">
        <v>3.8430158730158738E-2</v>
      </c>
      <c r="S16" s="2">
        <v>62</v>
      </c>
      <c r="T16" s="2">
        <v>71</v>
      </c>
      <c r="U16" s="7">
        <v>1.4872698412698416E-2</v>
      </c>
      <c r="V16" s="7">
        <v>1.7867142857142856E-2</v>
      </c>
      <c r="W16" s="7">
        <v>1.1912698412698413E-2</v>
      </c>
      <c r="X16" s="7">
        <v>9.6966666666666677E-3</v>
      </c>
      <c r="Y16" s="7">
        <v>1.3040476190476193E-2</v>
      </c>
      <c r="Z16" s="7">
        <v>1.7009047619047618E-2</v>
      </c>
    </row>
    <row r="17" spans="1:26" x14ac:dyDescent="0.2">
      <c r="A17" s="2">
        <v>67</v>
      </c>
      <c r="B17" s="2">
        <v>85</v>
      </c>
      <c r="D17">
        <v>2230.1981000000001</v>
      </c>
      <c r="E17" s="2">
        <v>17</v>
      </c>
      <c r="F17" t="s">
        <v>797</v>
      </c>
      <c r="G17" s="7">
        <v>0.56281789915966385</v>
      </c>
      <c r="H17" s="7">
        <v>0.55944915966386566</v>
      </c>
      <c r="I17" s="7">
        <v>0.57853596638655469</v>
      </c>
      <c r="K17" s="7">
        <v>0.5677381512605042</v>
      </c>
      <c r="L17" s="7">
        <v>0.57592781512605051</v>
      </c>
      <c r="M17" s="7">
        <v>0.58232176470588237</v>
      </c>
      <c r="N17" s="2">
        <v>67</v>
      </c>
      <c r="O17" s="2">
        <v>85</v>
      </c>
      <c r="P17" s="8">
        <v>-4.9202521008403751E-3</v>
      </c>
      <c r="Q17" s="8">
        <v>-1.6478655462184862E-2</v>
      </c>
      <c r="R17" s="7">
        <v>-3.7857983193277274E-3</v>
      </c>
      <c r="S17" s="2">
        <v>67</v>
      </c>
      <c r="T17" s="2">
        <v>85</v>
      </c>
      <c r="U17" s="7">
        <v>1.7988991596638658E-2</v>
      </c>
      <c r="V17" s="7">
        <v>1.7594117647058826E-2</v>
      </c>
      <c r="W17" s="7">
        <v>1.9353697478991599E-2</v>
      </c>
      <c r="X17" s="7">
        <v>1.2937647058823533E-2</v>
      </c>
      <c r="Y17" s="7">
        <v>2.422831932773109E-2</v>
      </c>
      <c r="Z17" s="7">
        <v>1.935294117647059E-2</v>
      </c>
    </row>
    <row r="18" spans="1:26" x14ac:dyDescent="0.2">
      <c r="A18" s="2">
        <v>71</v>
      </c>
      <c r="B18" s="2">
        <v>84</v>
      </c>
      <c r="D18">
        <v>1635.7764</v>
      </c>
      <c r="E18" s="2">
        <v>12</v>
      </c>
      <c r="F18" t="s">
        <v>125</v>
      </c>
      <c r="G18" s="7">
        <v>0.27674904761904767</v>
      </c>
      <c r="H18" s="7">
        <v>0.32385880952380952</v>
      </c>
      <c r="I18" s="7">
        <v>0.39097988095238101</v>
      </c>
      <c r="K18" s="7">
        <v>0.27102035714285716</v>
      </c>
      <c r="L18" s="7">
        <v>0.32504511904761907</v>
      </c>
      <c r="M18" s="7">
        <v>0.38299761904761909</v>
      </c>
      <c r="N18" s="2">
        <v>71</v>
      </c>
      <c r="O18" s="2">
        <v>84</v>
      </c>
      <c r="P18" s="8">
        <v>5.7286904761904862E-3</v>
      </c>
      <c r="Q18" s="8">
        <v>-1.1863095238095506E-3</v>
      </c>
      <c r="R18" s="7">
        <v>7.9822619047619295E-3</v>
      </c>
      <c r="S18" s="2">
        <v>71</v>
      </c>
      <c r="T18" s="2">
        <v>84</v>
      </c>
      <c r="U18" s="7">
        <v>9.0083333333333335E-3</v>
      </c>
      <c r="V18" s="7">
        <v>1.4725357142857142E-2</v>
      </c>
      <c r="W18" s="7">
        <v>1.3187142857142857E-2</v>
      </c>
      <c r="X18" s="7">
        <v>4.4604761904761909E-3</v>
      </c>
      <c r="Y18" s="7">
        <v>1.5609404761904765E-2</v>
      </c>
      <c r="Z18" s="7">
        <v>1.7043452380952381E-2</v>
      </c>
    </row>
    <row r="19" spans="1:26" x14ac:dyDescent="0.2">
      <c r="A19" s="2">
        <v>76</v>
      </c>
      <c r="B19" s="2">
        <v>85</v>
      </c>
      <c r="D19">
        <v>1191.6449</v>
      </c>
      <c r="E19" s="2">
        <v>9</v>
      </c>
      <c r="F19" t="s">
        <v>798</v>
      </c>
      <c r="G19" s="7">
        <v>0.20535095238095238</v>
      </c>
      <c r="H19" s="7">
        <v>0.27225539682539684</v>
      </c>
      <c r="I19" s="7">
        <v>0.42364999999999997</v>
      </c>
      <c r="K19" s="7">
        <v>0.21356380952380954</v>
      </c>
      <c r="L19" s="7">
        <v>0.27278952380952382</v>
      </c>
      <c r="M19" s="7">
        <v>0.41757174603174602</v>
      </c>
      <c r="N19" s="2">
        <v>76</v>
      </c>
      <c r="O19" s="2">
        <v>85</v>
      </c>
      <c r="P19" s="8">
        <v>-8.2128571428571485E-3</v>
      </c>
      <c r="Q19" s="8">
        <v>-5.3412698412699409E-4</v>
      </c>
      <c r="R19" s="7">
        <v>6.0782539682539549E-3</v>
      </c>
      <c r="S19" s="2">
        <v>76</v>
      </c>
      <c r="T19" s="2">
        <v>85</v>
      </c>
      <c r="U19" s="7">
        <v>9.7249206349206366E-3</v>
      </c>
      <c r="V19" s="7">
        <v>9.0293650793650797E-3</v>
      </c>
      <c r="W19" s="7">
        <v>2.2040000000000004E-2</v>
      </c>
      <c r="X19" s="7">
        <v>1.0731746031746033E-2</v>
      </c>
      <c r="Y19" s="7">
        <v>1.6284761904761906E-2</v>
      </c>
      <c r="Z19" s="7">
        <v>1.8758412698412701E-2</v>
      </c>
    </row>
    <row r="20" spans="1:26" x14ac:dyDescent="0.2">
      <c r="A20" s="2">
        <v>85</v>
      </c>
      <c r="B20" s="2">
        <v>105</v>
      </c>
      <c r="D20">
        <v>2468.4031</v>
      </c>
      <c r="E20" s="2">
        <v>20</v>
      </c>
      <c r="F20" t="s">
        <v>799</v>
      </c>
      <c r="G20" s="7">
        <v>0.17081785714285716</v>
      </c>
      <c r="H20" s="7">
        <v>0.17868128571428571</v>
      </c>
      <c r="I20" s="7">
        <v>0.20519357142857145</v>
      </c>
      <c r="K20" s="7">
        <v>0.15983378571428572</v>
      </c>
      <c r="L20" s="7">
        <v>0.17025364285714287</v>
      </c>
      <c r="M20" s="7">
        <v>0.20444371428571431</v>
      </c>
      <c r="N20" s="2">
        <v>85</v>
      </c>
      <c r="O20" s="2">
        <v>105</v>
      </c>
      <c r="P20" s="8">
        <v>1.0984071428571418E-2</v>
      </c>
      <c r="Q20" s="8">
        <v>8.4276428571428471E-3</v>
      </c>
      <c r="R20" s="7">
        <v>7.4985714285715128E-4</v>
      </c>
      <c r="S20" s="2">
        <v>85</v>
      </c>
      <c r="T20" s="2">
        <v>105</v>
      </c>
      <c r="U20" s="7">
        <v>6.7556428571428576E-3</v>
      </c>
      <c r="V20" s="7">
        <v>1.3713857142857142E-2</v>
      </c>
      <c r="W20" s="7">
        <v>2.6772857142857145E-3</v>
      </c>
      <c r="X20" s="7">
        <v>3.9104999999999999E-3</v>
      </c>
      <c r="Y20" s="7">
        <v>2.1407714285714287E-2</v>
      </c>
      <c r="Z20" s="7">
        <v>4.2670714285714291E-3</v>
      </c>
    </row>
    <row r="21" spans="1:26" x14ac:dyDescent="0.2">
      <c r="A21" s="2">
        <v>97</v>
      </c>
      <c r="B21" s="2">
        <v>106</v>
      </c>
      <c r="D21">
        <v>1231.7634</v>
      </c>
      <c r="E21" s="2">
        <v>9</v>
      </c>
      <c r="F21" t="s">
        <v>574</v>
      </c>
      <c r="G21" s="7">
        <v>0.18747825396825399</v>
      </c>
      <c r="H21" s="7">
        <v>0.18883444444444447</v>
      </c>
      <c r="I21" s="7">
        <v>0.21324222222222222</v>
      </c>
      <c r="K21" s="7">
        <v>0.17301031746031748</v>
      </c>
      <c r="L21" s="7">
        <v>0.18711650793650794</v>
      </c>
      <c r="M21" s="7">
        <v>0.18868539682539681</v>
      </c>
      <c r="N21" s="2">
        <v>97</v>
      </c>
      <c r="O21" s="2">
        <v>106</v>
      </c>
      <c r="P21" s="8">
        <v>1.446793650793651E-2</v>
      </c>
      <c r="Q21" s="8">
        <v>1.7179365079365123E-3</v>
      </c>
      <c r="R21" s="7">
        <v>2.455682539682541E-2</v>
      </c>
      <c r="S21" s="2">
        <v>97</v>
      </c>
      <c r="T21" s="2">
        <v>106</v>
      </c>
      <c r="U21" s="7">
        <v>4.294920634920635E-3</v>
      </c>
      <c r="V21" s="7">
        <v>1.0556190476190476E-2</v>
      </c>
      <c r="W21" s="7">
        <v>7.7314285714285723E-3</v>
      </c>
      <c r="X21" s="7">
        <v>7.1836507936507933E-3</v>
      </c>
      <c r="Y21" s="7">
        <v>2.5639682539682542E-3</v>
      </c>
      <c r="Z21" s="7">
        <v>1.9353968253968256E-3</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168" priority="3" stopIfTrue="1" operator="between">
      <formula>0</formula>
      <formula>0.1</formula>
    </cfRule>
    <cfRule type="cellIs" dxfId="167"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166" priority="6" stopIfTrue="1" operator="between">
      <formula>0</formula>
      <formula>0.1</formula>
    </cfRule>
    <cfRule type="cellIs" dxfId="165" priority="7" stopIfTrue="1" operator="between">
      <formula>0.1</formula>
      <formula>1</formula>
    </cfRule>
  </conditionalFormatting>
  <conditionalFormatting sqref="P8:R21">
    <cfRule type="cellIs" dxfId="164" priority="8" stopIfTrue="1" operator="greaterThanOrEqual">
      <formula>$R$3</formula>
    </cfRule>
    <cfRule type="cellIs" dxfId="163" priority="9" stopIfTrue="1" operator="between">
      <formula>$Q$3</formula>
      <formula>$R$3</formula>
    </cfRule>
    <cfRule type="cellIs" dxfId="162" priority="10" stopIfTrue="1" operator="between">
      <formula>$P$3</formula>
      <formula>$Q$3</formula>
    </cfRule>
    <cfRule type="cellIs" dxfId="161" priority="11" stopIfTrue="1" operator="between">
      <formula>$O$3</formula>
      <formula>$P$3</formula>
    </cfRule>
    <cfRule type="cellIs" dxfId="16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A16"/>
  <sheetViews>
    <sheetView workbookViewId="0">
      <selection activeCell="A8" sqref="A8:XFD16"/>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800</v>
      </c>
      <c r="O3" s="3">
        <v>-0.1</v>
      </c>
      <c r="P3" s="4">
        <v>-0.05</v>
      </c>
      <c r="Q3" s="5">
        <v>0.05</v>
      </c>
      <c r="R3" s="6">
        <v>0.1</v>
      </c>
    </row>
    <row r="4" spans="1:27" x14ac:dyDescent="0.2">
      <c r="E4" t="s">
        <v>7</v>
      </c>
      <c r="H4" s="2" t="s">
        <v>8</v>
      </c>
    </row>
    <row r="5" spans="1:27" x14ac:dyDescent="0.2">
      <c r="U5" t="s">
        <v>9</v>
      </c>
      <c r="X5" t="s">
        <v>9</v>
      </c>
      <c r="AA5" s="8">
        <f>AVERAGE(U8:Z27)</f>
        <v>1.0078924294117856E-2</v>
      </c>
    </row>
    <row r="6" spans="1:27" x14ac:dyDescent="0.2">
      <c r="C6" t="s">
        <v>10</v>
      </c>
      <c r="E6" s="2">
        <v>0.7</v>
      </c>
      <c r="G6" t="s">
        <v>11</v>
      </c>
      <c r="H6" t="s">
        <v>451</v>
      </c>
      <c r="K6" t="s">
        <v>13</v>
      </c>
      <c r="L6" t="s">
        <v>697</v>
      </c>
      <c r="P6" t="s">
        <v>15</v>
      </c>
      <c r="U6" t="s">
        <v>16</v>
      </c>
      <c r="V6" t="s">
        <v>451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13</v>
      </c>
      <c r="D8">
        <v>1415.8878999999999</v>
      </c>
      <c r="E8" s="2">
        <v>12</v>
      </c>
      <c r="F8" t="s">
        <v>724</v>
      </c>
      <c r="G8" s="7">
        <v>0.22543785714285713</v>
      </c>
      <c r="H8" s="7">
        <v>0.27827369047619049</v>
      </c>
      <c r="I8" s="7">
        <v>0.29462392857142861</v>
      </c>
      <c r="K8" s="7">
        <v>0.23193773809523813</v>
      </c>
      <c r="L8" s="7">
        <v>0.2587909523809524</v>
      </c>
      <c r="M8" s="7">
        <v>0.28214369047619048</v>
      </c>
      <c r="N8" s="2">
        <v>1</v>
      </c>
      <c r="O8" s="2">
        <v>13</v>
      </c>
      <c r="P8" s="8">
        <v>-6.4998809523809601E-3</v>
      </c>
      <c r="Q8" s="8">
        <v>1.9482738095238136E-2</v>
      </c>
      <c r="R8" s="7">
        <v>1.2480238095238081E-2</v>
      </c>
      <c r="S8" s="2">
        <v>1</v>
      </c>
      <c r="T8" s="2">
        <v>13</v>
      </c>
      <c r="U8" s="7">
        <v>4.0752380952380953E-3</v>
      </c>
      <c r="V8" s="7">
        <v>7.5066666666666676E-3</v>
      </c>
      <c r="W8" s="7">
        <v>8.927976190476191E-3</v>
      </c>
      <c r="X8" s="7">
        <v>9.0353571428571436E-3</v>
      </c>
      <c r="Y8" s="7">
        <v>1.2760238095238095E-2</v>
      </c>
      <c r="Z8" s="7">
        <v>7.1600000000000006E-3</v>
      </c>
    </row>
    <row r="9" spans="1:27" x14ac:dyDescent="0.2">
      <c r="A9" s="2">
        <v>2</v>
      </c>
      <c r="B9" s="2">
        <v>21</v>
      </c>
      <c r="D9">
        <v>2140.2348999999999</v>
      </c>
      <c r="E9" s="2">
        <v>19</v>
      </c>
      <c r="F9" t="s">
        <v>801</v>
      </c>
      <c r="G9" s="7">
        <v>0.33348887218045115</v>
      </c>
      <c r="H9" s="7">
        <v>0.43951067669172939</v>
      </c>
      <c r="I9" s="7">
        <v>0.50859030075187972</v>
      </c>
      <c r="K9" s="7">
        <v>0.32061180451127824</v>
      </c>
      <c r="L9" s="7">
        <v>0.42681796992481202</v>
      </c>
      <c r="M9" s="7">
        <v>0.48891218045112789</v>
      </c>
      <c r="N9" s="2">
        <v>2</v>
      </c>
      <c r="O9" s="2">
        <v>21</v>
      </c>
      <c r="P9" s="8">
        <v>1.2877067669172931E-2</v>
      </c>
      <c r="Q9" s="8">
        <v>1.2692706766917302E-2</v>
      </c>
      <c r="R9" s="7">
        <v>1.9678120300751833E-2</v>
      </c>
      <c r="S9" s="2">
        <v>2</v>
      </c>
      <c r="T9" s="2">
        <v>21</v>
      </c>
      <c r="U9" s="7">
        <v>7.5878195488721803E-3</v>
      </c>
      <c r="V9" s="7">
        <v>5.3293233082706767E-3</v>
      </c>
      <c r="W9" s="7">
        <v>6.6861654135338348E-3</v>
      </c>
      <c r="X9" s="7">
        <v>9.9312781954887224E-3</v>
      </c>
      <c r="Y9" s="7">
        <v>8.7468421052631588E-3</v>
      </c>
      <c r="Z9" s="7">
        <v>4.8051127819548883E-3</v>
      </c>
    </row>
    <row r="10" spans="1:27" x14ac:dyDescent="0.2">
      <c r="A10" s="2">
        <v>13</v>
      </c>
      <c r="B10" s="2">
        <v>29</v>
      </c>
      <c r="C10" t="s">
        <v>78</v>
      </c>
      <c r="D10">
        <v>2079.1296000000002</v>
      </c>
      <c r="E10" s="2">
        <v>16</v>
      </c>
      <c r="F10" t="s">
        <v>435</v>
      </c>
      <c r="G10" s="7">
        <v>0.20536160714285717</v>
      </c>
      <c r="H10" s="7">
        <v>0.23798723214285716</v>
      </c>
      <c r="I10" s="7">
        <v>0.28318919642857143</v>
      </c>
      <c r="K10" s="7">
        <v>0.19497758928571432</v>
      </c>
      <c r="L10" s="7">
        <v>0.22909803571428572</v>
      </c>
      <c r="M10" s="7">
        <v>0.27753562500000001</v>
      </c>
      <c r="N10" s="2">
        <v>13</v>
      </c>
      <c r="O10" s="2">
        <v>29</v>
      </c>
      <c r="P10" s="8">
        <v>1.0384017857142857E-2</v>
      </c>
      <c r="Q10" s="8">
        <v>8.8891964285714442E-3</v>
      </c>
      <c r="R10" s="7">
        <v>5.6535714285714331E-3</v>
      </c>
      <c r="S10" s="2">
        <v>13</v>
      </c>
      <c r="T10" s="2">
        <v>29</v>
      </c>
      <c r="U10" s="7">
        <v>2.6251071428571429E-2</v>
      </c>
      <c r="V10" s="7">
        <v>1.2362410714285715E-2</v>
      </c>
      <c r="W10" s="7">
        <v>1.3950982142857143E-2</v>
      </c>
      <c r="X10" s="7">
        <v>1.4724464285714287E-2</v>
      </c>
      <c r="Y10" s="7">
        <v>1.4585000000000001E-2</v>
      </c>
      <c r="Z10" s="7">
        <v>1.6047410714285715E-2</v>
      </c>
    </row>
    <row r="11" spans="1:27" x14ac:dyDescent="0.2">
      <c r="A11" s="2">
        <v>22</v>
      </c>
      <c r="B11" s="2">
        <v>33</v>
      </c>
      <c r="D11">
        <v>1472.8981000000001</v>
      </c>
      <c r="E11" s="2">
        <v>11</v>
      </c>
      <c r="F11" t="s">
        <v>802</v>
      </c>
      <c r="G11" s="7">
        <v>0.23453974025974025</v>
      </c>
      <c r="H11" s="7">
        <v>0.41089194805194806</v>
      </c>
      <c r="I11" s="7">
        <v>0.4537058441558442</v>
      </c>
      <c r="K11" s="7">
        <v>0.24617506493506494</v>
      </c>
      <c r="L11" s="7">
        <v>0.39898324675324681</v>
      </c>
      <c r="M11" s="7">
        <v>0.44237441558441565</v>
      </c>
      <c r="N11" s="2">
        <v>22</v>
      </c>
      <c r="O11" s="2">
        <v>33</v>
      </c>
      <c r="P11" s="8">
        <v>-1.1635324675324691E-2</v>
      </c>
      <c r="Q11" s="8">
        <v>1.190870129870129E-2</v>
      </c>
      <c r="R11" s="7">
        <v>1.1331428571428557E-2</v>
      </c>
      <c r="S11" s="2">
        <v>22</v>
      </c>
      <c r="T11" s="2">
        <v>33</v>
      </c>
      <c r="U11" s="7">
        <v>2.2985454545454545E-2</v>
      </c>
      <c r="V11" s="7">
        <v>9.984025974025975E-3</v>
      </c>
      <c r="W11" s="7">
        <v>1.7385064935064937E-2</v>
      </c>
      <c r="X11" s="7">
        <v>1.3974025974025974E-2</v>
      </c>
      <c r="Y11" s="7">
        <v>4.0974025974025979E-3</v>
      </c>
      <c r="Z11" s="7">
        <v>2.5646883116883117E-2</v>
      </c>
    </row>
    <row r="12" spans="1:27" x14ac:dyDescent="0.2">
      <c r="A12" s="2">
        <v>42</v>
      </c>
      <c r="B12" s="2">
        <v>55</v>
      </c>
      <c r="D12">
        <v>1633.9141</v>
      </c>
      <c r="E12" s="2">
        <v>13</v>
      </c>
      <c r="F12" t="s">
        <v>803</v>
      </c>
      <c r="G12" s="7">
        <v>0.24943615384615386</v>
      </c>
      <c r="H12" s="7">
        <v>0.32449472527472528</v>
      </c>
      <c r="I12" s="7">
        <v>0.37456131868131864</v>
      </c>
      <c r="K12" s="7">
        <v>0.2420412087912088</v>
      </c>
      <c r="L12" s="7">
        <v>0.33362054945054948</v>
      </c>
      <c r="M12" s="7">
        <v>0.37619527472527475</v>
      </c>
      <c r="N12" s="2">
        <v>42</v>
      </c>
      <c r="O12" s="2">
        <v>55</v>
      </c>
      <c r="P12" s="8">
        <v>7.394945054945052E-3</v>
      </c>
      <c r="Q12" s="8">
        <v>-9.1258241758242035E-3</v>
      </c>
      <c r="R12" s="7">
        <v>-1.6339560439560465E-3</v>
      </c>
      <c r="S12" s="2">
        <v>42</v>
      </c>
      <c r="T12" s="2">
        <v>55</v>
      </c>
      <c r="U12" s="7">
        <v>6.3887912087912096E-3</v>
      </c>
      <c r="V12" s="7">
        <v>3.7931868131868131E-3</v>
      </c>
      <c r="W12" s="7">
        <v>1.3590219780219782E-2</v>
      </c>
      <c r="X12" s="7">
        <v>2.1327472527472532E-3</v>
      </c>
      <c r="Y12" s="7">
        <v>1.5665934065934068E-3</v>
      </c>
      <c r="Z12" s="7">
        <v>6.6118681318681318E-3</v>
      </c>
    </row>
    <row r="13" spans="1:27" x14ac:dyDescent="0.2">
      <c r="A13" s="2">
        <v>50</v>
      </c>
      <c r="B13" s="2">
        <v>67</v>
      </c>
      <c r="D13">
        <v>1832.8716999999999</v>
      </c>
      <c r="E13" s="2">
        <v>17</v>
      </c>
      <c r="F13" t="s">
        <v>298</v>
      </c>
      <c r="G13" s="7">
        <v>0.29041697478991602</v>
      </c>
      <c r="H13" s="7">
        <v>0.33627915966386557</v>
      </c>
      <c r="I13" s="7">
        <v>0.38847033613445381</v>
      </c>
      <c r="K13" s="7">
        <v>0.27993932773109248</v>
      </c>
      <c r="L13" s="7">
        <v>0.32464647058823531</v>
      </c>
      <c r="M13" s="7">
        <v>0.38160983193277315</v>
      </c>
      <c r="N13" s="2">
        <v>50</v>
      </c>
      <c r="O13" s="2">
        <v>67</v>
      </c>
      <c r="P13" s="8">
        <v>1.0477647058823513E-2</v>
      </c>
      <c r="Q13" s="8">
        <v>1.1632689075630247E-2</v>
      </c>
      <c r="R13" s="7">
        <v>6.8605042016806859E-3</v>
      </c>
      <c r="S13" s="2">
        <v>50</v>
      </c>
      <c r="T13" s="2">
        <v>67</v>
      </c>
      <c r="U13" s="7">
        <v>8.9292436974789929E-3</v>
      </c>
      <c r="V13" s="7">
        <v>7.0154621848739504E-3</v>
      </c>
      <c r="W13" s="7">
        <v>9.3769747899159674E-3</v>
      </c>
      <c r="X13" s="7">
        <v>6.1510924369747901E-3</v>
      </c>
      <c r="Y13" s="7">
        <v>1.470731092436975E-2</v>
      </c>
      <c r="Z13" s="7">
        <v>1.4402016806722691E-2</v>
      </c>
    </row>
    <row r="14" spans="1:27" x14ac:dyDescent="0.2">
      <c r="A14" s="2">
        <v>61</v>
      </c>
      <c r="B14" s="2">
        <v>68</v>
      </c>
      <c r="D14">
        <v>734.38649999999996</v>
      </c>
      <c r="E14" s="2">
        <v>7</v>
      </c>
      <c r="F14" t="s">
        <v>804</v>
      </c>
      <c r="G14" s="7">
        <v>0.25789551020408163</v>
      </c>
      <c r="H14" s="7">
        <v>0.37557530612244899</v>
      </c>
      <c r="I14" s="7">
        <v>0.36267795918367352</v>
      </c>
      <c r="K14" s="7">
        <v>0.27602795918367351</v>
      </c>
      <c r="L14" s="7">
        <v>0.35889204081632653</v>
      </c>
      <c r="M14" s="7">
        <v>0.35258102040816325</v>
      </c>
      <c r="N14" s="2">
        <v>61</v>
      </c>
      <c r="O14" s="2">
        <v>68</v>
      </c>
      <c r="P14" s="8">
        <v>-1.8132448979591872E-2</v>
      </c>
      <c r="Q14" s="8">
        <v>1.6683265306122436E-2</v>
      </c>
      <c r="R14" s="7">
        <v>1.0096938775510237E-2</v>
      </c>
      <c r="S14" s="2">
        <v>61</v>
      </c>
      <c r="T14" s="2">
        <v>68</v>
      </c>
      <c r="U14" s="7">
        <v>1.3354489795918368E-2</v>
      </c>
      <c r="V14" s="7">
        <v>1.3027755102040817E-2</v>
      </c>
      <c r="W14" s="7">
        <v>1.1957142857142859E-2</v>
      </c>
      <c r="X14" s="7">
        <v>5.8469387755102041E-3</v>
      </c>
      <c r="Y14" s="7">
        <v>4.6663265306122453E-3</v>
      </c>
      <c r="Z14" s="7">
        <v>8.1516326530612238E-3</v>
      </c>
    </row>
    <row r="15" spans="1:27" x14ac:dyDescent="0.2">
      <c r="A15" s="2">
        <v>74</v>
      </c>
      <c r="B15" s="2">
        <v>84</v>
      </c>
      <c r="D15">
        <v>1132.6684</v>
      </c>
      <c r="E15" s="2">
        <v>10</v>
      </c>
      <c r="F15" t="s">
        <v>666</v>
      </c>
      <c r="G15" s="7">
        <v>8.0037857142857147E-2</v>
      </c>
      <c r="H15" s="7">
        <v>0.120549</v>
      </c>
      <c r="I15" s="7">
        <v>0.16246757142857143</v>
      </c>
      <c r="K15" s="7">
        <v>7.9521000000000008E-2</v>
      </c>
      <c r="L15" s="7">
        <v>0.11409885714285715</v>
      </c>
      <c r="M15" s="7">
        <v>0.15509071428571428</v>
      </c>
      <c r="N15" s="2">
        <v>74</v>
      </c>
      <c r="O15" s="2">
        <v>84</v>
      </c>
      <c r="P15" s="8">
        <v>5.1685714285714432E-4</v>
      </c>
      <c r="Q15" s="8">
        <v>6.4501428571428652E-3</v>
      </c>
      <c r="R15" s="7">
        <v>7.3768571428571537E-3</v>
      </c>
      <c r="S15" s="2">
        <v>74</v>
      </c>
      <c r="T15" s="2">
        <v>84</v>
      </c>
      <c r="U15" s="7">
        <v>7.8358571428571427E-3</v>
      </c>
      <c r="V15" s="7">
        <v>9.1325714285714291E-3</v>
      </c>
      <c r="W15" s="7">
        <v>1.4739857142857147E-2</v>
      </c>
      <c r="X15" s="7">
        <v>1.0249428571428573E-2</v>
      </c>
      <c r="Y15" s="7">
        <v>1.3181428571428573E-2</v>
      </c>
      <c r="Z15" s="7">
        <v>9.4470000000000005E-3</v>
      </c>
    </row>
    <row r="16" spans="1:27" x14ac:dyDescent="0.2">
      <c r="A16" s="2">
        <v>76</v>
      </c>
      <c r="B16" s="2">
        <v>88</v>
      </c>
      <c r="C16" t="s">
        <v>805</v>
      </c>
      <c r="D16">
        <v>1630.8441</v>
      </c>
      <c r="E16" s="2">
        <v>12</v>
      </c>
      <c r="F16" t="s">
        <v>132</v>
      </c>
      <c r="G16" s="7">
        <v>0.76593095238095243</v>
      </c>
      <c r="H16" s="7">
        <v>0.77802547619047624</v>
      </c>
      <c r="I16" s="7">
        <v>0.78141178571428571</v>
      </c>
      <c r="K16" s="7">
        <v>0.75206726190476192</v>
      </c>
      <c r="L16" s="7">
        <v>0.74358428571428581</v>
      </c>
      <c r="M16" s="7">
        <v>0.75444285714285719</v>
      </c>
      <c r="N16" s="2">
        <v>76</v>
      </c>
      <c r="O16" s="2">
        <v>88</v>
      </c>
      <c r="P16" s="8">
        <v>1.38636904761905E-2</v>
      </c>
      <c r="Q16" s="8">
        <v>3.4441190476190459E-2</v>
      </c>
      <c r="R16" s="7">
        <v>2.6968928571428553E-2</v>
      </c>
      <c r="S16" s="2">
        <v>76</v>
      </c>
      <c r="T16" s="2">
        <v>88</v>
      </c>
      <c r="U16" s="7">
        <v>1.1070357142857144E-2</v>
      </c>
      <c r="V16" s="7">
        <v>5.3560714285714297E-3</v>
      </c>
      <c r="W16" s="7">
        <v>5.9041666666666669E-3</v>
      </c>
      <c r="X16" s="7">
        <v>7.9930952380952366E-3</v>
      </c>
      <c r="Y16" s="7">
        <v>2.4896428571428574E-3</v>
      </c>
      <c r="Z16" s="7">
        <v>1.0646428571428572E-2</v>
      </c>
    </row>
  </sheetData>
  <conditionalFormatting sqref="A3:C3">
    <cfRule type="colorScale" priority="1">
      <colorScale>
        <cfvo type="num" val="$A$3"/>
        <cfvo type="num" val="$B$3"/>
        <cfvo type="num" val="$C$3"/>
        <color rgb="FF0000FF"/>
        <color rgb="FFFFFF00"/>
        <color rgb="FFFF0000"/>
      </colorScale>
    </cfRule>
  </conditionalFormatting>
  <conditionalFormatting sqref="G8:I16">
    <cfRule type="colorScale" priority="2">
      <colorScale>
        <cfvo type="num" val="$A$3"/>
        <cfvo type="num" val="$B$3"/>
        <cfvo type="num" val="$C$3"/>
        <color rgb="FF0000FF"/>
        <color rgb="FFFFFF00"/>
        <color rgb="FFFF0000"/>
      </colorScale>
    </cfRule>
    <cfRule type="cellIs" dxfId="159" priority="3" stopIfTrue="1" operator="between">
      <formula>0</formula>
      <formula>0.1</formula>
    </cfRule>
    <cfRule type="cellIs" dxfId="158" priority="4" stopIfTrue="1" operator="between">
      <formula>0.1</formula>
      <formula>1</formula>
    </cfRule>
  </conditionalFormatting>
  <conditionalFormatting sqref="K8:M16">
    <cfRule type="colorScale" priority="5">
      <colorScale>
        <cfvo type="num" val="$A$3"/>
        <cfvo type="num" val="$B$3"/>
        <cfvo type="num" val="$C$3"/>
        <color rgb="FF0000FF"/>
        <color rgb="FFFFFF00"/>
        <color rgb="FFFF0000"/>
      </colorScale>
    </cfRule>
    <cfRule type="cellIs" dxfId="157" priority="6" stopIfTrue="1" operator="between">
      <formula>0</formula>
      <formula>0.1</formula>
    </cfRule>
    <cfRule type="cellIs" dxfId="156" priority="7" stopIfTrue="1" operator="between">
      <formula>0.1</formula>
      <formula>1</formula>
    </cfRule>
  </conditionalFormatting>
  <conditionalFormatting sqref="P8:R16">
    <cfRule type="cellIs" dxfId="155" priority="8" stopIfTrue="1" operator="greaterThanOrEqual">
      <formula>$R$3</formula>
    </cfRule>
    <cfRule type="cellIs" dxfId="154" priority="9" stopIfTrue="1" operator="between">
      <formula>$Q$3</formula>
      <formula>$R$3</formula>
    </cfRule>
    <cfRule type="cellIs" dxfId="153" priority="10" stopIfTrue="1" operator="between">
      <formula>$P$3</formula>
      <formula>$Q$3</formula>
    </cfRule>
    <cfRule type="cellIs" dxfId="152" priority="11" stopIfTrue="1" operator="between">
      <formula>$O$3</formula>
      <formula>$P$3</formula>
    </cfRule>
    <cfRule type="cellIs" dxfId="15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1"/>
  <sheetViews>
    <sheetView workbookViewId="0">
      <selection activeCell="A21"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80</v>
      </c>
      <c r="O3" s="3">
        <v>-0.1</v>
      </c>
      <c r="P3" s="4">
        <v>-0.05</v>
      </c>
      <c r="Q3" s="5">
        <v>0.05</v>
      </c>
      <c r="R3" s="6">
        <v>0.1</v>
      </c>
    </row>
    <row r="4" spans="1:27" x14ac:dyDescent="0.2">
      <c r="E4" t="s">
        <v>7</v>
      </c>
      <c r="H4" s="2" t="s">
        <v>8</v>
      </c>
    </row>
    <row r="5" spans="1:27" x14ac:dyDescent="0.2">
      <c r="U5" t="s">
        <v>9</v>
      </c>
      <c r="X5" t="s">
        <v>9</v>
      </c>
      <c r="Z5" t="s">
        <v>814</v>
      </c>
      <c r="AA5" s="202">
        <f>AVERAGE(U8:Z27)</f>
        <v>1.2389909921592956E-2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85</v>
      </c>
      <c r="B8" s="2">
        <v>99</v>
      </c>
      <c r="D8">
        <v>1839.1007999999999</v>
      </c>
      <c r="E8" s="2">
        <v>13</v>
      </c>
      <c r="F8" t="s">
        <v>251</v>
      </c>
      <c r="G8" s="7">
        <v>0.3435426373626374</v>
      </c>
      <c r="H8" s="7">
        <v>0.39727516483516484</v>
      </c>
      <c r="I8" s="7">
        <v>0.4814858241758242</v>
      </c>
      <c r="K8" s="7">
        <v>0.34087780219780223</v>
      </c>
      <c r="L8" s="7">
        <v>0.41373659340659341</v>
      </c>
      <c r="M8" s="7">
        <v>0.45800153846153852</v>
      </c>
      <c r="N8" s="2">
        <v>85</v>
      </c>
      <c r="O8" s="2">
        <v>99</v>
      </c>
      <c r="P8" s="8">
        <v>2.6648351648351524E-3</v>
      </c>
      <c r="Q8" s="8">
        <v>-1.6461428571428599E-2</v>
      </c>
      <c r="R8" s="7">
        <v>2.3484285714285749E-2</v>
      </c>
      <c r="S8" s="2">
        <v>85</v>
      </c>
      <c r="T8" s="2">
        <v>99</v>
      </c>
      <c r="U8" s="7">
        <v>5.5246153846153848E-3</v>
      </c>
      <c r="V8" s="7">
        <v>5.223076923076924E-3</v>
      </c>
      <c r="W8" s="7">
        <v>8.0549450549450546E-3</v>
      </c>
      <c r="X8" s="7">
        <v>7.8553846153846165E-3</v>
      </c>
      <c r="Y8" s="7">
        <v>1.0510439560439561E-2</v>
      </c>
      <c r="Z8" s="7">
        <v>2.7093406593406595E-3</v>
      </c>
    </row>
    <row r="9" spans="1:27" x14ac:dyDescent="0.2">
      <c r="A9" s="2">
        <v>93</v>
      </c>
      <c r="B9" s="2">
        <v>113</v>
      </c>
      <c r="C9" t="s">
        <v>81</v>
      </c>
      <c r="D9">
        <v>2377.3148999999999</v>
      </c>
      <c r="E9" s="2">
        <v>20</v>
      </c>
      <c r="F9" t="s">
        <v>252</v>
      </c>
      <c r="G9" s="7">
        <v>0.28424857142857146</v>
      </c>
      <c r="H9" s="7">
        <v>0.36231664285714293</v>
      </c>
      <c r="I9" s="7">
        <v>0.40187578571428573</v>
      </c>
      <c r="K9" s="7">
        <v>0.2876374285714286</v>
      </c>
      <c r="L9" s="7">
        <v>0.35637157142857145</v>
      </c>
      <c r="M9" s="7">
        <v>0.39180971428571437</v>
      </c>
      <c r="N9" s="2">
        <v>93</v>
      </c>
      <c r="O9" s="2">
        <v>113</v>
      </c>
      <c r="P9" s="8">
        <v>-3.3888571428571461E-3</v>
      </c>
      <c r="Q9" s="8">
        <v>5.9450714285714645E-3</v>
      </c>
      <c r="R9" s="7">
        <v>1.0066071428571442E-2</v>
      </c>
      <c r="S9" s="2">
        <v>93</v>
      </c>
      <c r="T9" s="2">
        <v>113</v>
      </c>
      <c r="U9" s="7">
        <v>1.3855714285714285E-3</v>
      </c>
      <c r="V9" s="7">
        <v>1.2732142857142857E-3</v>
      </c>
      <c r="W9" s="7">
        <v>4.411E-3</v>
      </c>
      <c r="X9" s="7">
        <v>3.2661428571428576E-3</v>
      </c>
      <c r="Y9" s="7">
        <v>7.8512857142857152E-3</v>
      </c>
      <c r="Z9" s="7">
        <v>2.6532142857142857E-3</v>
      </c>
    </row>
    <row r="10" spans="1:27" x14ac:dyDescent="0.2">
      <c r="A10" s="2">
        <v>108</v>
      </c>
      <c r="B10" s="2">
        <v>118</v>
      </c>
      <c r="D10">
        <v>1211.7722000000001</v>
      </c>
      <c r="E10" s="2">
        <v>10</v>
      </c>
      <c r="F10" t="s">
        <v>177</v>
      </c>
      <c r="G10" s="7">
        <v>0.23384600000000003</v>
      </c>
      <c r="H10" s="7">
        <v>0.29630528571428572</v>
      </c>
      <c r="I10" s="7">
        <v>0.34732314285714289</v>
      </c>
      <c r="K10" s="7">
        <v>0.23771571428571428</v>
      </c>
      <c r="L10" s="7">
        <v>0.30518885714285715</v>
      </c>
      <c r="M10" s="7">
        <v>0.33014285714285718</v>
      </c>
      <c r="N10" s="2">
        <v>108</v>
      </c>
      <c r="O10" s="2">
        <v>118</v>
      </c>
      <c r="P10" s="8">
        <v>-3.8697142857142858E-3</v>
      </c>
      <c r="Q10" s="8">
        <v>-8.8835714285714195E-3</v>
      </c>
      <c r="R10" s="7">
        <v>1.7180285714285697E-2</v>
      </c>
      <c r="S10" s="2">
        <v>108</v>
      </c>
      <c r="T10" s="2">
        <v>118</v>
      </c>
      <c r="U10" s="7">
        <v>9.2424285714285716E-3</v>
      </c>
      <c r="V10" s="7">
        <v>3.1879714285714289E-2</v>
      </c>
      <c r="W10" s="7">
        <v>1.100657142857143E-2</v>
      </c>
      <c r="X10" s="7">
        <v>2.1719714285714287E-2</v>
      </c>
      <c r="Y10" s="7">
        <v>4.7685999999999999E-2</v>
      </c>
      <c r="Z10" s="7">
        <v>2.8676285714285713E-2</v>
      </c>
    </row>
    <row r="11" spans="1:27" x14ac:dyDescent="0.2">
      <c r="A11" s="2">
        <v>121</v>
      </c>
      <c r="B11" s="2">
        <v>140</v>
      </c>
      <c r="C11" t="s">
        <v>82</v>
      </c>
      <c r="D11">
        <v>2351.2107999999998</v>
      </c>
      <c r="E11" s="2">
        <v>16</v>
      </c>
      <c r="F11" t="s">
        <v>253</v>
      </c>
      <c r="G11" s="7">
        <v>0.40702178571428577</v>
      </c>
      <c r="H11" s="7">
        <v>0.4499472321428572</v>
      </c>
      <c r="I11" s="7">
        <v>0.47154517857142858</v>
      </c>
      <c r="K11" s="7">
        <v>0.39506580357142862</v>
      </c>
      <c r="L11" s="7">
        <v>0.44573866071428575</v>
      </c>
      <c r="M11" s="7">
        <v>0.47027392857142863</v>
      </c>
      <c r="N11" s="2">
        <v>121</v>
      </c>
      <c r="O11" s="2">
        <v>140</v>
      </c>
      <c r="P11" s="8">
        <v>1.1955982142857124E-2</v>
      </c>
      <c r="Q11" s="8">
        <v>4.2085714285714348E-3</v>
      </c>
      <c r="R11" s="7">
        <v>1.2712499999999779E-3</v>
      </c>
      <c r="S11" s="2">
        <v>121</v>
      </c>
      <c r="T11" s="2">
        <v>140</v>
      </c>
      <c r="U11" s="7">
        <v>7.4929464285714287E-3</v>
      </c>
      <c r="V11" s="7">
        <v>6.1966071428571435E-3</v>
      </c>
      <c r="W11" s="7">
        <v>1.2613303571428572E-2</v>
      </c>
      <c r="X11" s="7">
        <v>4.7200892857142858E-3</v>
      </c>
      <c r="Y11" s="7">
        <v>1.5482232142857143E-2</v>
      </c>
      <c r="Z11" s="7">
        <v>5.7554464285714292E-3</v>
      </c>
    </row>
    <row r="12" spans="1:27" x14ac:dyDescent="0.2">
      <c r="A12" s="2">
        <v>125</v>
      </c>
      <c r="B12" s="2">
        <v>139</v>
      </c>
      <c r="D12">
        <v>1654.9347</v>
      </c>
      <c r="E12" s="2">
        <v>12</v>
      </c>
      <c r="F12" t="s">
        <v>254</v>
      </c>
      <c r="G12" s="7">
        <v>0.17159440476190477</v>
      </c>
      <c r="H12" s="7">
        <v>0.18035595238095239</v>
      </c>
      <c r="I12" s="7">
        <v>0.25658880952380958</v>
      </c>
      <c r="K12" s="7">
        <v>0.17840964285714286</v>
      </c>
      <c r="L12" s="7">
        <v>0.18673642857142861</v>
      </c>
      <c r="M12" s="7">
        <v>0.24611559523809526</v>
      </c>
      <c r="N12" s="2">
        <v>125</v>
      </c>
      <c r="O12" s="2">
        <v>139</v>
      </c>
      <c r="P12" s="8">
        <v>-6.8152380952380912E-3</v>
      </c>
      <c r="Q12" s="8">
        <v>-6.3804761904761882E-3</v>
      </c>
      <c r="R12" s="7">
        <v>1.0473214285714303E-2</v>
      </c>
      <c r="S12" s="2">
        <v>125</v>
      </c>
      <c r="T12" s="2">
        <v>139</v>
      </c>
      <c r="U12" s="7">
        <v>1.117452380952381E-2</v>
      </c>
      <c r="V12" s="7">
        <v>1.4911547619047621E-2</v>
      </c>
      <c r="W12" s="7">
        <v>1.1343095238095239E-2</v>
      </c>
      <c r="X12" s="7">
        <v>6.981309523809525E-3</v>
      </c>
      <c r="Y12" s="7">
        <v>1.5297500000000002E-2</v>
      </c>
      <c r="Z12" s="7">
        <v>7.7300000000000008E-3</v>
      </c>
    </row>
    <row r="13" spans="1:27" x14ac:dyDescent="0.2">
      <c r="A13" s="2">
        <v>135</v>
      </c>
      <c r="B13" s="2">
        <v>147</v>
      </c>
      <c r="C13" t="s">
        <v>83</v>
      </c>
      <c r="D13">
        <v>1678.9628</v>
      </c>
      <c r="E13" s="2">
        <v>11</v>
      </c>
      <c r="F13" t="s">
        <v>255</v>
      </c>
      <c r="G13" s="7">
        <v>0.12709597402597403</v>
      </c>
      <c r="H13" s="7">
        <v>0.11811896103896105</v>
      </c>
      <c r="I13" s="7">
        <v>0.17244311688311689</v>
      </c>
      <c r="K13" s="7">
        <v>0.10449961038961039</v>
      </c>
      <c r="L13" s="7">
        <v>0.1229292207792208</v>
      </c>
      <c r="M13" s="7">
        <v>0.13286441558441558</v>
      </c>
      <c r="N13" s="2">
        <v>135</v>
      </c>
      <c r="O13" s="2">
        <v>147</v>
      </c>
      <c r="P13" s="8">
        <v>2.259636363636364E-2</v>
      </c>
      <c r="Q13" s="8">
        <v>-4.8102597402597458E-3</v>
      </c>
      <c r="R13" s="7">
        <v>3.9578701298701308E-2</v>
      </c>
      <c r="S13" s="2">
        <v>135</v>
      </c>
      <c r="T13" s="2">
        <v>147</v>
      </c>
      <c r="U13" s="7">
        <v>3.1338961038961037E-3</v>
      </c>
      <c r="V13" s="7">
        <v>2.3329870129870133E-3</v>
      </c>
      <c r="W13" s="7">
        <v>8.4257142857142864E-3</v>
      </c>
      <c r="X13" s="7">
        <v>9.5606493506493508E-3</v>
      </c>
      <c r="Y13" s="7">
        <v>1.5754025974025976E-2</v>
      </c>
      <c r="Z13" s="7">
        <v>1.0743116883116884E-2</v>
      </c>
    </row>
    <row r="14" spans="1:27" x14ac:dyDescent="0.2">
      <c r="A14" s="2">
        <v>162</v>
      </c>
      <c r="B14" s="2">
        <v>173</v>
      </c>
      <c r="D14">
        <v>1369.8273999999999</v>
      </c>
      <c r="E14" s="2">
        <v>10</v>
      </c>
      <c r="F14" t="s">
        <v>256</v>
      </c>
      <c r="G14" s="7">
        <v>0.31589785714285717</v>
      </c>
      <c r="H14" s="7">
        <v>0.37580728571428573</v>
      </c>
      <c r="I14" s="7">
        <v>0.43324528571428572</v>
      </c>
      <c r="K14" s="7">
        <v>0.31255928571428571</v>
      </c>
      <c r="L14" s="7">
        <v>0.37520642857142861</v>
      </c>
      <c r="M14" s="7">
        <v>0.4415284285714286</v>
      </c>
      <c r="N14" s="2">
        <v>162</v>
      </c>
      <c r="O14" s="2">
        <v>173</v>
      </c>
      <c r="P14" s="8">
        <v>3.3385714285714767E-3</v>
      </c>
      <c r="Q14" s="8">
        <v>6.0085714285713313E-4</v>
      </c>
      <c r="R14" s="7">
        <v>-8.2831428571428552E-3</v>
      </c>
      <c r="S14" s="2">
        <v>162</v>
      </c>
      <c r="T14" s="2">
        <v>173</v>
      </c>
      <c r="U14" s="7">
        <v>2.3482857142857146E-3</v>
      </c>
      <c r="V14" s="7">
        <v>2.0067000000000002E-2</v>
      </c>
      <c r="W14" s="7">
        <v>8.7097142857142859E-3</v>
      </c>
      <c r="X14" s="7">
        <v>7.2110000000000013E-3</v>
      </c>
      <c r="Y14" s="7">
        <v>1.1224428571428573E-2</v>
      </c>
      <c r="Z14" s="7">
        <v>9.4137142857142857E-3</v>
      </c>
    </row>
    <row r="15" spans="1:27" x14ac:dyDescent="0.2">
      <c r="A15" s="2">
        <v>163</v>
      </c>
      <c r="B15" s="2">
        <v>174</v>
      </c>
      <c r="D15">
        <v>1353.7961</v>
      </c>
      <c r="E15" s="2">
        <v>9</v>
      </c>
      <c r="F15" t="s">
        <v>257</v>
      </c>
      <c r="G15" s="7">
        <v>0.70378396825396827</v>
      </c>
      <c r="H15" s="7">
        <v>0.70886206349206349</v>
      </c>
      <c r="I15" s="7">
        <v>0.71982714285714289</v>
      </c>
      <c r="K15" s="7">
        <v>0.70651222222222232</v>
      </c>
      <c r="L15" s="7">
        <v>0.72045365079365087</v>
      </c>
      <c r="M15" s="7">
        <v>0.70088047619047622</v>
      </c>
      <c r="N15" s="2">
        <v>163</v>
      </c>
      <c r="O15" s="2">
        <v>174</v>
      </c>
      <c r="P15" s="8">
        <v>-2.7282539682539652E-3</v>
      </c>
      <c r="Q15" s="8">
        <v>-1.15915873015874E-2</v>
      </c>
      <c r="R15" s="7">
        <v>1.8946666666666671E-2</v>
      </c>
      <c r="S15" s="2">
        <v>163</v>
      </c>
      <c r="T15" s="2">
        <v>174</v>
      </c>
      <c r="U15" s="7">
        <v>8.7380952380952392E-3</v>
      </c>
      <c r="V15" s="7">
        <v>8.6322222222222217E-3</v>
      </c>
      <c r="W15" s="7">
        <v>5.3947619047619057E-3</v>
      </c>
      <c r="X15" s="7">
        <v>1.1900158730158731E-2</v>
      </c>
      <c r="Y15" s="7">
        <v>2.8492063492063496E-2</v>
      </c>
      <c r="Z15" s="7">
        <v>8.4687301587301582E-3</v>
      </c>
    </row>
    <row r="16" spans="1:27" x14ac:dyDescent="0.2">
      <c r="A16" s="2">
        <v>173</v>
      </c>
      <c r="B16" s="2">
        <v>188</v>
      </c>
      <c r="D16">
        <v>1884.1654000000001</v>
      </c>
      <c r="E16" s="2">
        <v>13</v>
      </c>
      <c r="F16" t="s">
        <v>258</v>
      </c>
      <c r="G16" s="7">
        <v>0.93583076923076913</v>
      </c>
      <c r="H16" s="7">
        <v>0.9428920879120879</v>
      </c>
      <c r="I16" s="7">
        <v>0.93417978021978021</v>
      </c>
      <c r="K16" s="7">
        <v>0.92495208791208794</v>
      </c>
      <c r="L16" s="7">
        <v>0.93241593406593415</v>
      </c>
      <c r="M16" s="7">
        <v>0.91639098901098903</v>
      </c>
      <c r="N16" s="2">
        <v>173</v>
      </c>
      <c r="O16" s="2">
        <v>188</v>
      </c>
      <c r="P16" s="8">
        <v>1.087868131868128E-2</v>
      </c>
      <c r="Q16" s="8">
        <v>1.0476153846153859E-2</v>
      </c>
      <c r="R16" s="7">
        <v>1.7788791208791181E-2</v>
      </c>
      <c r="S16" s="2">
        <v>173</v>
      </c>
      <c r="T16" s="2">
        <v>188</v>
      </c>
      <c r="U16" s="7">
        <v>1.9164835164835164E-2</v>
      </c>
      <c r="V16" s="7">
        <v>1.6053736263736264E-2</v>
      </c>
      <c r="W16" s="7">
        <v>1.5227582417582418E-2</v>
      </c>
      <c r="X16" s="7">
        <v>1.3291758241758243E-2</v>
      </c>
      <c r="Y16" s="7">
        <v>1.4039230769230771E-2</v>
      </c>
      <c r="Z16" s="7">
        <v>2.523472527472528E-2</v>
      </c>
    </row>
    <row r="17" spans="1:26" x14ac:dyDescent="0.2">
      <c r="A17" s="2">
        <v>180</v>
      </c>
      <c r="B17" s="2">
        <v>196</v>
      </c>
      <c r="D17">
        <v>2099.3512000000001</v>
      </c>
      <c r="E17" s="2">
        <v>15</v>
      </c>
      <c r="F17" t="s">
        <v>259</v>
      </c>
      <c r="G17" s="7">
        <v>0.14200257142857145</v>
      </c>
      <c r="H17" s="7">
        <v>0.18229123809523812</v>
      </c>
      <c r="I17" s="7">
        <v>0.23767190476190478</v>
      </c>
      <c r="K17" s="7">
        <v>0.1259032380952381</v>
      </c>
      <c r="L17" s="7">
        <v>0.17560257142857147</v>
      </c>
      <c r="M17" s="7">
        <v>0.21480257142857145</v>
      </c>
      <c r="N17" s="2">
        <v>180</v>
      </c>
      <c r="O17" s="2">
        <v>196</v>
      </c>
      <c r="P17" s="8">
        <v>1.609933333333334E-2</v>
      </c>
      <c r="Q17" s="8">
        <v>6.6886666666666605E-3</v>
      </c>
      <c r="R17" s="7">
        <v>2.2869333333333328E-2</v>
      </c>
      <c r="S17" s="2">
        <v>180</v>
      </c>
      <c r="T17" s="2">
        <v>196</v>
      </c>
      <c r="U17" s="7">
        <v>2.3161047619047619E-2</v>
      </c>
      <c r="V17" s="7">
        <v>1.8033523809523808E-2</v>
      </c>
      <c r="W17" s="7">
        <v>1.394914285714286E-2</v>
      </c>
      <c r="X17" s="7">
        <v>1.441104761904762E-2</v>
      </c>
      <c r="Y17" s="7">
        <v>1.3206761904761905E-2</v>
      </c>
      <c r="Z17" s="7">
        <v>1.1099047619047621E-2</v>
      </c>
    </row>
    <row r="18" spans="1:26" x14ac:dyDescent="0.2">
      <c r="A18" s="2">
        <v>183</v>
      </c>
      <c r="B18" s="2">
        <v>193</v>
      </c>
      <c r="D18">
        <v>1432.9084</v>
      </c>
      <c r="E18" s="2">
        <v>10</v>
      </c>
      <c r="F18" t="s">
        <v>260</v>
      </c>
      <c r="G18" s="7">
        <v>0.45764085714285713</v>
      </c>
      <c r="H18" s="7">
        <v>0.4968704285714286</v>
      </c>
      <c r="I18" s="7">
        <v>0.54198214285714286</v>
      </c>
      <c r="K18" s="7">
        <v>0.42892042857142865</v>
      </c>
      <c r="L18" s="7">
        <v>0.46939685714285723</v>
      </c>
      <c r="M18" s="7">
        <v>0.52164542857142859</v>
      </c>
      <c r="N18" s="2">
        <v>183</v>
      </c>
      <c r="O18" s="2">
        <v>193</v>
      </c>
      <c r="P18" s="8">
        <v>2.8720428571428553E-2</v>
      </c>
      <c r="Q18" s="8">
        <v>2.7473571428571399E-2</v>
      </c>
      <c r="R18" s="7">
        <v>2.0336714285714298E-2</v>
      </c>
      <c r="S18" s="2">
        <v>183</v>
      </c>
      <c r="T18" s="2">
        <v>193</v>
      </c>
      <c r="U18" s="7">
        <v>7.0091428571428579E-3</v>
      </c>
      <c r="V18" s="7">
        <v>1.7750000000000002E-2</v>
      </c>
      <c r="W18" s="7">
        <v>7.9810000000000002E-3</v>
      </c>
      <c r="X18" s="7">
        <v>1.6517285714285717E-2</v>
      </c>
      <c r="Y18" s="7">
        <v>1.4787714285714288E-2</v>
      </c>
      <c r="Z18" s="7">
        <v>1.2144142857142859E-2</v>
      </c>
    </row>
    <row r="19" spans="1:26" x14ac:dyDescent="0.2">
      <c r="A19" s="2">
        <v>208</v>
      </c>
      <c r="B19" s="2">
        <v>224</v>
      </c>
      <c r="D19">
        <v>2092.2058999999999</v>
      </c>
      <c r="E19" s="2">
        <v>16</v>
      </c>
      <c r="F19" t="s">
        <v>261</v>
      </c>
      <c r="G19" s="7">
        <v>0.27841839285714287</v>
      </c>
      <c r="H19" s="7">
        <v>0.33775830357142861</v>
      </c>
      <c r="I19" s="7">
        <v>0.47457178571428571</v>
      </c>
      <c r="K19" s="7">
        <v>0.27099366071428571</v>
      </c>
      <c r="L19" s="7">
        <v>0.32903571428571432</v>
      </c>
      <c r="M19" s="7">
        <v>0.46432892857142866</v>
      </c>
      <c r="N19" s="2">
        <v>208</v>
      </c>
      <c r="O19" s="2">
        <v>224</v>
      </c>
      <c r="P19" s="8">
        <v>7.4247321428571366E-3</v>
      </c>
      <c r="Q19" s="8">
        <v>8.7225892857142884E-3</v>
      </c>
      <c r="R19" s="7">
        <v>1.0242857142857078E-2</v>
      </c>
      <c r="S19" s="2">
        <v>208</v>
      </c>
      <c r="T19" s="2">
        <v>224</v>
      </c>
      <c r="U19" s="7">
        <v>9.5958928571428584E-3</v>
      </c>
      <c r="V19" s="7">
        <v>1.0893125E-2</v>
      </c>
      <c r="W19" s="7">
        <v>1.4568035714285716E-2</v>
      </c>
      <c r="X19" s="7">
        <v>1.4089375000000001E-2</v>
      </c>
      <c r="Y19" s="7">
        <v>9.7227678571428586E-3</v>
      </c>
      <c r="Z19" s="7">
        <v>1.2228303571428572E-2</v>
      </c>
    </row>
    <row r="20" spans="1:26" x14ac:dyDescent="0.2">
      <c r="A20" s="2">
        <v>223</v>
      </c>
      <c r="B20" s="2">
        <v>241</v>
      </c>
      <c r="D20">
        <v>2284.3433</v>
      </c>
      <c r="E20" s="2">
        <v>18</v>
      </c>
      <c r="F20" t="s">
        <v>262</v>
      </c>
      <c r="G20" s="7">
        <v>0.46745261904761909</v>
      </c>
      <c r="H20" s="7">
        <v>0.43906746031746036</v>
      </c>
      <c r="I20" s="7">
        <v>0.44580539682539683</v>
      </c>
      <c r="K20" s="7">
        <v>0.45945793650793659</v>
      </c>
      <c r="L20" s="7">
        <v>0.44334301587301589</v>
      </c>
      <c r="M20" s="7">
        <v>0.45182825396825399</v>
      </c>
      <c r="N20" s="2">
        <v>223</v>
      </c>
      <c r="O20" s="2">
        <v>241</v>
      </c>
      <c r="P20" s="8">
        <v>7.9946825396825377E-3</v>
      </c>
      <c r="Q20" s="8">
        <v>-4.2755555555554969E-3</v>
      </c>
      <c r="R20" s="7">
        <v>-6.0228571428571397E-3</v>
      </c>
      <c r="S20" s="2">
        <v>223</v>
      </c>
      <c r="T20" s="2">
        <v>241</v>
      </c>
      <c r="U20" s="7">
        <v>1.9948492063492064E-2</v>
      </c>
      <c r="V20" s="7">
        <v>3.1195793650793651E-2</v>
      </c>
      <c r="W20" s="7">
        <v>2.6268968253968256E-2</v>
      </c>
      <c r="X20" s="7">
        <v>1.2645079365079366E-2</v>
      </c>
      <c r="Y20" s="7">
        <v>2.9026111111111114E-2</v>
      </c>
      <c r="Z20" s="7">
        <v>2.3060873015873017E-2</v>
      </c>
    </row>
    <row r="21" spans="1:26" x14ac:dyDescent="0.2">
      <c r="A21" s="2">
        <v>226</v>
      </c>
      <c r="B21" s="2">
        <v>239</v>
      </c>
      <c r="D21">
        <v>1684.0089</v>
      </c>
      <c r="E21" s="2">
        <v>13</v>
      </c>
      <c r="F21" t="s">
        <v>263</v>
      </c>
      <c r="G21" s="7">
        <v>0.28093659340659338</v>
      </c>
      <c r="H21" s="7">
        <v>0.4326457142857143</v>
      </c>
      <c r="I21" s="7">
        <v>0.51438835164835162</v>
      </c>
      <c r="K21" s="7">
        <v>0.27453307692307694</v>
      </c>
      <c r="L21" s="7">
        <v>0.407862087912088</v>
      </c>
      <c r="M21" s="7">
        <v>0.50267648351648353</v>
      </c>
      <c r="N21" s="2">
        <v>226</v>
      </c>
      <c r="O21" s="2">
        <v>239</v>
      </c>
      <c r="P21" s="8">
        <v>6.4035164835164471E-3</v>
      </c>
      <c r="Q21" s="8">
        <v>2.4783626373626345E-2</v>
      </c>
      <c r="R21" s="7">
        <v>1.1711868131868116E-2</v>
      </c>
      <c r="S21" s="2">
        <v>226</v>
      </c>
      <c r="T21" s="2">
        <v>239</v>
      </c>
      <c r="U21" s="7">
        <v>7.3370329670329687E-3</v>
      </c>
      <c r="V21" s="7">
        <v>5.6045054945054948E-3</v>
      </c>
      <c r="W21" s="7">
        <v>5.548131868131868E-3</v>
      </c>
      <c r="X21" s="7">
        <v>2.2687912087912092E-3</v>
      </c>
      <c r="Y21" s="7">
        <v>1.9338131868131866E-2</v>
      </c>
      <c r="Z21" s="7">
        <v>3.1731868131868132E-3</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625" priority="3" stopIfTrue="1" operator="between">
      <formula>0</formula>
      <formula>0.1</formula>
    </cfRule>
    <cfRule type="cellIs" dxfId="624"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623" priority="6" stopIfTrue="1" operator="between">
      <formula>0</formula>
      <formula>0.1</formula>
    </cfRule>
    <cfRule type="cellIs" dxfId="622" priority="7" stopIfTrue="1" operator="between">
      <formula>0.1</formula>
      <formula>1</formula>
    </cfRule>
  </conditionalFormatting>
  <conditionalFormatting sqref="P8:R21">
    <cfRule type="cellIs" dxfId="621" priority="8" stopIfTrue="1" operator="greaterThanOrEqual">
      <formula>$R$3</formula>
    </cfRule>
    <cfRule type="cellIs" dxfId="620" priority="9" stopIfTrue="1" operator="between">
      <formula>$Q$3</formula>
      <formula>$R$3</formula>
    </cfRule>
    <cfRule type="cellIs" dxfId="619" priority="10" stopIfTrue="1" operator="between">
      <formula>$P$3</formula>
      <formula>$Q$3</formula>
    </cfRule>
    <cfRule type="cellIs" dxfId="618" priority="11" stopIfTrue="1" operator="between">
      <formula>$O$3</formula>
      <formula>$P$3</formula>
    </cfRule>
    <cfRule type="cellIs" dxfId="61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A30"/>
  <sheetViews>
    <sheetView workbookViewId="0">
      <selection activeCell="A8" sqref="A8:XFD30"/>
    </sheetView>
  </sheetViews>
  <sheetFormatPr baseColWidth="10" defaultRowHeight="16" x14ac:dyDescent="0.2"/>
  <sheetData>
    <row r="1" spans="1:27" x14ac:dyDescent="0.2">
      <c r="A1" s="9"/>
      <c r="B1" s="9"/>
      <c r="C1" s="9"/>
      <c r="D1" s="9"/>
      <c r="E1" s="9" t="s">
        <v>0</v>
      </c>
      <c r="F1" s="9"/>
      <c r="G1" s="9"/>
      <c r="H1" s="10" t="s">
        <v>1</v>
      </c>
      <c r="I1" s="9"/>
      <c r="J1" s="9"/>
      <c r="K1" s="9"/>
      <c r="L1" s="9"/>
      <c r="M1" s="9"/>
      <c r="N1" s="9"/>
      <c r="O1" s="9"/>
      <c r="P1" s="9"/>
      <c r="Q1" s="9"/>
      <c r="R1" s="9"/>
      <c r="S1" s="9"/>
      <c r="T1" s="9"/>
      <c r="U1" s="9"/>
      <c r="V1" s="9"/>
      <c r="W1" s="9"/>
      <c r="X1" s="9"/>
      <c r="Y1" s="9"/>
      <c r="Z1" s="9"/>
    </row>
    <row r="2" spans="1:27" x14ac:dyDescent="0.2">
      <c r="A2" s="9" t="s">
        <v>2</v>
      </c>
      <c r="B2" s="9"/>
      <c r="C2" s="9"/>
      <c r="D2" s="9"/>
      <c r="E2" s="9" t="s">
        <v>3</v>
      </c>
      <c r="F2" s="9"/>
      <c r="G2" s="9"/>
      <c r="H2" s="10" t="s">
        <v>4</v>
      </c>
      <c r="I2" s="9"/>
      <c r="J2" s="9"/>
      <c r="K2" s="9"/>
      <c r="L2" s="9"/>
      <c r="M2" s="9"/>
      <c r="N2" s="9"/>
      <c r="O2" s="9"/>
      <c r="P2" s="9"/>
      <c r="Q2" s="9"/>
      <c r="R2" s="9"/>
      <c r="S2" s="9"/>
      <c r="T2" s="9"/>
      <c r="U2" s="9"/>
      <c r="V2" s="9"/>
      <c r="W2" s="9"/>
      <c r="X2" s="9"/>
      <c r="Y2" s="9"/>
      <c r="Z2" s="9"/>
    </row>
    <row r="3" spans="1:27" x14ac:dyDescent="0.2">
      <c r="A3" s="11">
        <v>0</v>
      </c>
      <c r="B3" s="12">
        <v>0.35</v>
      </c>
      <c r="C3" s="13">
        <v>0.7</v>
      </c>
      <c r="D3" s="9"/>
      <c r="E3" s="9" t="s">
        <v>5</v>
      </c>
      <c r="F3" s="9"/>
      <c r="G3" s="9"/>
      <c r="H3" s="10" t="s">
        <v>806</v>
      </c>
      <c r="I3" s="9"/>
      <c r="J3" s="9"/>
      <c r="K3" s="9"/>
      <c r="L3" s="9"/>
      <c r="M3" s="9"/>
      <c r="N3" s="9"/>
      <c r="O3" s="14">
        <v>-0.1</v>
      </c>
      <c r="P3" s="15">
        <v>-0.05</v>
      </c>
      <c r="Q3" s="16">
        <v>0.05</v>
      </c>
      <c r="R3" s="17">
        <v>0.1</v>
      </c>
      <c r="S3" s="9"/>
      <c r="T3" s="9"/>
      <c r="U3" s="9"/>
      <c r="V3" s="9"/>
      <c r="W3" s="9"/>
      <c r="X3" s="9"/>
      <c r="Y3" s="9"/>
      <c r="Z3" s="9"/>
    </row>
    <row r="4" spans="1:27" x14ac:dyDescent="0.2">
      <c r="A4" s="9"/>
      <c r="B4" s="9"/>
      <c r="C4" s="9"/>
      <c r="D4" s="9"/>
      <c r="E4" s="9" t="s">
        <v>7</v>
      </c>
      <c r="F4" s="9"/>
      <c r="G4" s="9"/>
      <c r="H4" s="10" t="s">
        <v>8</v>
      </c>
      <c r="I4" s="9"/>
      <c r="J4" s="9"/>
      <c r="K4" s="9"/>
      <c r="L4" s="9"/>
      <c r="M4" s="9"/>
      <c r="N4" s="9"/>
      <c r="O4" s="9"/>
      <c r="P4" s="9"/>
      <c r="Q4" s="9"/>
      <c r="R4" s="9"/>
      <c r="S4" s="9"/>
      <c r="T4" s="9"/>
      <c r="U4" s="9"/>
      <c r="V4" s="9"/>
      <c r="W4" s="9"/>
      <c r="X4" s="9"/>
      <c r="Y4" s="9"/>
      <c r="Z4" s="9"/>
    </row>
    <row r="5" spans="1:27" x14ac:dyDescent="0.2">
      <c r="A5" s="9"/>
      <c r="B5" s="9"/>
      <c r="C5" s="9"/>
      <c r="D5" s="9"/>
      <c r="E5" s="9"/>
      <c r="F5" s="9"/>
      <c r="G5" s="9"/>
      <c r="H5" s="9"/>
      <c r="I5" s="9"/>
      <c r="J5" s="9"/>
      <c r="K5" s="9"/>
      <c r="L5" s="9"/>
      <c r="M5" s="9"/>
      <c r="N5" s="9"/>
      <c r="O5" s="9"/>
      <c r="P5" s="9"/>
      <c r="Q5" s="9"/>
      <c r="R5" s="9"/>
      <c r="S5" s="9"/>
      <c r="T5" s="9"/>
      <c r="U5" s="9" t="s">
        <v>9</v>
      </c>
      <c r="V5" s="9"/>
      <c r="W5" s="9"/>
      <c r="X5" s="9" t="s">
        <v>9</v>
      </c>
      <c r="Y5" s="9"/>
      <c r="Z5" s="9"/>
      <c r="AA5" s="8">
        <f>AVERAGE(U8:Z30)</f>
        <v>1.0869565217391311E-2</v>
      </c>
    </row>
    <row r="6" spans="1:27" x14ac:dyDescent="0.2">
      <c r="A6" s="9"/>
      <c r="B6" s="9"/>
      <c r="C6" s="9" t="s">
        <v>10</v>
      </c>
      <c r="D6" s="9"/>
      <c r="E6" s="10">
        <v>0.7</v>
      </c>
      <c r="F6" s="9"/>
      <c r="G6" s="9" t="s">
        <v>11</v>
      </c>
      <c r="H6" s="9" t="s">
        <v>451</v>
      </c>
      <c r="I6" s="9"/>
      <c r="J6" s="9"/>
      <c r="K6" s="9" t="s">
        <v>13</v>
      </c>
      <c r="L6" s="9" t="s">
        <v>452</v>
      </c>
      <c r="M6" s="9"/>
      <c r="N6" s="9"/>
      <c r="O6" s="9"/>
      <c r="P6" s="9" t="s">
        <v>15</v>
      </c>
      <c r="Q6" s="9"/>
      <c r="R6" s="9"/>
      <c r="S6" s="9"/>
      <c r="T6" s="9"/>
      <c r="U6" s="9" t="s">
        <v>16</v>
      </c>
      <c r="V6" s="9" t="s">
        <v>451</v>
      </c>
      <c r="W6" s="9"/>
      <c r="X6" s="9" t="s">
        <v>17</v>
      </c>
      <c r="Y6" s="9" t="s">
        <v>452</v>
      </c>
      <c r="Z6" s="9"/>
    </row>
    <row r="7" spans="1:27" x14ac:dyDescent="0.2">
      <c r="A7" s="10" t="s">
        <v>18</v>
      </c>
      <c r="B7" s="10" t="s">
        <v>19</v>
      </c>
      <c r="C7" s="10" t="s">
        <v>20</v>
      </c>
      <c r="D7" s="10" t="s">
        <v>21</v>
      </c>
      <c r="E7" s="10" t="s">
        <v>22</v>
      </c>
      <c r="F7" s="10" t="s">
        <v>23</v>
      </c>
      <c r="G7" s="10">
        <v>5</v>
      </c>
      <c r="H7" s="10">
        <v>50.000003999999997</v>
      </c>
      <c r="I7" s="10">
        <v>500.00003099999998</v>
      </c>
      <c r="J7" s="9"/>
      <c r="K7" s="10">
        <v>5</v>
      </c>
      <c r="L7" s="10">
        <v>50.000003999999997</v>
      </c>
      <c r="M7" s="10">
        <v>500.00003099999998</v>
      </c>
      <c r="N7" s="10" t="s">
        <v>18</v>
      </c>
      <c r="O7" s="10" t="s">
        <v>19</v>
      </c>
      <c r="P7" s="10">
        <v>5</v>
      </c>
      <c r="Q7" s="10">
        <v>50.000003999999997</v>
      </c>
      <c r="R7" s="10">
        <v>500.00003099999998</v>
      </c>
      <c r="S7" s="10" t="s">
        <v>18</v>
      </c>
      <c r="T7" s="10" t="s">
        <v>19</v>
      </c>
      <c r="U7" s="10">
        <v>5</v>
      </c>
      <c r="V7" s="10">
        <v>50.000003999999997</v>
      </c>
      <c r="W7" s="10">
        <v>500.00003099999998</v>
      </c>
      <c r="X7" s="10">
        <v>5</v>
      </c>
      <c r="Y7" s="10">
        <v>50.000003999999997</v>
      </c>
      <c r="Z7" s="10">
        <v>500.00003099999998</v>
      </c>
    </row>
    <row r="8" spans="1:27" x14ac:dyDescent="0.2">
      <c r="A8" s="10">
        <v>2</v>
      </c>
      <c r="B8" s="10">
        <v>16</v>
      </c>
      <c r="C8" s="9"/>
      <c r="D8" s="9">
        <v>1587.9190000000001</v>
      </c>
      <c r="E8" s="10">
        <v>14</v>
      </c>
      <c r="F8" s="9" t="s">
        <v>376</v>
      </c>
      <c r="G8" s="116">
        <v>0.22</v>
      </c>
      <c r="H8" s="117">
        <v>0.25</v>
      </c>
      <c r="I8" s="56">
        <v>0.32</v>
      </c>
      <c r="J8" s="9"/>
      <c r="K8" s="118">
        <v>0.21</v>
      </c>
      <c r="L8" s="101">
        <v>0.24</v>
      </c>
      <c r="M8" s="119">
        <v>0.31</v>
      </c>
      <c r="N8" s="10">
        <v>2</v>
      </c>
      <c r="O8" s="10">
        <v>16</v>
      </c>
      <c r="P8" s="23">
        <v>0.01</v>
      </c>
      <c r="Q8" s="23">
        <v>0.01</v>
      </c>
      <c r="R8" s="24">
        <v>0.01</v>
      </c>
      <c r="S8" s="10">
        <v>2</v>
      </c>
      <c r="T8" s="10">
        <v>16</v>
      </c>
      <c r="U8" s="25">
        <v>0.01</v>
      </c>
      <c r="V8" s="25">
        <v>0.01</v>
      </c>
      <c r="W8" s="25">
        <v>0</v>
      </c>
      <c r="X8" s="25">
        <v>0.02</v>
      </c>
      <c r="Y8" s="25">
        <v>0.01</v>
      </c>
      <c r="Z8" s="25">
        <v>0.01</v>
      </c>
    </row>
    <row r="9" spans="1:27" x14ac:dyDescent="0.2">
      <c r="A9" s="10">
        <v>3</v>
      </c>
      <c r="B9" s="10">
        <v>9</v>
      </c>
      <c r="C9" s="9"/>
      <c r="D9" s="9">
        <v>884.55370000000005</v>
      </c>
      <c r="E9" s="10">
        <v>6</v>
      </c>
      <c r="F9" s="9" t="s">
        <v>453</v>
      </c>
      <c r="G9" s="120">
        <v>0.15</v>
      </c>
      <c r="H9" s="121">
        <v>0.16</v>
      </c>
      <c r="I9" s="122">
        <v>0.28999999999999998</v>
      </c>
      <c r="J9" s="9"/>
      <c r="K9" s="114">
        <v>0.17</v>
      </c>
      <c r="L9" s="123">
        <v>0.15</v>
      </c>
      <c r="M9" s="124">
        <v>0.28000000000000003</v>
      </c>
      <c r="N9" s="10">
        <v>3</v>
      </c>
      <c r="O9" s="10">
        <v>9</v>
      </c>
      <c r="P9" s="23">
        <v>-0.02</v>
      </c>
      <c r="Q9" s="23">
        <v>0.01</v>
      </c>
      <c r="R9" s="24">
        <v>0.01</v>
      </c>
      <c r="S9" s="10">
        <v>3</v>
      </c>
      <c r="T9" s="10">
        <v>9</v>
      </c>
      <c r="U9" s="25">
        <v>0.01</v>
      </c>
      <c r="V9" s="25">
        <v>0.01</v>
      </c>
      <c r="W9" s="25">
        <v>0.01</v>
      </c>
      <c r="X9" s="25">
        <v>0.01</v>
      </c>
      <c r="Y9" s="25">
        <v>0.03</v>
      </c>
      <c r="Z9" s="25">
        <v>0.01</v>
      </c>
    </row>
    <row r="10" spans="1:27" x14ac:dyDescent="0.2">
      <c r="A10" s="10">
        <v>13</v>
      </c>
      <c r="B10" s="10">
        <v>27</v>
      </c>
      <c r="C10" s="9"/>
      <c r="D10" s="9">
        <v>1620.9194</v>
      </c>
      <c r="E10" s="10">
        <v>14</v>
      </c>
      <c r="F10" s="9" t="s">
        <v>115</v>
      </c>
      <c r="G10" s="125">
        <v>0.4</v>
      </c>
      <c r="H10" s="126">
        <v>0.48</v>
      </c>
      <c r="I10" s="127">
        <v>0.49</v>
      </c>
      <c r="J10" s="9"/>
      <c r="K10" s="128">
        <v>0.39</v>
      </c>
      <c r="L10" s="129">
        <v>0.47</v>
      </c>
      <c r="M10" s="130">
        <v>0.49</v>
      </c>
      <c r="N10" s="10">
        <v>13</v>
      </c>
      <c r="O10" s="10">
        <v>27</v>
      </c>
      <c r="P10" s="23">
        <v>0.01</v>
      </c>
      <c r="Q10" s="23">
        <v>0.01</v>
      </c>
      <c r="R10" s="24">
        <v>0.01</v>
      </c>
      <c r="S10" s="10">
        <v>13</v>
      </c>
      <c r="T10" s="10">
        <v>27</v>
      </c>
      <c r="U10" s="25">
        <v>0.02</v>
      </c>
      <c r="V10" s="25">
        <v>0.02</v>
      </c>
      <c r="W10" s="25">
        <v>0.02</v>
      </c>
      <c r="X10" s="25">
        <v>0.02</v>
      </c>
      <c r="Y10" s="25">
        <v>0.02</v>
      </c>
      <c r="Z10" s="25">
        <v>0.02</v>
      </c>
    </row>
    <row r="11" spans="1:27" x14ac:dyDescent="0.2">
      <c r="A11" s="10">
        <v>25</v>
      </c>
      <c r="B11" s="10">
        <v>36</v>
      </c>
      <c r="C11" s="9"/>
      <c r="D11" s="9">
        <v>1275.6804</v>
      </c>
      <c r="E11" s="10">
        <v>11</v>
      </c>
      <c r="F11" s="9" t="s">
        <v>454</v>
      </c>
      <c r="G11" s="131">
        <v>7.0000000000000007E-2</v>
      </c>
      <c r="H11" s="132">
        <v>0.1</v>
      </c>
      <c r="I11" s="133">
        <v>0.11</v>
      </c>
      <c r="J11" s="9"/>
      <c r="K11" s="134">
        <v>0.08</v>
      </c>
      <c r="L11" s="135">
        <v>0.09</v>
      </c>
      <c r="M11" s="133">
        <v>0.11</v>
      </c>
      <c r="N11" s="10">
        <v>25</v>
      </c>
      <c r="O11" s="10">
        <v>36</v>
      </c>
      <c r="P11" s="23">
        <v>0</v>
      </c>
      <c r="Q11" s="23">
        <v>0.01</v>
      </c>
      <c r="R11" s="24">
        <v>0</v>
      </c>
      <c r="S11" s="10">
        <v>25</v>
      </c>
      <c r="T11" s="10">
        <v>36</v>
      </c>
      <c r="U11" s="25">
        <v>0.01</v>
      </c>
      <c r="V11" s="25">
        <v>0</v>
      </c>
      <c r="W11" s="25">
        <v>0.01</v>
      </c>
      <c r="X11" s="25">
        <v>0.01</v>
      </c>
      <c r="Y11" s="25">
        <v>0.01</v>
      </c>
      <c r="Z11" s="25">
        <v>0.01</v>
      </c>
    </row>
    <row r="12" spans="1:27" x14ac:dyDescent="0.2">
      <c r="A12" s="10">
        <v>28</v>
      </c>
      <c r="B12" s="10">
        <v>41</v>
      </c>
      <c r="C12" s="9"/>
      <c r="D12" s="9">
        <v>1702.9136000000001</v>
      </c>
      <c r="E12" s="10">
        <v>13</v>
      </c>
      <c r="F12" s="9" t="s">
        <v>313</v>
      </c>
      <c r="G12" s="98">
        <v>0.4</v>
      </c>
      <c r="H12" s="91">
        <v>0.43</v>
      </c>
      <c r="I12" s="51">
        <v>0.45</v>
      </c>
      <c r="J12" s="9"/>
      <c r="K12" s="136">
        <v>0.4</v>
      </c>
      <c r="L12" s="93">
        <v>0.43</v>
      </c>
      <c r="M12" s="48">
        <v>0.46</v>
      </c>
      <c r="N12" s="10">
        <v>28</v>
      </c>
      <c r="O12" s="10">
        <v>41</v>
      </c>
      <c r="P12" s="23">
        <v>0</v>
      </c>
      <c r="Q12" s="23">
        <v>0.01</v>
      </c>
      <c r="R12" s="24">
        <v>-0.01</v>
      </c>
      <c r="S12" s="10">
        <v>28</v>
      </c>
      <c r="T12" s="10">
        <v>41</v>
      </c>
      <c r="U12" s="25">
        <v>0.01</v>
      </c>
      <c r="V12" s="25">
        <v>0.01</v>
      </c>
      <c r="W12" s="25">
        <v>0.01</v>
      </c>
      <c r="X12" s="25">
        <v>0.01</v>
      </c>
      <c r="Y12" s="25">
        <v>0.01</v>
      </c>
      <c r="Z12" s="25">
        <v>0</v>
      </c>
    </row>
    <row r="13" spans="1:27" x14ac:dyDescent="0.2">
      <c r="A13" s="10">
        <v>35</v>
      </c>
      <c r="B13" s="10">
        <v>47</v>
      </c>
      <c r="C13" s="9"/>
      <c r="D13" s="9">
        <v>1485.8172</v>
      </c>
      <c r="E13" s="10">
        <v>12</v>
      </c>
      <c r="F13" s="9" t="s">
        <v>362</v>
      </c>
      <c r="G13" s="137">
        <v>0.1</v>
      </c>
      <c r="H13" s="138">
        <v>0.14000000000000001</v>
      </c>
      <c r="I13" s="139">
        <v>0.2</v>
      </c>
      <c r="J13" s="9"/>
      <c r="K13" s="140">
        <v>0.11</v>
      </c>
      <c r="L13" s="141">
        <v>0.16</v>
      </c>
      <c r="M13" s="46">
        <v>0.19</v>
      </c>
      <c r="N13" s="10">
        <v>35</v>
      </c>
      <c r="O13" s="10">
        <v>47</v>
      </c>
      <c r="P13" s="23">
        <v>-0.01</v>
      </c>
      <c r="Q13" s="23">
        <v>-0.01</v>
      </c>
      <c r="R13" s="24">
        <v>0.01</v>
      </c>
      <c r="S13" s="10">
        <v>35</v>
      </c>
      <c r="T13" s="10">
        <v>47</v>
      </c>
      <c r="U13" s="25">
        <v>0.01</v>
      </c>
      <c r="V13" s="25">
        <v>0.01</v>
      </c>
      <c r="W13" s="25">
        <v>0.01</v>
      </c>
      <c r="X13" s="25">
        <v>0.01</v>
      </c>
      <c r="Y13" s="25">
        <v>0.01</v>
      </c>
      <c r="Z13" s="25">
        <v>0.01</v>
      </c>
    </row>
    <row r="14" spans="1:27" x14ac:dyDescent="0.2">
      <c r="A14" s="10">
        <v>53</v>
      </c>
      <c r="B14" s="10">
        <v>59</v>
      </c>
      <c r="C14" s="9"/>
      <c r="D14" s="9">
        <v>641.37289999999996</v>
      </c>
      <c r="E14" s="10">
        <v>5</v>
      </c>
      <c r="F14" s="9" t="s">
        <v>455</v>
      </c>
      <c r="G14" s="142">
        <v>7.0000000000000007E-2</v>
      </c>
      <c r="H14" s="143">
        <v>0.1</v>
      </c>
      <c r="I14" s="144">
        <v>0.23</v>
      </c>
      <c r="J14" s="9"/>
      <c r="K14" s="145">
        <v>7.0000000000000007E-2</v>
      </c>
      <c r="L14" s="146">
        <v>0.1</v>
      </c>
      <c r="M14" s="111">
        <v>0.2</v>
      </c>
      <c r="N14" s="10">
        <v>53</v>
      </c>
      <c r="O14" s="10">
        <v>59</v>
      </c>
      <c r="P14" s="23">
        <v>0</v>
      </c>
      <c r="Q14" s="23">
        <v>-0.01</v>
      </c>
      <c r="R14" s="24">
        <v>0.02</v>
      </c>
      <c r="S14" s="10">
        <v>53</v>
      </c>
      <c r="T14" s="10">
        <v>59</v>
      </c>
      <c r="U14" s="25">
        <v>0.01</v>
      </c>
      <c r="V14" s="25">
        <v>0.01</v>
      </c>
      <c r="W14" s="25">
        <v>0.01</v>
      </c>
      <c r="X14" s="25">
        <v>0.02</v>
      </c>
      <c r="Y14" s="25">
        <v>0.01</v>
      </c>
      <c r="Z14" s="25">
        <v>0.01</v>
      </c>
    </row>
    <row r="15" spans="1:27" x14ac:dyDescent="0.2">
      <c r="A15" s="10">
        <v>60</v>
      </c>
      <c r="B15" s="10">
        <v>71</v>
      </c>
      <c r="C15" s="9"/>
      <c r="D15" s="9">
        <v>1582.9215999999999</v>
      </c>
      <c r="E15" s="10">
        <v>10</v>
      </c>
      <c r="F15" s="9" t="s">
        <v>172</v>
      </c>
      <c r="G15" s="147">
        <v>7.0000000000000007E-2</v>
      </c>
      <c r="H15" s="148">
        <v>7.0000000000000007E-2</v>
      </c>
      <c r="I15" s="149">
        <v>0.08</v>
      </c>
      <c r="J15" s="9"/>
      <c r="K15" s="134">
        <v>0.08</v>
      </c>
      <c r="L15" s="150">
        <v>0.08</v>
      </c>
      <c r="M15" s="151">
        <v>0.08</v>
      </c>
      <c r="N15" s="10">
        <v>60</v>
      </c>
      <c r="O15" s="10">
        <v>71</v>
      </c>
      <c r="P15" s="23">
        <v>-0.01</v>
      </c>
      <c r="Q15" s="23">
        <v>-0.01</v>
      </c>
      <c r="R15" s="24">
        <v>0</v>
      </c>
      <c r="S15" s="10">
        <v>60</v>
      </c>
      <c r="T15" s="10">
        <v>71</v>
      </c>
      <c r="U15" s="25">
        <v>0</v>
      </c>
      <c r="V15" s="25">
        <v>0.01</v>
      </c>
      <c r="W15" s="25">
        <v>0.02</v>
      </c>
      <c r="X15" s="25">
        <v>0</v>
      </c>
      <c r="Y15" s="25">
        <v>0.01</v>
      </c>
      <c r="Z15" s="25">
        <v>0.01</v>
      </c>
    </row>
    <row r="16" spans="1:27" x14ac:dyDescent="0.2">
      <c r="A16" s="10">
        <v>70</v>
      </c>
      <c r="B16" s="10">
        <v>83</v>
      </c>
      <c r="C16" s="9"/>
      <c r="D16" s="9">
        <v>1612.9169999999999</v>
      </c>
      <c r="E16" s="10">
        <v>13</v>
      </c>
      <c r="F16" s="9" t="s">
        <v>807</v>
      </c>
      <c r="G16" s="28">
        <v>0.77</v>
      </c>
      <c r="H16" s="28">
        <v>0.8</v>
      </c>
      <c r="I16" s="28">
        <v>0.8</v>
      </c>
      <c r="J16" s="9"/>
      <c r="K16" s="28">
        <v>0.78</v>
      </c>
      <c r="L16" s="28">
        <v>0.81</v>
      </c>
      <c r="M16" s="28">
        <v>0.79</v>
      </c>
      <c r="N16" s="10">
        <v>70</v>
      </c>
      <c r="O16" s="10">
        <v>83</v>
      </c>
      <c r="P16" s="23">
        <v>-0.01</v>
      </c>
      <c r="Q16" s="23">
        <v>-0.01</v>
      </c>
      <c r="R16" s="24">
        <v>0.01</v>
      </c>
      <c r="S16" s="10">
        <v>70</v>
      </c>
      <c r="T16" s="10">
        <v>83</v>
      </c>
      <c r="U16" s="25">
        <v>0.01</v>
      </c>
      <c r="V16" s="25">
        <v>0.01</v>
      </c>
      <c r="W16" s="25">
        <v>0</v>
      </c>
      <c r="X16" s="25">
        <v>0.01</v>
      </c>
      <c r="Y16" s="25">
        <v>0.01</v>
      </c>
      <c r="Z16" s="25">
        <v>0</v>
      </c>
    </row>
    <row r="17" spans="1:26" x14ac:dyDescent="0.2">
      <c r="A17" s="10">
        <v>76</v>
      </c>
      <c r="B17" s="10">
        <v>87</v>
      </c>
      <c r="C17" s="9"/>
      <c r="D17" s="9">
        <v>1290.6477</v>
      </c>
      <c r="E17" s="10">
        <v>11</v>
      </c>
      <c r="F17" s="9" t="s">
        <v>242</v>
      </c>
      <c r="G17" s="152">
        <v>0.17</v>
      </c>
      <c r="H17" s="31">
        <v>0.22</v>
      </c>
      <c r="I17" s="104">
        <v>0.27</v>
      </c>
      <c r="J17" s="9"/>
      <c r="K17" s="153">
        <v>0.16</v>
      </c>
      <c r="L17" s="154">
        <v>0.22</v>
      </c>
      <c r="M17" s="41">
        <v>0.26</v>
      </c>
      <c r="N17" s="10">
        <v>76</v>
      </c>
      <c r="O17" s="10">
        <v>87</v>
      </c>
      <c r="P17" s="23">
        <v>0</v>
      </c>
      <c r="Q17" s="23">
        <v>-0.01</v>
      </c>
      <c r="R17" s="24">
        <v>0.01</v>
      </c>
      <c r="S17" s="10">
        <v>76</v>
      </c>
      <c r="T17" s="10">
        <v>87</v>
      </c>
      <c r="U17" s="25">
        <v>0</v>
      </c>
      <c r="V17" s="25">
        <v>0.01</v>
      </c>
      <c r="W17" s="25">
        <v>0</v>
      </c>
      <c r="X17" s="25">
        <v>0</v>
      </c>
      <c r="Y17" s="25">
        <v>0.01</v>
      </c>
      <c r="Z17" s="25">
        <v>0</v>
      </c>
    </row>
    <row r="18" spans="1:26" x14ac:dyDescent="0.2">
      <c r="A18" s="10">
        <v>78</v>
      </c>
      <c r="B18" s="10">
        <v>87</v>
      </c>
      <c r="C18" s="9"/>
      <c r="D18" s="9">
        <v>1030.4952000000001</v>
      </c>
      <c r="E18" s="10">
        <v>9</v>
      </c>
      <c r="F18" s="9" t="s">
        <v>808</v>
      </c>
      <c r="G18" s="155">
        <v>0.15</v>
      </c>
      <c r="H18" s="156">
        <v>0.19</v>
      </c>
      <c r="I18" s="157">
        <v>0.24</v>
      </c>
      <c r="J18" s="9"/>
      <c r="K18" s="158">
        <v>0.14000000000000001</v>
      </c>
      <c r="L18" s="159">
        <v>0.2</v>
      </c>
      <c r="M18" s="102">
        <v>0.23</v>
      </c>
      <c r="N18" s="10">
        <v>78</v>
      </c>
      <c r="O18" s="10">
        <v>87</v>
      </c>
      <c r="P18" s="23">
        <v>0.01</v>
      </c>
      <c r="Q18" s="23">
        <v>-0.01</v>
      </c>
      <c r="R18" s="24">
        <v>0.01</v>
      </c>
      <c r="S18" s="10">
        <v>78</v>
      </c>
      <c r="T18" s="10">
        <v>87</v>
      </c>
      <c r="U18" s="25">
        <v>0.02</v>
      </c>
      <c r="V18" s="25">
        <v>0.01</v>
      </c>
      <c r="W18" s="25">
        <v>0.01</v>
      </c>
      <c r="X18" s="25">
        <v>0.01</v>
      </c>
      <c r="Y18" s="25">
        <v>0.01</v>
      </c>
      <c r="Z18" s="25">
        <v>0</v>
      </c>
    </row>
    <row r="19" spans="1:26" x14ac:dyDescent="0.2">
      <c r="A19" s="10">
        <v>95</v>
      </c>
      <c r="B19" s="10">
        <v>102</v>
      </c>
      <c r="C19" s="9"/>
      <c r="D19" s="9">
        <v>870.50429999999994</v>
      </c>
      <c r="E19" s="10">
        <v>7</v>
      </c>
      <c r="F19" s="9" t="s">
        <v>809</v>
      </c>
      <c r="G19" s="160">
        <v>0.59</v>
      </c>
      <c r="H19" s="28">
        <v>0.71</v>
      </c>
      <c r="I19" s="28">
        <v>0.77</v>
      </c>
      <c r="J19" s="9"/>
      <c r="K19" s="161">
        <v>0.56999999999999995</v>
      </c>
      <c r="L19" s="162">
        <v>0.69</v>
      </c>
      <c r="M19" s="28">
        <v>0.76</v>
      </c>
      <c r="N19" s="10">
        <v>95</v>
      </c>
      <c r="O19" s="10">
        <v>102</v>
      </c>
      <c r="P19" s="23">
        <v>0.02</v>
      </c>
      <c r="Q19" s="23">
        <v>0.02</v>
      </c>
      <c r="R19" s="24">
        <v>0.01</v>
      </c>
      <c r="S19" s="10">
        <v>95</v>
      </c>
      <c r="T19" s="10">
        <v>102</v>
      </c>
      <c r="U19" s="25">
        <v>0.02</v>
      </c>
      <c r="V19" s="25">
        <v>0.01</v>
      </c>
      <c r="W19" s="25">
        <v>0.01</v>
      </c>
      <c r="X19" s="25">
        <v>0.01</v>
      </c>
      <c r="Y19" s="25">
        <v>0.01</v>
      </c>
      <c r="Z19" s="25">
        <v>0.01</v>
      </c>
    </row>
    <row r="20" spans="1:26" x14ac:dyDescent="0.2">
      <c r="A20" s="10">
        <v>115</v>
      </c>
      <c r="B20" s="10">
        <v>132</v>
      </c>
      <c r="C20" s="9"/>
      <c r="D20" s="9">
        <v>1900.9657999999999</v>
      </c>
      <c r="E20" s="10">
        <v>16</v>
      </c>
      <c r="F20" s="9" t="s">
        <v>810</v>
      </c>
      <c r="G20" s="163">
        <v>0.13</v>
      </c>
      <c r="H20" s="164">
        <v>0.18</v>
      </c>
      <c r="I20" s="165">
        <v>0.2</v>
      </c>
      <c r="J20" s="9"/>
      <c r="K20" s="166">
        <v>0.14000000000000001</v>
      </c>
      <c r="L20" s="167">
        <v>0.16</v>
      </c>
      <c r="M20" s="159">
        <v>0.2</v>
      </c>
      <c r="N20" s="10">
        <v>115</v>
      </c>
      <c r="O20" s="10">
        <v>132</v>
      </c>
      <c r="P20" s="23">
        <v>-0.01</v>
      </c>
      <c r="Q20" s="23">
        <v>0.01</v>
      </c>
      <c r="R20" s="24">
        <v>0.01</v>
      </c>
      <c r="S20" s="10">
        <v>115</v>
      </c>
      <c r="T20" s="10">
        <v>132</v>
      </c>
      <c r="U20" s="25">
        <v>0.02</v>
      </c>
      <c r="V20" s="25">
        <v>0.01</v>
      </c>
      <c r="W20" s="25">
        <v>0.02</v>
      </c>
      <c r="X20" s="25">
        <v>0.01</v>
      </c>
      <c r="Y20" s="25">
        <v>0.03</v>
      </c>
      <c r="Z20" s="25">
        <v>0.01</v>
      </c>
    </row>
    <row r="21" spans="1:26" x14ac:dyDescent="0.2">
      <c r="A21" s="10">
        <v>117</v>
      </c>
      <c r="B21" s="10">
        <v>132</v>
      </c>
      <c r="C21" s="9"/>
      <c r="D21" s="9">
        <v>1684.8724999999999</v>
      </c>
      <c r="E21" s="10">
        <v>14</v>
      </c>
      <c r="F21" s="9" t="s">
        <v>811</v>
      </c>
      <c r="G21" s="168">
        <v>0.16</v>
      </c>
      <c r="H21" s="169">
        <v>0.22</v>
      </c>
      <c r="I21" s="157">
        <v>0.24</v>
      </c>
      <c r="J21" s="9"/>
      <c r="K21" s="170">
        <v>0.15</v>
      </c>
      <c r="L21" s="118">
        <v>0.21</v>
      </c>
      <c r="M21" s="171">
        <v>0.23</v>
      </c>
      <c r="N21" s="10">
        <v>117</v>
      </c>
      <c r="O21" s="10">
        <v>132</v>
      </c>
      <c r="P21" s="23">
        <v>0</v>
      </c>
      <c r="Q21" s="23">
        <v>0.01</v>
      </c>
      <c r="R21" s="24">
        <v>0.01</v>
      </c>
      <c r="S21" s="10">
        <v>117</v>
      </c>
      <c r="T21" s="10">
        <v>132</v>
      </c>
      <c r="U21" s="25">
        <v>0.01</v>
      </c>
      <c r="V21" s="25">
        <v>0.02</v>
      </c>
      <c r="W21" s="25">
        <v>0.01</v>
      </c>
      <c r="X21" s="25">
        <v>0.02</v>
      </c>
      <c r="Y21" s="25">
        <v>0.02</v>
      </c>
      <c r="Z21" s="25">
        <v>0.01</v>
      </c>
    </row>
    <row r="22" spans="1:26" x14ac:dyDescent="0.2">
      <c r="A22" s="10">
        <v>135</v>
      </c>
      <c r="B22" s="10">
        <v>153</v>
      </c>
      <c r="C22" s="9" t="s">
        <v>110</v>
      </c>
      <c r="D22" s="9">
        <v>2252.1199000000001</v>
      </c>
      <c r="E22" s="10">
        <v>16</v>
      </c>
      <c r="F22" s="9" t="s">
        <v>812</v>
      </c>
      <c r="G22" s="172">
        <v>0.18</v>
      </c>
      <c r="H22" s="55">
        <v>0.26</v>
      </c>
      <c r="I22" s="173">
        <v>0.31</v>
      </c>
      <c r="J22" s="9"/>
      <c r="K22" s="114">
        <v>0.17</v>
      </c>
      <c r="L22" s="38">
        <v>0.25</v>
      </c>
      <c r="M22" s="60">
        <v>0.3</v>
      </c>
      <c r="N22" s="10">
        <v>135</v>
      </c>
      <c r="O22" s="10">
        <v>153</v>
      </c>
      <c r="P22" s="23">
        <v>0.02</v>
      </c>
      <c r="Q22" s="23">
        <v>0.01</v>
      </c>
      <c r="R22" s="24">
        <v>0.01</v>
      </c>
      <c r="S22" s="10">
        <v>135</v>
      </c>
      <c r="T22" s="10">
        <v>153</v>
      </c>
      <c r="U22" s="25">
        <v>0</v>
      </c>
      <c r="V22" s="25">
        <v>0.02</v>
      </c>
      <c r="W22" s="25">
        <v>0.01</v>
      </c>
      <c r="X22" s="25">
        <v>0.01</v>
      </c>
      <c r="Y22" s="25">
        <v>0</v>
      </c>
      <c r="Z22" s="25">
        <v>0</v>
      </c>
    </row>
    <row r="23" spans="1:26" x14ac:dyDescent="0.2">
      <c r="A23" s="10">
        <v>152</v>
      </c>
      <c r="B23" s="10">
        <v>175</v>
      </c>
      <c r="C23" s="9"/>
      <c r="D23" s="9">
        <v>2269.3099000000002</v>
      </c>
      <c r="E23" s="10">
        <v>23</v>
      </c>
      <c r="F23" s="9" t="s">
        <v>456</v>
      </c>
      <c r="G23" s="174">
        <v>0.36</v>
      </c>
      <c r="H23" s="136">
        <v>0.4</v>
      </c>
      <c r="I23" s="175">
        <v>0.41</v>
      </c>
      <c r="J23" s="9"/>
      <c r="K23" s="176">
        <v>0.35</v>
      </c>
      <c r="L23" s="128">
        <v>0.39</v>
      </c>
      <c r="M23" s="177">
        <v>0.41</v>
      </c>
      <c r="N23" s="10">
        <v>152</v>
      </c>
      <c r="O23" s="10">
        <v>175</v>
      </c>
      <c r="P23" s="23">
        <v>0.01</v>
      </c>
      <c r="Q23" s="23">
        <v>0</v>
      </c>
      <c r="R23" s="24">
        <v>0</v>
      </c>
      <c r="S23" s="10">
        <v>152</v>
      </c>
      <c r="T23" s="10">
        <v>175</v>
      </c>
      <c r="U23" s="25">
        <v>0.01</v>
      </c>
      <c r="V23" s="25">
        <v>0.01</v>
      </c>
      <c r="W23" s="25">
        <v>0</v>
      </c>
      <c r="X23" s="25">
        <v>0</v>
      </c>
      <c r="Y23" s="25">
        <v>0.01</v>
      </c>
      <c r="Z23" s="25">
        <v>0</v>
      </c>
    </row>
    <row r="24" spans="1:26" x14ac:dyDescent="0.2">
      <c r="A24" s="10">
        <v>162</v>
      </c>
      <c r="B24" s="10">
        <v>178</v>
      </c>
      <c r="C24" s="9"/>
      <c r="D24" s="9">
        <v>1664.9555</v>
      </c>
      <c r="E24" s="10">
        <v>15</v>
      </c>
      <c r="F24" s="9" t="s">
        <v>813</v>
      </c>
      <c r="G24" s="178">
        <v>0.24</v>
      </c>
      <c r="H24" s="95">
        <v>0.25</v>
      </c>
      <c r="I24" s="179">
        <v>0.28000000000000003</v>
      </c>
      <c r="J24" s="9"/>
      <c r="K24" s="157">
        <v>0.24</v>
      </c>
      <c r="L24" s="180">
        <v>0.25</v>
      </c>
      <c r="M24" s="181">
        <v>0.27</v>
      </c>
      <c r="N24" s="10">
        <v>162</v>
      </c>
      <c r="O24" s="10">
        <v>178</v>
      </c>
      <c r="P24" s="23">
        <v>0</v>
      </c>
      <c r="Q24" s="23">
        <v>0</v>
      </c>
      <c r="R24" s="24">
        <v>0.01</v>
      </c>
      <c r="S24" s="10">
        <v>162</v>
      </c>
      <c r="T24" s="10">
        <v>178</v>
      </c>
      <c r="U24" s="25">
        <v>0.01</v>
      </c>
      <c r="V24" s="25">
        <v>0.01</v>
      </c>
      <c r="W24" s="25">
        <v>0.01</v>
      </c>
      <c r="X24" s="25">
        <v>0.01</v>
      </c>
      <c r="Y24" s="25">
        <v>0.01</v>
      </c>
      <c r="Z24" s="25">
        <v>0.02</v>
      </c>
    </row>
    <row r="25" spans="1:26" x14ac:dyDescent="0.2">
      <c r="A25" s="10">
        <v>166</v>
      </c>
      <c r="B25" s="10">
        <v>177</v>
      </c>
      <c r="C25" s="9"/>
      <c r="D25" s="9">
        <v>1127.6531</v>
      </c>
      <c r="E25" s="10">
        <v>11</v>
      </c>
      <c r="F25" s="9" t="s">
        <v>247</v>
      </c>
      <c r="G25" s="182">
        <v>0.37</v>
      </c>
      <c r="H25" s="80">
        <v>0.36</v>
      </c>
      <c r="I25" s="183">
        <v>0.37</v>
      </c>
      <c r="J25" s="9"/>
      <c r="K25" s="184">
        <v>0.38</v>
      </c>
      <c r="L25" s="185">
        <v>0.38</v>
      </c>
      <c r="M25" s="186">
        <v>0.39</v>
      </c>
      <c r="N25" s="10">
        <v>166</v>
      </c>
      <c r="O25" s="10">
        <v>177</v>
      </c>
      <c r="P25" s="23">
        <v>-0.01</v>
      </c>
      <c r="Q25" s="23">
        <v>-0.03</v>
      </c>
      <c r="R25" s="24">
        <v>-0.02</v>
      </c>
      <c r="S25" s="10">
        <v>166</v>
      </c>
      <c r="T25" s="10">
        <v>177</v>
      </c>
      <c r="U25" s="25">
        <v>0.01</v>
      </c>
      <c r="V25" s="25">
        <v>0.02</v>
      </c>
      <c r="W25" s="25">
        <v>0.01</v>
      </c>
      <c r="X25" s="25">
        <v>0.01</v>
      </c>
      <c r="Y25" s="25">
        <v>0.01</v>
      </c>
      <c r="Z25" s="25">
        <v>0.02</v>
      </c>
    </row>
    <row r="26" spans="1:26" x14ac:dyDescent="0.2">
      <c r="A26" s="10">
        <v>167</v>
      </c>
      <c r="B26" s="10">
        <v>185</v>
      </c>
      <c r="C26" s="9"/>
      <c r="D26" s="9">
        <v>1835.0974000000001</v>
      </c>
      <c r="E26" s="10">
        <v>17</v>
      </c>
      <c r="F26" s="9" t="s">
        <v>410</v>
      </c>
      <c r="G26" s="187">
        <v>0.03</v>
      </c>
      <c r="H26" s="188">
        <v>0.04</v>
      </c>
      <c r="I26" s="189">
        <v>0.09</v>
      </c>
      <c r="J26" s="9"/>
      <c r="K26" s="190">
        <v>0.02</v>
      </c>
      <c r="L26" s="191">
        <v>0.04</v>
      </c>
      <c r="M26" s="189">
        <v>0.09</v>
      </c>
      <c r="N26" s="10">
        <v>167</v>
      </c>
      <c r="O26" s="10">
        <v>185</v>
      </c>
      <c r="P26" s="23">
        <v>0.01</v>
      </c>
      <c r="Q26" s="23">
        <v>0</v>
      </c>
      <c r="R26" s="24">
        <v>0</v>
      </c>
      <c r="S26" s="10">
        <v>167</v>
      </c>
      <c r="T26" s="10">
        <v>185</v>
      </c>
      <c r="U26" s="25">
        <v>0.01</v>
      </c>
      <c r="V26" s="25">
        <v>0.01</v>
      </c>
      <c r="W26" s="25">
        <v>0</v>
      </c>
      <c r="X26" s="25">
        <v>0</v>
      </c>
      <c r="Y26" s="25">
        <v>0.01</v>
      </c>
      <c r="Z26" s="25">
        <v>0.01</v>
      </c>
    </row>
    <row r="27" spans="1:26" x14ac:dyDescent="0.2">
      <c r="A27" s="10">
        <v>173</v>
      </c>
      <c r="B27" s="10">
        <v>190</v>
      </c>
      <c r="C27" s="9" t="s">
        <v>96</v>
      </c>
      <c r="D27" s="9">
        <v>2194.2008000000001</v>
      </c>
      <c r="E27" s="10">
        <v>16</v>
      </c>
      <c r="F27" s="9" t="s">
        <v>457</v>
      </c>
      <c r="G27" s="192">
        <v>0.24</v>
      </c>
      <c r="H27" s="193">
        <v>0.31</v>
      </c>
      <c r="I27" s="67">
        <v>0.42</v>
      </c>
      <c r="J27" s="9"/>
      <c r="K27" s="76">
        <v>0.23</v>
      </c>
      <c r="L27" s="194">
        <v>0.31</v>
      </c>
      <c r="M27" s="195">
        <v>0.42</v>
      </c>
      <c r="N27" s="10">
        <v>173</v>
      </c>
      <c r="O27" s="10">
        <v>190</v>
      </c>
      <c r="P27" s="23">
        <v>0.01</v>
      </c>
      <c r="Q27" s="23">
        <v>0</v>
      </c>
      <c r="R27" s="24">
        <v>-0.01</v>
      </c>
      <c r="S27" s="10">
        <v>173</v>
      </c>
      <c r="T27" s="10">
        <v>190</v>
      </c>
      <c r="U27" s="25">
        <v>0.01</v>
      </c>
      <c r="V27" s="25">
        <v>0.01</v>
      </c>
      <c r="W27" s="25">
        <v>0.02</v>
      </c>
      <c r="X27" s="25">
        <v>0.01</v>
      </c>
      <c r="Y27" s="25">
        <v>0.01</v>
      </c>
      <c r="Z27" s="25">
        <v>0.01</v>
      </c>
    </row>
    <row r="28" spans="1:26" x14ac:dyDescent="0.2">
      <c r="A28" s="10">
        <v>183</v>
      </c>
      <c r="B28" s="10">
        <v>194</v>
      </c>
      <c r="C28" s="9"/>
      <c r="D28" s="9">
        <v>1491.8290999999999</v>
      </c>
      <c r="E28" s="10">
        <v>11</v>
      </c>
      <c r="F28" s="9" t="s">
        <v>444</v>
      </c>
      <c r="G28" s="164">
        <v>0.18</v>
      </c>
      <c r="H28" s="46">
        <v>0.19</v>
      </c>
      <c r="I28" s="118">
        <v>0.21</v>
      </c>
      <c r="J28" s="9"/>
      <c r="K28" s="114">
        <v>0.17</v>
      </c>
      <c r="L28" s="68">
        <v>0.18</v>
      </c>
      <c r="M28" s="196">
        <v>0.19</v>
      </c>
      <c r="N28" s="10">
        <v>183</v>
      </c>
      <c r="O28" s="10">
        <v>194</v>
      </c>
      <c r="P28" s="23">
        <v>0.01</v>
      </c>
      <c r="Q28" s="23">
        <v>0.01</v>
      </c>
      <c r="R28" s="24">
        <v>0.02</v>
      </c>
      <c r="S28" s="10">
        <v>183</v>
      </c>
      <c r="T28" s="10">
        <v>194</v>
      </c>
      <c r="U28" s="25">
        <v>0.02</v>
      </c>
      <c r="V28" s="25">
        <v>0.01</v>
      </c>
      <c r="W28" s="25">
        <v>0.01</v>
      </c>
      <c r="X28" s="25">
        <v>0.01</v>
      </c>
      <c r="Y28" s="25">
        <v>0.01</v>
      </c>
      <c r="Z28" s="25">
        <v>0.01</v>
      </c>
    </row>
    <row r="29" spans="1:26" x14ac:dyDescent="0.2">
      <c r="A29" s="10">
        <v>216</v>
      </c>
      <c r="B29" s="10">
        <v>227</v>
      </c>
      <c r="C29" s="9"/>
      <c r="D29" s="9">
        <v>1429.8135</v>
      </c>
      <c r="E29" s="10">
        <v>10</v>
      </c>
      <c r="F29" s="9" t="s">
        <v>33</v>
      </c>
      <c r="G29" s="144">
        <v>0.23</v>
      </c>
      <c r="H29" s="76">
        <v>0.23</v>
      </c>
      <c r="I29" s="104">
        <v>0.27</v>
      </c>
      <c r="J29" s="9"/>
      <c r="K29" s="116">
        <v>0.22</v>
      </c>
      <c r="L29" s="102">
        <v>0.23</v>
      </c>
      <c r="M29" s="197">
        <v>0.26</v>
      </c>
      <c r="N29" s="10">
        <v>216</v>
      </c>
      <c r="O29" s="10">
        <v>227</v>
      </c>
      <c r="P29" s="23">
        <v>0</v>
      </c>
      <c r="Q29" s="23">
        <v>0</v>
      </c>
      <c r="R29" s="24">
        <v>0</v>
      </c>
      <c r="S29" s="10">
        <v>216</v>
      </c>
      <c r="T29" s="10">
        <v>227</v>
      </c>
      <c r="U29" s="25">
        <v>0.02</v>
      </c>
      <c r="V29" s="25">
        <v>0.02</v>
      </c>
      <c r="W29" s="25">
        <v>0.02</v>
      </c>
      <c r="X29" s="25">
        <v>0.02</v>
      </c>
      <c r="Y29" s="25">
        <v>0.02</v>
      </c>
      <c r="Z29" s="25">
        <v>0.02</v>
      </c>
    </row>
    <row r="30" spans="1:26" x14ac:dyDescent="0.2">
      <c r="A30" s="10">
        <v>221</v>
      </c>
      <c r="B30" s="10">
        <v>243</v>
      </c>
      <c r="C30" s="9"/>
      <c r="D30" s="9">
        <v>2490.4852000000001</v>
      </c>
      <c r="E30" s="10">
        <v>20</v>
      </c>
      <c r="F30" s="9" t="s">
        <v>371</v>
      </c>
      <c r="G30" s="198">
        <v>0.31</v>
      </c>
      <c r="H30" s="199">
        <v>0.36</v>
      </c>
      <c r="I30" s="200">
        <v>0.47</v>
      </c>
      <c r="J30" s="9"/>
      <c r="K30" s="103">
        <v>0.3</v>
      </c>
      <c r="L30" s="99">
        <v>0.35</v>
      </c>
      <c r="M30" s="201">
        <v>0.47</v>
      </c>
      <c r="N30" s="10">
        <v>221</v>
      </c>
      <c r="O30" s="10">
        <v>243</v>
      </c>
      <c r="P30" s="23">
        <v>0.01</v>
      </c>
      <c r="Q30" s="23">
        <v>0.02</v>
      </c>
      <c r="R30" s="24">
        <v>0</v>
      </c>
      <c r="S30" s="10">
        <v>221</v>
      </c>
      <c r="T30" s="10">
        <v>243</v>
      </c>
      <c r="U30" s="25">
        <v>0.01</v>
      </c>
      <c r="V30" s="25">
        <v>0.01</v>
      </c>
      <c r="W30" s="25">
        <v>0.01</v>
      </c>
      <c r="X30" s="25">
        <v>0.01</v>
      </c>
      <c r="Y30" s="25">
        <v>0.02</v>
      </c>
      <c r="Z30" s="25">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A51"/>
  <sheetViews>
    <sheetView workbookViewId="0">
      <selection activeCell="A8" sqref="A8:XFD51"/>
    </sheetView>
  </sheetViews>
  <sheetFormatPr baseColWidth="10"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458</v>
      </c>
      <c r="O3" s="3">
        <v>-0.1</v>
      </c>
      <c r="P3" s="4">
        <v>-0.05</v>
      </c>
      <c r="Q3" s="5">
        <v>0.05</v>
      </c>
      <c r="R3" s="6">
        <v>0.1</v>
      </c>
    </row>
    <row r="4" spans="1:27" x14ac:dyDescent="0.2">
      <c r="E4" t="s">
        <v>7</v>
      </c>
      <c r="H4" s="2" t="s">
        <v>8</v>
      </c>
    </row>
    <row r="5" spans="1:27" x14ac:dyDescent="0.2">
      <c r="U5" t="s">
        <v>9</v>
      </c>
      <c r="X5" t="s">
        <v>9</v>
      </c>
      <c r="AA5" s="8">
        <f>AVERAGE(U8:Z51)</f>
        <v>1.0654325847200536E-2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14</v>
      </c>
      <c r="D8">
        <v>1392.7607</v>
      </c>
      <c r="E8" s="2">
        <v>10</v>
      </c>
      <c r="F8" t="s">
        <v>459</v>
      </c>
      <c r="G8" s="7">
        <v>0.1785947142857143</v>
      </c>
      <c r="H8" s="7">
        <v>0.19012771428571429</v>
      </c>
      <c r="I8" s="7">
        <v>0.19398485714285715</v>
      </c>
      <c r="K8" s="7">
        <v>0.19233585714285717</v>
      </c>
      <c r="L8" s="7">
        <v>0.20379885714285717</v>
      </c>
      <c r="M8" s="7">
        <v>0.18904585714285715</v>
      </c>
      <c r="N8" s="2">
        <v>3</v>
      </c>
      <c r="O8" s="2">
        <v>14</v>
      </c>
      <c r="P8" s="8">
        <v>-1.3741142857142881E-2</v>
      </c>
      <c r="Q8" s="8">
        <v>-1.3671142857142868E-2</v>
      </c>
      <c r="R8" s="7">
        <v>4.9389999999999955E-3</v>
      </c>
      <c r="S8" s="2">
        <v>3</v>
      </c>
      <c r="T8" s="2">
        <v>14</v>
      </c>
      <c r="U8" s="7">
        <v>1.3408E-2</v>
      </c>
      <c r="V8" s="7">
        <v>1.2775857142857143E-2</v>
      </c>
      <c r="W8" s="7">
        <v>1.9137285714285714E-2</v>
      </c>
      <c r="X8" s="7">
        <v>2.1057000000000003E-2</v>
      </c>
      <c r="Y8" s="7">
        <v>9.3394285714285714E-3</v>
      </c>
      <c r="Z8" s="7">
        <v>2.8439142857142857E-2</v>
      </c>
    </row>
    <row r="9" spans="1:27" x14ac:dyDescent="0.2">
      <c r="A9" s="2">
        <v>8</v>
      </c>
      <c r="B9" s="2">
        <v>17</v>
      </c>
      <c r="D9">
        <v>1054.5791999999999</v>
      </c>
      <c r="E9" s="2">
        <v>8</v>
      </c>
      <c r="F9" t="s">
        <v>396</v>
      </c>
      <c r="G9" s="7">
        <v>0.28755696428571431</v>
      </c>
      <c r="H9" s="7">
        <v>0.36201035714285712</v>
      </c>
      <c r="I9" s="7">
        <v>0.42511785714285721</v>
      </c>
      <c r="K9" s="7">
        <v>0.26164428571428572</v>
      </c>
      <c r="L9" s="7">
        <v>0.34448607142857146</v>
      </c>
      <c r="M9" s="7">
        <v>0.42084232142857148</v>
      </c>
      <c r="N9" s="2">
        <v>8</v>
      </c>
      <c r="O9" s="2">
        <v>17</v>
      </c>
      <c r="P9" s="8">
        <v>2.5912678571428573E-2</v>
      </c>
      <c r="Q9" s="8">
        <v>1.7524285714285676E-2</v>
      </c>
      <c r="R9" s="7">
        <v>4.275535714285723E-3</v>
      </c>
      <c r="S9" s="2">
        <v>8</v>
      </c>
      <c r="T9" s="2">
        <v>17</v>
      </c>
      <c r="U9" s="7">
        <v>5.455714285714286E-3</v>
      </c>
      <c r="V9" s="7">
        <v>2.5926785714285717E-3</v>
      </c>
      <c r="W9" s="7">
        <v>2.0676785714285719E-3</v>
      </c>
      <c r="X9" s="7">
        <v>1.7514642857142857E-2</v>
      </c>
      <c r="Y9" s="7">
        <v>9.4389285714285721E-3</v>
      </c>
      <c r="Z9" s="7">
        <v>0</v>
      </c>
    </row>
    <row r="10" spans="1:27" x14ac:dyDescent="0.2">
      <c r="A10" s="2">
        <v>17</v>
      </c>
      <c r="B10" s="2">
        <v>30</v>
      </c>
      <c r="C10" t="s">
        <v>31</v>
      </c>
      <c r="D10">
        <v>1785.0231000000001</v>
      </c>
      <c r="E10" s="2">
        <v>12</v>
      </c>
      <c r="F10" t="s">
        <v>244</v>
      </c>
      <c r="G10" s="7">
        <v>7.834845238095238E-2</v>
      </c>
      <c r="H10" s="7">
        <v>0.12106178571428571</v>
      </c>
      <c r="I10" s="7">
        <v>0.27081964285714283</v>
      </c>
      <c r="K10" s="7">
        <v>7.3607380952380966E-2</v>
      </c>
      <c r="L10" s="7">
        <v>0.12027416666666667</v>
      </c>
      <c r="M10" s="7">
        <v>0.26087369047619052</v>
      </c>
      <c r="N10" s="2">
        <v>17</v>
      </c>
      <c r="O10" s="2">
        <v>30</v>
      </c>
      <c r="P10" s="8">
        <v>4.7410714285714287E-3</v>
      </c>
      <c r="Q10" s="8">
        <v>7.8761904761904232E-4</v>
      </c>
      <c r="R10" s="7">
        <v>9.9459523809523435E-3</v>
      </c>
      <c r="S10" s="2">
        <v>17</v>
      </c>
      <c r="T10" s="2">
        <v>30</v>
      </c>
      <c r="U10" s="7">
        <v>2.8763095238095236E-3</v>
      </c>
      <c r="V10" s="7">
        <v>7.5921428571428572E-3</v>
      </c>
      <c r="W10" s="7">
        <v>8.3791666666666684E-3</v>
      </c>
      <c r="X10" s="7">
        <v>4.5759523809523811E-3</v>
      </c>
      <c r="Y10" s="7">
        <v>5.5325000000000001E-3</v>
      </c>
      <c r="Z10" s="7">
        <v>6.8228571428571427E-3</v>
      </c>
    </row>
    <row r="11" spans="1:27" x14ac:dyDescent="0.2">
      <c r="A11" s="2">
        <v>18</v>
      </c>
      <c r="B11" s="2">
        <v>28</v>
      </c>
      <c r="D11">
        <v>1364.8094000000001</v>
      </c>
      <c r="E11" s="2">
        <v>9</v>
      </c>
      <c r="F11" t="s">
        <v>460</v>
      </c>
      <c r="G11" s="7">
        <v>7.4138888888888893E-2</v>
      </c>
      <c r="H11" s="7">
        <v>0.13419936507936508</v>
      </c>
      <c r="I11" s="7">
        <v>0.15607761904761905</v>
      </c>
      <c r="K11" s="7">
        <v>5.4767777777777783E-2</v>
      </c>
      <c r="L11" s="7">
        <v>0.13732587301587301</v>
      </c>
      <c r="M11" s="7">
        <v>0.14959650793650794</v>
      </c>
      <c r="N11" s="2">
        <v>18</v>
      </c>
      <c r="O11" s="2">
        <v>28</v>
      </c>
      <c r="P11" s="8">
        <v>1.9371111111111117E-2</v>
      </c>
      <c r="Q11" s="8">
        <v>-3.1265079365079313E-3</v>
      </c>
      <c r="R11" s="7">
        <v>6.4811111111111042E-3</v>
      </c>
      <c r="S11" s="2">
        <v>18</v>
      </c>
      <c r="T11" s="2">
        <v>28</v>
      </c>
      <c r="U11" s="7">
        <v>1.814E-2</v>
      </c>
      <c r="V11" s="7">
        <v>1.5243809523809526E-2</v>
      </c>
      <c r="W11" s="7">
        <v>1.6006666666666669E-2</v>
      </c>
      <c r="X11" s="7">
        <v>1.7377777777777777E-2</v>
      </c>
      <c r="Y11" s="7">
        <v>1.3236666666666667E-2</v>
      </c>
      <c r="Z11" s="7">
        <v>3.0783333333333333E-2</v>
      </c>
    </row>
    <row r="12" spans="1:27" x14ac:dyDescent="0.2">
      <c r="A12" s="2">
        <v>42</v>
      </c>
      <c r="B12" s="2">
        <v>49</v>
      </c>
      <c r="D12">
        <v>921.48289999999997</v>
      </c>
      <c r="E12" s="2">
        <v>7</v>
      </c>
      <c r="F12" t="s">
        <v>461</v>
      </c>
      <c r="G12" s="7">
        <v>3.189081632653061E-2</v>
      </c>
      <c r="H12" s="7">
        <v>6.1737346938775514E-2</v>
      </c>
      <c r="I12" s="7">
        <v>7.5448571428571448E-2</v>
      </c>
      <c r="K12" s="7">
        <v>5.6288571428571431E-2</v>
      </c>
      <c r="L12" s="7">
        <v>5.4200612244897972E-2</v>
      </c>
      <c r="M12" s="7">
        <v>6.5907755102040819E-2</v>
      </c>
      <c r="N12" s="2">
        <v>42</v>
      </c>
      <c r="O12" s="2">
        <v>49</v>
      </c>
      <c r="P12" s="8">
        <v>-2.439775510204082E-2</v>
      </c>
      <c r="Q12" s="8">
        <v>7.5367346938775438E-3</v>
      </c>
      <c r="R12" s="7">
        <v>9.5408163265306156E-3</v>
      </c>
      <c r="S12" s="2">
        <v>42</v>
      </c>
      <c r="T12" s="2">
        <v>49</v>
      </c>
      <c r="U12" s="7">
        <v>1.2841632653061225E-2</v>
      </c>
      <c r="V12" s="7">
        <v>1.0601632653061225E-2</v>
      </c>
      <c r="W12" s="7">
        <v>1.8137551020408163E-2</v>
      </c>
      <c r="X12" s="7">
        <v>1.118387755102041E-2</v>
      </c>
      <c r="Y12" s="7">
        <v>1.8825714285714286E-2</v>
      </c>
      <c r="Z12" s="7">
        <v>1.6578163265306124E-2</v>
      </c>
    </row>
    <row r="13" spans="1:27" x14ac:dyDescent="0.2">
      <c r="A13" s="2">
        <v>45</v>
      </c>
      <c r="B13" s="2">
        <v>52</v>
      </c>
      <c r="D13">
        <v>826.44579999999996</v>
      </c>
      <c r="E13" s="2">
        <v>7</v>
      </c>
      <c r="F13" t="s">
        <v>462</v>
      </c>
      <c r="G13" s="7">
        <v>0.18680979591836733</v>
      </c>
      <c r="H13" s="7">
        <v>0.18214081632653062</v>
      </c>
      <c r="I13" s="7">
        <v>0.22412938775510202</v>
      </c>
      <c r="K13" s="7">
        <v>0.17925204081632654</v>
      </c>
      <c r="L13" s="7">
        <v>0.1773218367346939</v>
      </c>
      <c r="M13" s="7">
        <v>0.18404836734693877</v>
      </c>
      <c r="N13" s="2">
        <v>45</v>
      </c>
      <c r="O13" s="2">
        <v>52</v>
      </c>
      <c r="P13" s="8">
        <v>7.5577551020408135E-3</v>
      </c>
      <c r="Q13" s="8">
        <v>4.8189795918367343E-3</v>
      </c>
      <c r="R13" s="7">
        <v>4.0081020408163255E-2</v>
      </c>
      <c r="S13" s="2">
        <v>45</v>
      </c>
      <c r="T13" s="2">
        <v>52</v>
      </c>
      <c r="U13" s="7">
        <v>4.1912244897959186E-3</v>
      </c>
      <c r="V13" s="7">
        <v>1.0643265306122449E-2</v>
      </c>
      <c r="W13" s="7">
        <v>3.1761224489795922E-3</v>
      </c>
      <c r="X13" s="7">
        <v>7.5300000000000002E-3</v>
      </c>
      <c r="Y13" s="7">
        <v>2.4992857142857143E-2</v>
      </c>
      <c r="Z13" s="7">
        <v>1.8326734693877553E-2</v>
      </c>
    </row>
    <row r="14" spans="1:27" x14ac:dyDescent="0.2">
      <c r="A14" s="2">
        <v>45</v>
      </c>
      <c r="B14" s="2">
        <v>61</v>
      </c>
      <c r="D14">
        <v>1906.9844000000001</v>
      </c>
      <c r="E14" s="2">
        <v>16</v>
      </c>
      <c r="F14" t="s">
        <v>167</v>
      </c>
      <c r="G14" s="7">
        <v>0.2050825892857143</v>
      </c>
      <c r="H14" s="7">
        <v>0.22336419642857147</v>
      </c>
      <c r="I14" s="7">
        <v>0.26030758928571429</v>
      </c>
      <c r="K14" s="7">
        <v>0.20282285714285714</v>
      </c>
      <c r="L14" s="7">
        <v>0.2063507142857143</v>
      </c>
      <c r="M14" s="7">
        <v>0.24091473214285716</v>
      </c>
      <c r="N14" s="2">
        <v>45</v>
      </c>
      <c r="O14" s="2">
        <v>61</v>
      </c>
      <c r="P14" s="8">
        <v>2.2597321428571454E-3</v>
      </c>
      <c r="Q14" s="8">
        <v>1.7013482142857157E-2</v>
      </c>
      <c r="R14" s="7">
        <v>1.9392857142857149E-2</v>
      </c>
      <c r="S14" s="2">
        <v>45</v>
      </c>
      <c r="T14" s="2">
        <v>61</v>
      </c>
      <c r="U14" s="7">
        <v>9.1508035714285719E-3</v>
      </c>
      <c r="V14" s="7">
        <v>2.9238392857142857E-3</v>
      </c>
      <c r="W14" s="7">
        <v>1.1145625000000001E-2</v>
      </c>
      <c r="X14" s="7">
        <v>9.0546428571428583E-3</v>
      </c>
      <c r="Y14" s="7">
        <v>1.0118928571428572E-2</v>
      </c>
      <c r="Z14" s="7">
        <v>1.0955625000000002E-2</v>
      </c>
    </row>
    <row r="15" spans="1:27" x14ac:dyDescent="0.2">
      <c r="A15" s="2">
        <v>50</v>
      </c>
      <c r="B15" s="2">
        <v>68</v>
      </c>
      <c r="D15">
        <v>2094.1237000000001</v>
      </c>
      <c r="E15" s="2">
        <v>17</v>
      </c>
      <c r="F15" t="s">
        <v>351</v>
      </c>
      <c r="G15" s="7">
        <v>0.39550932773109243</v>
      </c>
      <c r="H15" s="7">
        <v>0.46363596638655463</v>
      </c>
      <c r="I15" s="7">
        <v>0.49224495798319329</v>
      </c>
      <c r="K15" s="7">
        <v>0.39658327731092435</v>
      </c>
      <c r="L15" s="7">
        <v>0.45317067226890761</v>
      </c>
      <c r="M15" s="7">
        <v>0.49491453781512607</v>
      </c>
      <c r="N15" s="2">
        <v>50</v>
      </c>
      <c r="O15" s="2">
        <v>68</v>
      </c>
      <c r="P15" s="8">
        <v>-1.0739495798319527E-3</v>
      </c>
      <c r="Q15" s="8">
        <v>1.0465294117646995E-2</v>
      </c>
      <c r="R15" s="7">
        <v>-2.6695798319328122E-3</v>
      </c>
      <c r="S15" s="2">
        <v>50</v>
      </c>
      <c r="T15" s="2">
        <v>68</v>
      </c>
      <c r="U15" s="7">
        <v>6.2728571428571434E-3</v>
      </c>
      <c r="V15" s="7">
        <v>8.9626050420168069E-3</v>
      </c>
      <c r="W15" s="7">
        <v>1.1335126050420171E-2</v>
      </c>
      <c r="X15" s="7">
        <v>1.2116806722689076E-3</v>
      </c>
      <c r="Y15" s="7">
        <v>4.9227731092436975E-3</v>
      </c>
      <c r="Z15" s="7">
        <v>3.3983193277310922E-3</v>
      </c>
    </row>
    <row r="16" spans="1:27" x14ac:dyDescent="0.2">
      <c r="A16" s="2">
        <v>59</v>
      </c>
      <c r="B16" s="2">
        <v>78</v>
      </c>
      <c r="D16">
        <v>2197.2186999999999</v>
      </c>
      <c r="E16" s="2">
        <v>18</v>
      </c>
      <c r="F16" t="s">
        <v>463</v>
      </c>
      <c r="G16" s="7">
        <v>0.31589785714285717</v>
      </c>
      <c r="H16" s="7">
        <v>0.47289095238095241</v>
      </c>
      <c r="I16" s="7">
        <v>0.55854365079365087</v>
      </c>
      <c r="K16" s="7">
        <v>0.3313692857142857</v>
      </c>
      <c r="L16" s="7">
        <v>0.47347380952380957</v>
      </c>
      <c r="M16" s="7">
        <v>0.55245904761904763</v>
      </c>
      <c r="N16" s="2">
        <v>59</v>
      </c>
      <c r="O16" s="2">
        <v>78</v>
      </c>
      <c r="P16" s="8">
        <v>-1.547142857142853E-2</v>
      </c>
      <c r="Q16" s="8">
        <v>-5.8285714285712662E-4</v>
      </c>
      <c r="R16" s="7">
        <v>6.0846031746032026E-3</v>
      </c>
      <c r="S16" s="2">
        <v>59</v>
      </c>
      <c r="T16" s="2">
        <v>78</v>
      </c>
      <c r="U16" s="7">
        <v>1.6038888888888891E-3</v>
      </c>
      <c r="V16" s="7">
        <v>6.5530158730158737E-3</v>
      </c>
      <c r="W16" s="7">
        <v>1.2167619047619049E-2</v>
      </c>
      <c r="X16" s="7">
        <v>5.9487301587301594E-3</v>
      </c>
      <c r="Y16" s="7">
        <v>4.2636507936507934E-3</v>
      </c>
      <c r="Z16" s="7">
        <v>1.4242063492063493E-3</v>
      </c>
    </row>
    <row r="17" spans="1:26" x14ac:dyDescent="0.2">
      <c r="A17" s="2">
        <v>72</v>
      </c>
      <c r="B17" s="2">
        <v>86</v>
      </c>
      <c r="D17">
        <v>1582.8761</v>
      </c>
      <c r="E17" s="2">
        <v>12</v>
      </c>
      <c r="F17" t="s">
        <v>464</v>
      </c>
      <c r="G17" s="7">
        <v>0.18456130952380956</v>
      </c>
      <c r="H17" s="7">
        <v>0.24837714285714285</v>
      </c>
      <c r="I17" s="7">
        <v>0.30996345238095235</v>
      </c>
      <c r="K17" s="7">
        <v>0.16644797619047622</v>
      </c>
      <c r="L17" s="7">
        <v>0.24980345238095239</v>
      </c>
      <c r="M17" s="7">
        <v>0.29323154761904763</v>
      </c>
      <c r="N17" s="2">
        <v>72</v>
      </c>
      <c r="O17" s="2">
        <v>86</v>
      </c>
      <c r="P17" s="8">
        <v>1.8113333333333342E-2</v>
      </c>
      <c r="Q17" s="8">
        <v>-1.4263095238095263E-3</v>
      </c>
      <c r="R17" s="7">
        <v>1.673190476190475E-2</v>
      </c>
      <c r="S17" s="2">
        <v>72</v>
      </c>
      <c r="T17" s="2">
        <v>86</v>
      </c>
      <c r="U17" s="7">
        <v>1.0661309523809524E-2</v>
      </c>
      <c r="V17" s="7">
        <v>1.0900119047619049E-2</v>
      </c>
      <c r="W17" s="7">
        <v>1.9641785714285716E-2</v>
      </c>
      <c r="X17" s="7">
        <v>5.3511904761904764E-3</v>
      </c>
      <c r="Y17" s="7">
        <v>1.2961666666666668E-2</v>
      </c>
      <c r="Z17" s="7">
        <v>1.0212380952380954E-2</v>
      </c>
    </row>
    <row r="18" spans="1:26" x14ac:dyDescent="0.2">
      <c r="A18" s="2">
        <v>76</v>
      </c>
      <c r="B18" s="2">
        <v>86</v>
      </c>
      <c r="D18">
        <v>1184.6595</v>
      </c>
      <c r="E18" s="2">
        <v>8</v>
      </c>
      <c r="F18" t="s">
        <v>465</v>
      </c>
      <c r="G18" s="7">
        <v>5.6730535714285719E-2</v>
      </c>
      <c r="H18" s="7">
        <v>6.1788928571428571E-2</v>
      </c>
      <c r="I18" s="7">
        <v>0.10258535714285716</v>
      </c>
      <c r="K18" s="7">
        <v>6.0584821428571432E-2</v>
      </c>
      <c r="L18" s="7">
        <v>7.2125714285714293E-2</v>
      </c>
      <c r="M18" s="7">
        <v>8.4028571428571425E-2</v>
      </c>
      <c r="N18" s="2">
        <v>76</v>
      </c>
      <c r="O18" s="2">
        <v>86</v>
      </c>
      <c r="P18" s="8">
        <v>-3.8542857142857133E-3</v>
      </c>
      <c r="Q18" s="8">
        <v>-1.0336785714285713E-2</v>
      </c>
      <c r="R18" s="7">
        <v>1.8556785714285727E-2</v>
      </c>
      <c r="S18" s="2">
        <v>76</v>
      </c>
      <c r="T18" s="2">
        <v>86</v>
      </c>
      <c r="U18" s="7">
        <v>2.850892857142857E-2</v>
      </c>
      <c r="V18" s="7">
        <v>1.7337499999999999E-2</v>
      </c>
      <c r="W18" s="7">
        <v>2.8368928571428576E-2</v>
      </c>
      <c r="X18" s="7">
        <v>1.6912321428571429E-2</v>
      </c>
      <c r="Y18" s="7">
        <v>3.1246964285714288E-2</v>
      </c>
      <c r="Z18" s="7">
        <v>2.5729821428571428E-2</v>
      </c>
    </row>
    <row r="19" spans="1:26" x14ac:dyDescent="0.2">
      <c r="A19" s="2">
        <v>78</v>
      </c>
      <c r="B19" s="2">
        <v>91</v>
      </c>
      <c r="D19">
        <v>1409.8072999999999</v>
      </c>
      <c r="E19" s="2">
        <v>11</v>
      </c>
      <c r="F19" t="s">
        <v>466</v>
      </c>
      <c r="G19" s="7">
        <v>9.2040779220779217E-2</v>
      </c>
      <c r="H19" s="7">
        <v>9.2489090909090924E-2</v>
      </c>
      <c r="I19" s="7">
        <v>0.10831610389610391</v>
      </c>
      <c r="K19" s="7">
        <v>8.1805064935064939E-2</v>
      </c>
      <c r="L19" s="7">
        <v>8.7700129870129873E-2</v>
      </c>
      <c r="M19" s="7">
        <v>9.8750000000000018E-2</v>
      </c>
      <c r="N19" s="2">
        <v>78</v>
      </c>
      <c r="O19" s="2">
        <v>91</v>
      </c>
      <c r="P19" s="8">
        <v>1.0235714285714282E-2</v>
      </c>
      <c r="Q19" s="8">
        <v>4.788961038961038E-3</v>
      </c>
      <c r="R19" s="7">
        <v>9.5661038961039006E-3</v>
      </c>
      <c r="S19" s="2">
        <v>78</v>
      </c>
      <c r="T19" s="2">
        <v>91</v>
      </c>
      <c r="U19" s="7">
        <v>4.7158441558441556E-3</v>
      </c>
      <c r="V19" s="7">
        <v>5.9945454545454538E-3</v>
      </c>
      <c r="W19" s="7">
        <v>8.2624675324675326E-3</v>
      </c>
      <c r="X19" s="7">
        <v>5.7358441558441565E-3</v>
      </c>
      <c r="Y19" s="7">
        <v>8.5502597402597417E-3</v>
      </c>
      <c r="Z19" s="7">
        <v>8.6311688311688315E-4</v>
      </c>
    </row>
    <row r="20" spans="1:26" x14ac:dyDescent="0.2">
      <c r="A20" s="2">
        <v>81</v>
      </c>
      <c r="B20" s="2">
        <v>91</v>
      </c>
      <c r="D20">
        <v>1068.6122</v>
      </c>
      <c r="E20" s="2">
        <v>8</v>
      </c>
      <c r="F20" t="s">
        <v>170</v>
      </c>
      <c r="G20" s="7">
        <v>0.13230553571428572</v>
      </c>
      <c r="H20" s="7">
        <v>0.20639375000000001</v>
      </c>
      <c r="I20" s="7">
        <v>0.23376839285714285</v>
      </c>
      <c r="K20" s="7">
        <v>0.1403082142857143</v>
      </c>
      <c r="L20" s="7">
        <v>0.22401625000000003</v>
      </c>
      <c r="M20" s="7">
        <v>0.21179660714285717</v>
      </c>
      <c r="N20" s="2">
        <v>81</v>
      </c>
      <c r="O20" s="2">
        <v>91</v>
      </c>
      <c r="P20" s="8">
        <v>-8.0026785714285807E-3</v>
      </c>
      <c r="Q20" s="8">
        <v>-1.762250000000001E-2</v>
      </c>
      <c r="R20" s="7">
        <v>2.1971785714285694E-2</v>
      </c>
      <c r="S20" s="2">
        <v>81</v>
      </c>
      <c r="T20" s="2">
        <v>91</v>
      </c>
      <c r="U20" s="7">
        <v>3.8157142857142864E-3</v>
      </c>
      <c r="V20" s="7">
        <v>1.120107142857143E-2</v>
      </c>
      <c r="W20" s="7">
        <v>2.4283928571428573E-3</v>
      </c>
      <c r="X20" s="7">
        <v>8.3241071428571435E-3</v>
      </c>
      <c r="Y20" s="7">
        <v>2.4283928571428573E-3</v>
      </c>
      <c r="Z20" s="7">
        <v>1.2036785714285713E-2</v>
      </c>
    </row>
    <row r="21" spans="1:26" x14ac:dyDescent="0.2">
      <c r="A21" s="2">
        <v>98</v>
      </c>
      <c r="B21" s="2">
        <v>112</v>
      </c>
      <c r="D21">
        <v>1720.9016999999999</v>
      </c>
      <c r="E21" s="2">
        <v>14</v>
      </c>
      <c r="F21" t="s">
        <v>288</v>
      </c>
      <c r="G21" s="7">
        <v>0.29199418367346941</v>
      </c>
      <c r="H21" s="7">
        <v>0.32900510204081634</v>
      </c>
      <c r="I21" s="7">
        <v>0.34368193877551023</v>
      </c>
      <c r="K21" s="7">
        <v>0.28422244897959187</v>
      </c>
      <c r="L21" s="7">
        <v>0.3156833673469388</v>
      </c>
      <c r="M21" s="7">
        <v>0.33624244897959188</v>
      </c>
      <c r="N21" s="2">
        <v>98</v>
      </c>
      <c r="O21" s="2">
        <v>112</v>
      </c>
      <c r="P21" s="8">
        <v>7.7717346938775715E-3</v>
      </c>
      <c r="Q21" s="8">
        <v>1.3321734693877544E-2</v>
      </c>
      <c r="R21" s="7">
        <v>7.4394897959183517E-3</v>
      </c>
      <c r="S21" s="2">
        <v>98</v>
      </c>
      <c r="T21" s="2">
        <v>112</v>
      </c>
      <c r="U21" s="7">
        <v>2.3341836734693876E-3</v>
      </c>
      <c r="V21" s="7">
        <v>2.9025510204081636E-3</v>
      </c>
      <c r="W21" s="7">
        <v>7.975510204081633E-4</v>
      </c>
      <c r="X21" s="7">
        <v>4.8318367346938777E-3</v>
      </c>
      <c r="Y21" s="7">
        <v>1.0103265306122449E-2</v>
      </c>
      <c r="Z21" s="7">
        <v>7.8378571428571429E-3</v>
      </c>
    </row>
    <row r="22" spans="1:26" x14ac:dyDescent="0.2">
      <c r="A22" s="2">
        <v>98</v>
      </c>
      <c r="B22" s="2">
        <v>113</v>
      </c>
      <c r="D22">
        <v>1849.9443000000001</v>
      </c>
      <c r="E22" s="2">
        <v>15</v>
      </c>
      <c r="F22" t="s">
        <v>467</v>
      </c>
      <c r="G22" s="7">
        <v>0.34896419047619048</v>
      </c>
      <c r="H22" s="7">
        <v>0.40267742857142852</v>
      </c>
      <c r="I22" s="7">
        <v>0.43433028571428572</v>
      </c>
      <c r="K22" s="7">
        <v>0.35189619047619053</v>
      </c>
      <c r="L22" s="7">
        <v>0.41127247619047624</v>
      </c>
      <c r="M22" s="7">
        <v>0.43466742857142859</v>
      </c>
      <c r="N22" s="2">
        <v>98</v>
      </c>
      <c r="O22" s="2">
        <v>113</v>
      </c>
      <c r="P22" s="8">
        <v>-2.931999999999998E-3</v>
      </c>
      <c r="Q22" s="8">
        <v>-8.5950476190476931E-3</v>
      </c>
      <c r="R22" s="7">
        <v>-3.3714285714286658E-4</v>
      </c>
      <c r="S22" s="2">
        <v>98</v>
      </c>
      <c r="T22" s="2">
        <v>113</v>
      </c>
      <c r="U22" s="7">
        <v>4.3425714285714291E-3</v>
      </c>
      <c r="V22" s="7">
        <v>1.9252095238095238E-2</v>
      </c>
      <c r="W22" s="7">
        <v>9.1167619047619053E-3</v>
      </c>
      <c r="X22" s="7">
        <v>2.0527619047619051E-2</v>
      </c>
      <c r="Y22" s="7">
        <v>2.6945619047619052E-2</v>
      </c>
      <c r="Z22" s="7">
        <v>7.7660000000000012E-3</v>
      </c>
    </row>
    <row r="23" spans="1:26" x14ac:dyDescent="0.2">
      <c r="A23" s="2">
        <v>117</v>
      </c>
      <c r="B23" s="2">
        <v>128</v>
      </c>
      <c r="C23" t="s">
        <v>111</v>
      </c>
      <c r="D23">
        <v>1729.905</v>
      </c>
      <c r="E23" s="2">
        <v>11</v>
      </c>
      <c r="F23" t="s">
        <v>468</v>
      </c>
      <c r="G23" s="7">
        <v>0.14122948051948053</v>
      </c>
      <c r="H23" s="7">
        <v>0.24957090909090909</v>
      </c>
      <c r="I23" s="7">
        <v>0.36376519480519481</v>
      </c>
      <c r="K23" s="7">
        <v>0.14995740259740259</v>
      </c>
      <c r="L23" s="7">
        <v>0.25804467532467534</v>
      </c>
      <c r="M23" s="7">
        <v>0.35227051948051952</v>
      </c>
      <c r="N23" s="2">
        <v>117</v>
      </c>
      <c r="O23" s="2">
        <v>128</v>
      </c>
      <c r="P23" s="8">
        <v>-8.7279220779220724E-3</v>
      </c>
      <c r="Q23" s="8">
        <v>-8.473766233766231E-3</v>
      </c>
      <c r="R23" s="7">
        <v>1.1494675324675289E-2</v>
      </c>
      <c r="S23" s="2">
        <v>117</v>
      </c>
      <c r="T23" s="2">
        <v>128</v>
      </c>
      <c r="U23" s="7">
        <v>1.0779480519480522E-2</v>
      </c>
      <c r="V23" s="7">
        <v>6.9351948051948045E-3</v>
      </c>
      <c r="W23" s="7">
        <v>8.437922077922079E-3</v>
      </c>
      <c r="X23" s="7">
        <v>2.8505194805194807E-3</v>
      </c>
      <c r="Y23" s="7">
        <v>1.928155844155844E-2</v>
      </c>
      <c r="Z23" s="7">
        <v>1.1351688311688311E-2</v>
      </c>
    </row>
    <row r="24" spans="1:26" x14ac:dyDescent="0.2">
      <c r="A24" s="2">
        <v>128</v>
      </c>
      <c r="B24" s="2">
        <v>143</v>
      </c>
      <c r="D24">
        <v>1916.9686999999999</v>
      </c>
      <c r="E24" s="2">
        <v>15</v>
      </c>
      <c r="F24" t="s">
        <v>37</v>
      </c>
      <c r="G24" s="7">
        <v>0.2434659047619048</v>
      </c>
      <c r="H24" s="7">
        <v>0.29452657142857142</v>
      </c>
      <c r="I24" s="7">
        <v>0.32295638095238099</v>
      </c>
      <c r="K24" s="7">
        <v>0.23778361904761908</v>
      </c>
      <c r="L24" s="7">
        <v>0.28911561904761907</v>
      </c>
      <c r="M24" s="7">
        <v>0.31364752380952388</v>
      </c>
      <c r="N24" s="2">
        <v>128</v>
      </c>
      <c r="O24" s="2">
        <v>143</v>
      </c>
      <c r="P24" s="8">
        <v>5.68228571428573E-3</v>
      </c>
      <c r="Q24" s="8">
        <v>5.4109523809523661E-3</v>
      </c>
      <c r="R24" s="7">
        <v>9.3088571428571361E-3</v>
      </c>
      <c r="S24" s="2">
        <v>128</v>
      </c>
      <c r="T24" s="2">
        <v>143</v>
      </c>
      <c r="U24" s="7">
        <v>1.6418190476190475E-2</v>
      </c>
      <c r="V24" s="7">
        <v>8.070666666666667E-3</v>
      </c>
      <c r="W24" s="7">
        <v>6.6917142857142869E-3</v>
      </c>
      <c r="X24" s="7">
        <v>6.5444761904761908E-3</v>
      </c>
      <c r="Y24" s="7">
        <v>1.1914857142857144E-2</v>
      </c>
      <c r="Z24" s="7">
        <v>1.1489238095238096E-2</v>
      </c>
    </row>
    <row r="25" spans="1:26" x14ac:dyDescent="0.2">
      <c r="A25" s="2">
        <v>130</v>
      </c>
      <c r="B25" s="2">
        <v>136</v>
      </c>
      <c r="D25">
        <v>917.49130000000002</v>
      </c>
      <c r="E25" s="2">
        <v>6</v>
      </c>
      <c r="F25" t="s">
        <v>469</v>
      </c>
      <c r="G25" s="7">
        <v>0.88963166666666682</v>
      </c>
      <c r="H25" s="7">
        <v>0.88050119047619047</v>
      </c>
      <c r="I25" s="7">
        <v>0.89855952380952397</v>
      </c>
      <c r="K25" s="7">
        <v>0.88413976190476207</v>
      </c>
      <c r="L25" s="7">
        <v>0.90321261904761896</v>
      </c>
      <c r="M25" s="7">
        <v>0.86407595238095247</v>
      </c>
      <c r="N25" s="2">
        <v>130</v>
      </c>
      <c r="O25" s="2">
        <v>136</v>
      </c>
      <c r="P25" s="8">
        <v>5.4919047619047699E-3</v>
      </c>
      <c r="Q25" s="8">
        <v>-2.2711428571428528E-2</v>
      </c>
      <c r="R25" s="7">
        <v>3.4483571428571419E-2</v>
      </c>
      <c r="S25" s="2">
        <v>130</v>
      </c>
      <c r="T25" s="2">
        <v>136</v>
      </c>
      <c r="U25" s="7">
        <v>1.6175238095238097E-2</v>
      </c>
      <c r="V25" s="7">
        <v>2.4749285714285717E-2</v>
      </c>
      <c r="W25" s="7">
        <v>2.186404761904762E-2</v>
      </c>
      <c r="X25" s="7">
        <v>1.084047619047619E-2</v>
      </c>
      <c r="Y25" s="7">
        <v>6.4883333333333338E-3</v>
      </c>
      <c r="Z25" s="7">
        <v>1.6363809523809524E-2</v>
      </c>
    </row>
    <row r="26" spans="1:26" x14ac:dyDescent="0.2">
      <c r="A26" s="2">
        <v>135</v>
      </c>
      <c r="B26" s="2">
        <v>146</v>
      </c>
      <c r="D26">
        <v>1472.7968000000001</v>
      </c>
      <c r="E26" s="2">
        <v>11</v>
      </c>
      <c r="F26" t="s">
        <v>470</v>
      </c>
      <c r="G26" s="7">
        <v>0.24284688311688316</v>
      </c>
      <c r="H26" s="7">
        <v>0.33243792207792211</v>
      </c>
      <c r="I26" s="7">
        <v>0.36502974025974022</v>
      </c>
      <c r="K26" s="7">
        <v>0.24536506493506494</v>
      </c>
      <c r="L26" s="7">
        <v>0.34335363636363636</v>
      </c>
      <c r="M26" s="7">
        <v>0.3757076623376624</v>
      </c>
      <c r="N26" s="2">
        <v>135</v>
      </c>
      <c r="O26" s="2">
        <v>146</v>
      </c>
      <c r="P26" s="8">
        <v>-2.5181818181818204E-3</v>
      </c>
      <c r="Q26" s="8">
        <v>-1.091571428571424E-2</v>
      </c>
      <c r="R26" s="7">
        <v>-1.0677922077922132E-2</v>
      </c>
      <c r="S26" s="2">
        <v>135</v>
      </c>
      <c r="T26" s="2">
        <v>146</v>
      </c>
      <c r="U26" s="7">
        <v>9.9496103896103902E-3</v>
      </c>
      <c r="V26" s="7">
        <v>2.3315194805194808E-2</v>
      </c>
      <c r="W26" s="7">
        <v>1.0669350649350651E-2</v>
      </c>
      <c r="X26" s="7">
        <v>2.7007792207792208E-3</v>
      </c>
      <c r="Y26" s="7">
        <v>1.4994805194805194E-2</v>
      </c>
      <c r="Z26" s="7">
        <v>7.3846753246753251E-3</v>
      </c>
    </row>
    <row r="27" spans="1:26" x14ac:dyDescent="0.2">
      <c r="A27" s="2">
        <v>143</v>
      </c>
      <c r="B27" s="2">
        <v>162</v>
      </c>
      <c r="C27" t="s">
        <v>31</v>
      </c>
      <c r="D27">
        <v>2552.2876999999999</v>
      </c>
      <c r="E27" s="2">
        <v>19</v>
      </c>
      <c r="F27" t="s">
        <v>471</v>
      </c>
      <c r="G27" s="7">
        <v>0.48155375939849621</v>
      </c>
      <c r="H27" s="7">
        <v>0.5494813533834586</v>
      </c>
      <c r="I27" s="7">
        <v>0.65264706766917302</v>
      </c>
      <c r="K27" s="7">
        <v>0.48122887218045113</v>
      </c>
      <c r="L27" s="7">
        <v>0.54775345864661662</v>
      </c>
      <c r="M27" s="7">
        <v>0.63127781954887219</v>
      </c>
      <c r="N27" s="2">
        <v>143</v>
      </c>
      <c r="O27" s="2">
        <v>162</v>
      </c>
      <c r="P27" s="8">
        <v>3.2488721804511424E-4</v>
      </c>
      <c r="Q27" s="8">
        <v>1.7278947368420826E-3</v>
      </c>
      <c r="R27" s="7">
        <v>2.1369248120300818E-2</v>
      </c>
      <c r="S27" s="2">
        <v>143</v>
      </c>
      <c r="T27" s="2">
        <v>162</v>
      </c>
      <c r="U27" s="7">
        <v>3.0796691729323311E-2</v>
      </c>
      <c r="V27" s="7">
        <v>2.6726466165413534E-2</v>
      </c>
      <c r="W27" s="7">
        <v>1.0452105263157896E-2</v>
      </c>
      <c r="X27" s="7">
        <v>1.8186691729323308E-2</v>
      </c>
      <c r="Y27" s="7">
        <v>1.7334285714285715E-2</v>
      </c>
      <c r="Z27" s="7">
        <v>2.8751278195488724E-2</v>
      </c>
    </row>
    <row r="28" spans="1:26" x14ac:dyDescent="0.2">
      <c r="A28" s="2">
        <v>150</v>
      </c>
      <c r="B28" s="2">
        <v>156</v>
      </c>
      <c r="D28">
        <v>890.44410000000005</v>
      </c>
      <c r="E28" s="2">
        <v>6</v>
      </c>
      <c r="F28" t="s">
        <v>472</v>
      </c>
      <c r="G28" s="7">
        <v>4.7362142857142853E-2</v>
      </c>
      <c r="H28" s="7">
        <v>0.10682095238095239</v>
      </c>
      <c r="I28" s="7">
        <v>0.3073016666666667</v>
      </c>
      <c r="K28" s="7">
        <v>5.1404285714285722E-2</v>
      </c>
      <c r="L28" s="7">
        <v>0.10469809523809524</v>
      </c>
      <c r="M28" s="7">
        <v>0.29374238095238098</v>
      </c>
      <c r="N28" s="2">
        <v>150</v>
      </c>
      <c r="O28" s="2">
        <v>156</v>
      </c>
      <c r="P28" s="8">
        <v>-4.0421428571428622E-3</v>
      </c>
      <c r="Q28" s="8">
        <v>2.1228571428571381E-3</v>
      </c>
      <c r="R28" s="7">
        <v>1.3559285714285696E-2</v>
      </c>
      <c r="S28" s="2">
        <v>150</v>
      </c>
      <c r="T28" s="2">
        <v>156</v>
      </c>
      <c r="U28" s="7">
        <v>3.4080952380952383E-3</v>
      </c>
      <c r="V28" s="7">
        <v>1.9260000000000003E-2</v>
      </c>
      <c r="W28" s="7">
        <v>9.3190476190476192E-3</v>
      </c>
      <c r="X28" s="7">
        <v>1.5522619047619049E-2</v>
      </c>
      <c r="Y28" s="7">
        <v>1.6262380952380955E-2</v>
      </c>
      <c r="Z28" s="7">
        <v>1.2389047619047619E-2</v>
      </c>
    </row>
    <row r="29" spans="1:26" x14ac:dyDescent="0.2">
      <c r="A29" s="2">
        <v>161</v>
      </c>
      <c r="B29" s="2">
        <v>176</v>
      </c>
      <c r="D29">
        <v>1960.1749</v>
      </c>
      <c r="E29" s="2">
        <v>14</v>
      </c>
      <c r="F29" t="s">
        <v>473</v>
      </c>
      <c r="G29" s="7">
        <v>0.61580489795918369</v>
      </c>
      <c r="H29" s="7">
        <v>0.65922224489795933</v>
      </c>
      <c r="I29" s="7">
        <v>0.65576346938775509</v>
      </c>
      <c r="K29" s="7">
        <v>0.61897336734693886</v>
      </c>
      <c r="L29" s="7">
        <v>0.64561602040816324</v>
      </c>
      <c r="M29" s="7">
        <v>0.65458285714285724</v>
      </c>
      <c r="N29" s="2">
        <v>161</v>
      </c>
      <c r="O29" s="2">
        <v>176</v>
      </c>
      <c r="P29" s="8">
        <v>-3.1684693877551641E-3</v>
      </c>
      <c r="Q29" s="8">
        <v>1.360622448979598E-2</v>
      </c>
      <c r="R29" s="7">
        <v>1.1806122448979447E-3</v>
      </c>
      <c r="S29" s="2">
        <v>161</v>
      </c>
      <c r="T29" s="2">
        <v>176</v>
      </c>
      <c r="U29" s="7">
        <v>1.7499081632653062E-2</v>
      </c>
      <c r="V29" s="7">
        <v>3.1724489795918365E-3</v>
      </c>
      <c r="W29" s="7">
        <v>1.4411122448979593E-2</v>
      </c>
      <c r="X29" s="7">
        <v>3.2791836734693876E-3</v>
      </c>
      <c r="Y29" s="7">
        <v>1.4520102040816328E-2</v>
      </c>
      <c r="Z29" s="7">
        <v>4.9428571428571429E-3</v>
      </c>
    </row>
    <row r="30" spans="1:26" x14ac:dyDescent="0.2">
      <c r="A30" s="2">
        <v>162</v>
      </c>
      <c r="B30" s="2">
        <v>177</v>
      </c>
      <c r="D30">
        <v>1932.1687999999999</v>
      </c>
      <c r="E30" s="2">
        <v>14</v>
      </c>
      <c r="F30" t="s">
        <v>474</v>
      </c>
      <c r="G30" s="7">
        <v>0.13859336734693878</v>
      </c>
      <c r="H30" s="7">
        <v>0.15547132653061227</v>
      </c>
      <c r="I30" s="7">
        <v>0.21524836734693878</v>
      </c>
      <c r="K30" s="7">
        <v>0.13216806122448979</v>
      </c>
      <c r="L30" s="7">
        <v>0.15804367346938777</v>
      </c>
      <c r="M30" s="7">
        <v>0.21519683673469389</v>
      </c>
      <c r="N30" s="2">
        <v>162</v>
      </c>
      <c r="O30" s="2">
        <v>177</v>
      </c>
      <c r="P30" s="8">
        <v>6.4253061224489707E-3</v>
      </c>
      <c r="Q30" s="8">
        <v>-2.572346938775514E-3</v>
      </c>
      <c r="R30" s="7">
        <v>5.1530612244895687E-5</v>
      </c>
      <c r="S30" s="2">
        <v>162</v>
      </c>
      <c r="T30" s="2">
        <v>177</v>
      </c>
      <c r="U30" s="7">
        <v>5.8760204081632645E-3</v>
      </c>
      <c r="V30" s="7">
        <v>5.7932653061224491E-3</v>
      </c>
      <c r="W30" s="7">
        <v>7.0667346938775508E-3</v>
      </c>
      <c r="X30" s="7">
        <v>6.7184693877551027E-3</v>
      </c>
      <c r="Y30" s="7">
        <v>1.3052142857142859E-2</v>
      </c>
      <c r="Z30" s="7">
        <v>5.7972448979591844E-3</v>
      </c>
    </row>
    <row r="31" spans="1:26" x14ac:dyDescent="0.2">
      <c r="A31" s="2">
        <v>169</v>
      </c>
      <c r="B31" s="2">
        <v>180</v>
      </c>
      <c r="D31">
        <v>1472.9536000000001</v>
      </c>
      <c r="E31" s="2">
        <v>10</v>
      </c>
      <c r="F31" t="s">
        <v>475</v>
      </c>
      <c r="G31" s="7">
        <v>0.20813699999999999</v>
      </c>
      <c r="H31" s="7">
        <v>0.31379742857142856</v>
      </c>
      <c r="I31" s="7">
        <v>0.38911799999999996</v>
      </c>
      <c r="K31" s="7">
        <v>0.21799499999999999</v>
      </c>
      <c r="L31" s="7">
        <v>0.31532871428571435</v>
      </c>
      <c r="M31" s="7">
        <v>0.39248500000000008</v>
      </c>
      <c r="N31" s="2">
        <v>169</v>
      </c>
      <c r="O31" s="2">
        <v>180</v>
      </c>
      <c r="P31" s="8">
        <v>-9.8580000000000178E-3</v>
      </c>
      <c r="Q31" s="8">
        <v>-1.5312857142857667E-3</v>
      </c>
      <c r="R31" s="7">
        <v>-3.3670000000000249E-3</v>
      </c>
      <c r="S31" s="2">
        <v>169</v>
      </c>
      <c r="T31" s="2">
        <v>180</v>
      </c>
      <c r="U31" s="7">
        <v>8.2085714285714279E-3</v>
      </c>
      <c r="V31" s="7">
        <v>1.4476857142857144E-2</v>
      </c>
      <c r="W31" s="7">
        <v>1.3977571428571428E-2</v>
      </c>
      <c r="X31" s="7">
        <v>1.0304285714285715E-2</v>
      </c>
      <c r="Y31" s="7">
        <v>1.2864857142857143E-2</v>
      </c>
      <c r="Z31" s="7">
        <v>1.4857714285714288E-2</v>
      </c>
    </row>
    <row r="32" spans="1:26" x14ac:dyDescent="0.2">
      <c r="A32" s="2">
        <v>181</v>
      </c>
      <c r="B32" s="2">
        <v>201</v>
      </c>
      <c r="D32">
        <v>2415.2449000000001</v>
      </c>
      <c r="E32" s="2">
        <v>20</v>
      </c>
      <c r="F32" t="s">
        <v>153</v>
      </c>
      <c r="G32" s="7">
        <v>0.21629835714285714</v>
      </c>
      <c r="H32" s="7">
        <v>0.27509064285714285</v>
      </c>
      <c r="I32" s="7">
        <v>0.42491392857142862</v>
      </c>
      <c r="K32" s="7">
        <v>0.20856464285714285</v>
      </c>
      <c r="L32" s="7">
        <v>0.27107300000000001</v>
      </c>
      <c r="M32" s="7">
        <v>0.41843592857142858</v>
      </c>
      <c r="N32" s="2">
        <v>181</v>
      </c>
      <c r="O32" s="2">
        <v>201</v>
      </c>
      <c r="P32" s="8">
        <v>7.7337142857142804E-3</v>
      </c>
      <c r="Q32" s="8">
        <v>4.0176428571428533E-3</v>
      </c>
      <c r="R32" s="7">
        <v>6.4779999999999838E-3</v>
      </c>
      <c r="S32" s="2">
        <v>181</v>
      </c>
      <c r="T32" s="2">
        <v>201</v>
      </c>
      <c r="U32" s="7">
        <v>5.6662857142857148E-3</v>
      </c>
      <c r="V32" s="7">
        <v>6.0635000000000012E-3</v>
      </c>
      <c r="W32" s="7">
        <v>6.1195714285714282E-3</v>
      </c>
      <c r="X32" s="7">
        <v>4.1373571428571431E-3</v>
      </c>
      <c r="Y32" s="7">
        <v>8.4522142857142869E-3</v>
      </c>
      <c r="Z32" s="7">
        <v>1.2543928571428572E-2</v>
      </c>
    </row>
    <row r="33" spans="1:26" x14ac:dyDescent="0.2">
      <c r="A33" s="2">
        <v>182</v>
      </c>
      <c r="B33" s="2">
        <v>194</v>
      </c>
      <c r="D33">
        <v>1357.7321999999999</v>
      </c>
      <c r="E33" s="2">
        <v>12</v>
      </c>
      <c r="F33" t="s">
        <v>133</v>
      </c>
      <c r="G33" s="7">
        <v>0.20780738095238097</v>
      </c>
      <c r="H33" s="7">
        <v>0.25594357142857138</v>
      </c>
      <c r="I33" s="7">
        <v>0.28165511904761908</v>
      </c>
      <c r="K33" s="7">
        <v>0.21085369047619049</v>
      </c>
      <c r="L33" s="7">
        <v>0.25386892857142862</v>
      </c>
      <c r="M33" s="7">
        <v>0.28774785714285717</v>
      </c>
      <c r="N33" s="2">
        <v>182</v>
      </c>
      <c r="O33" s="2">
        <v>194</v>
      </c>
      <c r="P33" s="8">
        <v>-3.0463095238095336E-3</v>
      </c>
      <c r="Q33" s="8">
        <v>2.074642857142814E-3</v>
      </c>
      <c r="R33" s="7">
        <v>-6.0927380952381319E-3</v>
      </c>
      <c r="S33" s="2">
        <v>182</v>
      </c>
      <c r="T33" s="2">
        <v>194</v>
      </c>
      <c r="U33" s="7">
        <v>3.6133333333333338E-3</v>
      </c>
      <c r="V33" s="7">
        <v>6.1352380952380946E-3</v>
      </c>
      <c r="W33" s="7">
        <v>7.8404761904761911E-3</v>
      </c>
      <c r="X33" s="7">
        <v>4.0595238095238097E-3</v>
      </c>
      <c r="Y33" s="7">
        <v>2.8397619047619048E-3</v>
      </c>
      <c r="Z33" s="7">
        <v>1.9789285714285716E-3</v>
      </c>
    </row>
    <row r="34" spans="1:26" x14ac:dyDescent="0.2">
      <c r="A34" s="2">
        <v>184</v>
      </c>
      <c r="B34" s="2">
        <v>193</v>
      </c>
      <c r="D34">
        <v>1002.5214</v>
      </c>
      <c r="E34" s="2">
        <v>9</v>
      </c>
      <c r="F34" t="s">
        <v>476</v>
      </c>
      <c r="G34" s="7">
        <v>6.3052857142857147E-2</v>
      </c>
      <c r="H34" s="7">
        <v>7.7927142857142861E-2</v>
      </c>
      <c r="I34" s="7">
        <v>0.17521841269841271</v>
      </c>
      <c r="K34" s="7">
        <v>5.575666666666667E-2</v>
      </c>
      <c r="L34" s="7">
        <v>6.7343650793650789E-2</v>
      </c>
      <c r="M34" s="7">
        <v>0.16233428571428571</v>
      </c>
      <c r="N34" s="2">
        <v>184</v>
      </c>
      <c r="O34" s="2">
        <v>193</v>
      </c>
      <c r="P34" s="8">
        <v>7.2961904761904778E-3</v>
      </c>
      <c r="Q34" s="8">
        <v>1.0583492063492066E-2</v>
      </c>
      <c r="R34" s="7">
        <v>1.2884126984127015E-2</v>
      </c>
      <c r="S34" s="2">
        <v>184</v>
      </c>
      <c r="T34" s="2">
        <v>193</v>
      </c>
      <c r="U34" s="7">
        <v>1.1705238095238097E-2</v>
      </c>
      <c r="V34" s="7">
        <v>7.6984126984126992E-3</v>
      </c>
      <c r="W34" s="7">
        <v>6.7144444444444439E-3</v>
      </c>
      <c r="X34" s="7">
        <v>1.1576349206349206E-2</v>
      </c>
      <c r="Y34" s="7">
        <v>1.7012698412698413E-2</v>
      </c>
      <c r="Z34" s="7">
        <v>6.6588888888888904E-3</v>
      </c>
    </row>
    <row r="35" spans="1:26" x14ac:dyDescent="0.2">
      <c r="A35" s="2">
        <v>194</v>
      </c>
      <c r="B35" s="2">
        <v>212</v>
      </c>
      <c r="D35">
        <v>2257.1723999999999</v>
      </c>
      <c r="E35" s="2">
        <v>17</v>
      </c>
      <c r="F35" t="s">
        <v>477</v>
      </c>
      <c r="G35" s="7">
        <v>0.22443008403361345</v>
      </c>
      <c r="H35" s="7">
        <v>0.23797210084033615</v>
      </c>
      <c r="I35" s="7">
        <v>0.25232563025210086</v>
      </c>
      <c r="K35" s="7">
        <v>0.19703058823529412</v>
      </c>
      <c r="L35" s="7">
        <v>0.22659478991596638</v>
      </c>
      <c r="M35" s="7">
        <v>0.2465976470588235</v>
      </c>
      <c r="N35" s="2">
        <v>194</v>
      </c>
      <c r="O35" s="2">
        <v>212</v>
      </c>
      <c r="P35" s="8">
        <v>2.7399495798319337E-2</v>
      </c>
      <c r="Q35" s="8">
        <v>1.1377310924369758E-2</v>
      </c>
      <c r="R35" s="7">
        <v>5.727983193277328E-3</v>
      </c>
      <c r="S35" s="2">
        <v>194</v>
      </c>
      <c r="T35" s="2">
        <v>212</v>
      </c>
      <c r="U35" s="7">
        <v>1.1894453781512607E-2</v>
      </c>
      <c r="V35" s="7">
        <v>2.8693277310924371E-3</v>
      </c>
      <c r="W35" s="7">
        <v>1.2179747899159666E-2</v>
      </c>
      <c r="X35" s="7">
        <v>4.0529411764705882E-3</v>
      </c>
      <c r="Y35" s="7">
        <v>1.5668067226890757E-3</v>
      </c>
      <c r="Z35" s="7">
        <v>4.3030252100840338E-3</v>
      </c>
    </row>
    <row r="36" spans="1:26" x14ac:dyDescent="0.2">
      <c r="A36" s="2">
        <v>202</v>
      </c>
      <c r="B36" s="2">
        <v>216</v>
      </c>
      <c r="D36">
        <v>1720.7846999999999</v>
      </c>
      <c r="E36" s="2">
        <v>13</v>
      </c>
      <c r="F36" t="s">
        <v>419</v>
      </c>
      <c r="G36" s="7">
        <v>0.29406428571428572</v>
      </c>
      <c r="H36" s="7">
        <v>0.36196791208791212</v>
      </c>
      <c r="I36" s="7">
        <v>0.40800472527472531</v>
      </c>
      <c r="K36" s="7">
        <v>0.28509582417582419</v>
      </c>
      <c r="L36" s="7">
        <v>0.35334659340659341</v>
      </c>
      <c r="M36" s="7">
        <v>0.38994461538461545</v>
      </c>
      <c r="N36" s="2">
        <v>202</v>
      </c>
      <c r="O36" s="2">
        <v>216</v>
      </c>
      <c r="P36" s="8">
        <v>8.9684615384615311E-3</v>
      </c>
      <c r="Q36" s="8">
        <v>8.6213186813187091E-3</v>
      </c>
      <c r="R36" s="7">
        <v>1.8060109890109869E-2</v>
      </c>
      <c r="S36" s="2">
        <v>202</v>
      </c>
      <c r="T36" s="2">
        <v>216</v>
      </c>
      <c r="U36" s="7">
        <v>1.1123076923076924E-3</v>
      </c>
      <c r="V36" s="7">
        <v>1.5131978021978023E-2</v>
      </c>
      <c r="W36" s="7">
        <v>5.7451648351648354E-3</v>
      </c>
      <c r="X36" s="7">
        <v>4.5227472527472534E-3</v>
      </c>
      <c r="Y36" s="7">
        <v>1.5410879120879123E-2</v>
      </c>
      <c r="Z36" s="7">
        <v>2.9339560439560443E-3</v>
      </c>
    </row>
    <row r="37" spans="1:26" x14ac:dyDescent="0.2">
      <c r="A37" s="2">
        <v>215</v>
      </c>
      <c r="B37" s="2">
        <v>228</v>
      </c>
      <c r="D37">
        <v>1509.7981</v>
      </c>
      <c r="E37" s="2">
        <v>13</v>
      </c>
      <c r="F37" t="s">
        <v>478</v>
      </c>
      <c r="G37" s="7">
        <v>0.24574186813186819</v>
      </c>
      <c r="H37" s="7">
        <v>0.29334857142857146</v>
      </c>
      <c r="I37" s="7">
        <v>0.35263065934065935</v>
      </c>
      <c r="K37" s="7">
        <v>0.2273134065934066</v>
      </c>
      <c r="L37" s="7">
        <v>0.2730545054945055</v>
      </c>
      <c r="M37" s="7">
        <v>0.37594362637362644</v>
      </c>
      <c r="N37" s="2">
        <v>215</v>
      </c>
      <c r="O37" s="2">
        <v>228</v>
      </c>
      <c r="P37" s="8">
        <v>1.8428461538461567E-2</v>
      </c>
      <c r="Q37" s="8">
        <v>2.0294065934065943E-2</v>
      </c>
      <c r="R37" s="7">
        <v>-2.3312967032967032E-2</v>
      </c>
      <c r="S37" s="2">
        <v>215</v>
      </c>
      <c r="T37" s="2">
        <v>228</v>
      </c>
      <c r="U37" s="7">
        <v>7.822527472527473E-3</v>
      </c>
      <c r="V37" s="7">
        <v>9.0995604395604397E-3</v>
      </c>
      <c r="W37" s="7">
        <v>1.5120879120879123E-2</v>
      </c>
      <c r="X37" s="7">
        <v>3.6520879120879122E-3</v>
      </c>
      <c r="Y37" s="7">
        <v>1.232758241758242E-2</v>
      </c>
      <c r="Z37" s="7">
        <v>2.3216263736263738E-2</v>
      </c>
    </row>
    <row r="38" spans="1:26" x14ac:dyDescent="0.2">
      <c r="A38" s="2">
        <v>220</v>
      </c>
      <c r="B38" s="2">
        <v>231</v>
      </c>
      <c r="D38">
        <v>1206.7204999999999</v>
      </c>
      <c r="E38" s="2">
        <v>11</v>
      </c>
      <c r="F38" t="s">
        <v>479</v>
      </c>
      <c r="G38" s="7">
        <v>8.2008831168831176E-2</v>
      </c>
      <c r="H38" s="7">
        <v>7.0612857142857144E-2</v>
      </c>
      <c r="I38" s="7">
        <v>7.4615194805194809E-2</v>
      </c>
      <c r="K38" s="7">
        <v>6.4097662337662342E-2</v>
      </c>
      <c r="L38" s="7">
        <v>7.0537532467532485E-2</v>
      </c>
      <c r="M38" s="7">
        <v>7.6591168831168843E-2</v>
      </c>
      <c r="N38" s="2">
        <v>220</v>
      </c>
      <c r="O38" s="2">
        <v>231</v>
      </c>
      <c r="P38" s="8">
        <v>1.7911168831168837E-2</v>
      </c>
      <c r="Q38" s="8">
        <v>7.532467532466415E-5</v>
      </c>
      <c r="R38" s="7">
        <v>-1.9759740259740377E-3</v>
      </c>
      <c r="S38" s="2">
        <v>220</v>
      </c>
      <c r="T38" s="2">
        <v>231</v>
      </c>
      <c r="U38" s="7">
        <v>1.2812597402597404E-2</v>
      </c>
      <c r="V38" s="7">
        <v>1.3864805194805197E-2</v>
      </c>
      <c r="W38" s="7">
        <v>9.862727272727273E-3</v>
      </c>
      <c r="X38" s="7">
        <v>1.1457532467532467E-2</v>
      </c>
      <c r="Y38" s="7">
        <v>1.3162597402597405E-2</v>
      </c>
      <c r="Z38" s="7">
        <v>7.1527272727272724E-3</v>
      </c>
    </row>
    <row r="39" spans="1:26" x14ac:dyDescent="0.2">
      <c r="A39" s="2">
        <v>232</v>
      </c>
      <c r="B39" s="2">
        <v>253</v>
      </c>
      <c r="D39">
        <v>2659.5313999999998</v>
      </c>
      <c r="E39" s="2">
        <v>20</v>
      </c>
      <c r="F39" t="s">
        <v>179</v>
      </c>
      <c r="G39" s="7">
        <v>0.2582525</v>
      </c>
      <c r="H39" s="7">
        <v>0.31530357142857146</v>
      </c>
      <c r="I39" s="7">
        <v>0.4368387142857143</v>
      </c>
      <c r="K39" s="7">
        <v>0.25427778571428572</v>
      </c>
      <c r="L39" s="7">
        <v>0.30394171428571426</v>
      </c>
      <c r="M39" s="7">
        <v>0.41581928571428572</v>
      </c>
      <c r="N39" s="2">
        <v>232</v>
      </c>
      <c r="O39" s="2">
        <v>253</v>
      </c>
      <c r="P39" s="8">
        <v>3.9747142857142759E-3</v>
      </c>
      <c r="Q39" s="8">
        <v>1.1361857142857153E-2</v>
      </c>
      <c r="R39" s="7">
        <v>2.1019428571428595E-2</v>
      </c>
      <c r="S39" s="2">
        <v>232</v>
      </c>
      <c r="T39" s="2">
        <v>253</v>
      </c>
      <c r="U39" s="7">
        <v>6.6369285714285714E-3</v>
      </c>
      <c r="V39" s="7">
        <v>3.4977857142857146E-3</v>
      </c>
      <c r="W39" s="7">
        <v>3.8050714285714285E-3</v>
      </c>
      <c r="X39" s="7">
        <v>5.8469285714285724E-3</v>
      </c>
      <c r="Y39" s="7">
        <v>1.4363428571428572E-2</v>
      </c>
      <c r="Z39" s="7">
        <v>1.6994857142857145E-2</v>
      </c>
    </row>
    <row r="40" spans="1:26" x14ac:dyDescent="0.2">
      <c r="A40" s="2">
        <v>237</v>
      </c>
      <c r="B40" s="2">
        <v>250</v>
      </c>
      <c r="D40">
        <v>1719.0977</v>
      </c>
      <c r="E40" s="2">
        <v>12</v>
      </c>
      <c r="F40" t="s">
        <v>448</v>
      </c>
      <c r="G40" s="7">
        <v>0.27756500000000001</v>
      </c>
      <c r="H40" s="7">
        <v>0.31380869047619053</v>
      </c>
      <c r="I40" s="7">
        <v>0.32241869047619054</v>
      </c>
      <c r="K40" s="7">
        <v>0.26411797619047617</v>
      </c>
      <c r="L40" s="7">
        <v>0.30526452380952385</v>
      </c>
      <c r="M40" s="7">
        <v>0.31760190476190481</v>
      </c>
      <c r="N40" s="2">
        <v>237</v>
      </c>
      <c r="O40" s="2">
        <v>250</v>
      </c>
      <c r="P40" s="8">
        <v>1.3447023809523801E-2</v>
      </c>
      <c r="Q40" s="8">
        <v>8.5441666666666704E-3</v>
      </c>
      <c r="R40" s="7">
        <v>4.816785714285724E-3</v>
      </c>
      <c r="S40" s="2">
        <v>237</v>
      </c>
      <c r="T40" s="2">
        <v>250</v>
      </c>
      <c r="U40" s="7">
        <v>7.7698809523809543E-3</v>
      </c>
      <c r="V40" s="7">
        <v>1.7311785714285714E-2</v>
      </c>
      <c r="W40" s="7">
        <v>1.3372857142857143E-2</v>
      </c>
      <c r="X40" s="7">
        <v>1.1946071428571429E-2</v>
      </c>
      <c r="Y40" s="7">
        <v>1.1175119047619047E-2</v>
      </c>
      <c r="Z40" s="7">
        <v>1.349797619047619E-2</v>
      </c>
    </row>
    <row r="41" spans="1:26" x14ac:dyDescent="0.2">
      <c r="A41" s="2">
        <v>255</v>
      </c>
      <c r="B41" s="2">
        <v>264</v>
      </c>
      <c r="D41">
        <v>1111.5796</v>
      </c>
      <c r="E41" s="2">
        <v>8</v>
      </c>
      <c r="F41" t="s">
        <v>116</v>
      </c>
      <c r="G41" s="7">
        <v>0.1893717857142857</v>
      </c>
      <c r="H41" s="7">
        <v>0.22748892857142858</v>
      </c>
      <c r="I41" s="7">
        <v>0.23949553571428572</v>
      </c>
      <c r="K41" s="7">
        <v>0.18006125000000001</v>
      </c>
      <c r="L41" s="7">
        <v>0.21170107142857145</v>
      </c>
      <c r="M41" s="7">
        <v>0.22279214285714286</v>
      </c>
      <c r="N41" s="2">
        <v>255</v>
      </c>
      <c r="O41" s="2">
        <v>264</v>
      </c>
      <c r="P41" s="8">
        <v>9.3105357142857035E-3</v>
      </c>
      <c r="Q41" s="8">
        <v>1.5787857142857131E-2</v>
      </c>
      <c r="R41" s="7">
        <v>1.6703392857142865E-2</v>
      </c>
      <c r="S41" s="2">
        <v>255</v>
      </c>
      <c r="T41" s="2">
        <v>264</v>
      </c>
      <c r="U41" s="7">
        <v>1.2279464285714288E-2</v>
      </c>
      <c r="V41" s="7">
        <v>1.4384107142857143E-2</v>
      </c>
      <c r="W41" s="7">
        <v>9.3548214285714294E-3</v>
      </c>
      <c r="X41" s="7">
        <v>9.7116071428571434E-3</v>
      </c>
      <c r="Y41" s="7">
        <v>1.5995892857142858E-2</v>
      </c>
      <c r="Z41" s="7">
        <v>6.9785714285714286E-3</v>
      </c>
    </row>
    <row r="42" spans="1:26" x14ac:dyDescent="0.2">
      <c r="A42" s="2">
        <v>259</v>
      </c>
      <c r="B42" s="2">
        <v>271</v>
      </c>
      <c r="D42">
        <v>1329.7385999999999</v>
      </c>
      <c r="E42" s="2">
        <v>11</v>
      </c>
      <c r="F42" t="s">
        <v>398</v>
      </c>
      <c r="G42" s="7">
        <v>0.72320532467532472</v>
      </c>
      <c r="H42" s="7">
        <v>0.7316916883116884</v>
      </c>
      <c r="I42" s="7">
        <v>0.73234870129870133</v>
      </c>
      <c r="K42" s="7">
        <v>0.71356246753246755</v>
      </c>
      <c r="L42" s="7">
        <v>0.70462753246753251</v>
      </c>
      <c r="M42" s="7">
        <v>0.70874714285714291</v>
      </c>
      <c r="N42" s="2">
        <v>259</v>
      </c>
      <c r="O42" s="2">
        <v>271</v>
      </c>
      <c r="P42" s="8">
        <v>9.6428571428571631E-3</v>
      </c>
      <c r="Q42" s="8">
        <v>2.7064155844155873E-2</v>
      </c>
      <c r="R42" s="7">
        <v>2.3601558441558357E-2</v>
      </c>
      <c r="S42" s="2">
        <v>259</v>
      </c>
      <c r="T42" s="2">
        <v>271</v>
      </c>
      <c r="U42" s="7">
        <v>3.88987012987013E-3</v>
      </c>
      <c r="V42" s="7">
        <v>4.5780519480519482E-3</v>
      </c>
      <c r="W42" s="7">
        <v>4.2979220779220777E-3</v>
      </c>
      <c r="X42" s="7">
        <v>7.0011688311688311E-3</v>
      </c>
      <c r="Y42" s="7">
        <v>3.4075324675324676E-3</v>
      </c>
      <c r="Z42" s="7">
        <v>1.0179870129870131E-2</v>
      </c>
    </row>
    <row r="43" spans="1:26" x14ac:dyDescent="0.2">
      <c r="A43" s="2">
        <v>268</v>
      </c>
      <c r="B43" s="2">
        <v>286</v>
      </c>
      <c r="D43">
        <v>2327.2842999999998</v>
      </c>
      <c r="E43" s="2">
        <v>18</v>
      </c>
      <c r="F43" t="s">
        <v>480</v>
      </c>
      <c r="G43" s="7">
        <v>0.14861119047619048</v>
      </c>
      <c r="H43" s="7">
        <v>0.22889722222222222</v>
      </c>
      <c r="I43" s="7">
        <v>0.42714166666666675</v>
      </c>
      <c r="K43" s="7">
        <v>0.14979904761904764</v>
      </c>
      <c r="L43" s="7">
        <v>0.2355177777777778</v>
      </c>
      <c r="M43" s="7">
        <v>0.41294587301587304</v>
      </c>
      <c r="N43" s="2">
        <v>268</v>
      </c>
      <c r="O43" s="2">
        <v>286</v>
      </c>
      <c r="P43" s="8">
        <v>-1.1878571428571392E-3</v>
      </c>
      <c r="Q43" s="8">
        <v>-6.6205555555555662E-3</v>
      </c>
      <c r="R43" s="7">
        <v>1.4195793650793678E-2</v>
      </c>
      <c r="S43" s="2">
        <v>268</v>
      </c>
      <c r="T43" s="2">
        <v>286</v>
      </c>
      <c r="U43" s="7">
        <v>8.662460317460317E-3</v>
      </c>
      <c r="V43" s="7">
        <v>1.6152380952380951E-3</v>
      </c>
      <c r="W43" s="7">
        <v>9.0920634920634916E-3</v>
      </c>
      <c r="X43" s="7">
        <v>7.4863492063492066E-3</v>
      </c>
      <c r="Y43" s="7">
        <v>8.4323015873015873E-3</v>
      </c>
      <c r="Z43" s="7">
        <v>4.4655555555555551E-3</v>
      </c>
    </row>
    <row r="44" spans="1:26" x14ac:dyDescent="0.2">
      <c r="A44" s="2">
        <v>275</v>
      </c>
      <c r="B44" s="2">
        <v>284</v>
      </c>
      <c r="D44">
        <v>1275.7280000000001</v>
      </c>
      <c r="E44" s="2">
        <v>9</v>
      </c>
      <c r="F44" t="s">
        <v>250</v>
      </c>
      <c r="G44" s="7">
        <v>0.25536158730158731</v>
      </c>
      <c r="H44" s="7">
        <v>0.36369380952380953</v>
      </c>
      <c r="I44" s="7">
        <v>0.51411031746031743</v>
      </c>
      <c r="K44" s="7">
        <v>0.25060063492063495</v>
      </c>
      <c r="L44" s="7">
        <v>0.34416079365079372</v>
      </c>
      <c r="M44" s="7">
        <v>0.49129158730158728</v>
      </c>
      <c r="N44" s="2">
        <v>275</v>
      </c>
      <c r="O44" s="2">
        <v>284</v>
      </c>
      <c r="P44" s="8">
        <v>4.7609523809523935E-3</v>
      </c>
      <c r="Q44" s="8">
        <v>1.9533015873015858E-2</v>
      </c>
      <c r="R44" s="7">
        <v>2.281873015873017E-2</v>
      </c>
      <c r="S44" s="2">
        <v>275</v>
      </c>
      <c r="T44" s="2">
        <v>284</v>
      </c>
      <c r="U44" s="7">
        <v>1.1929047619047619E-2</v>
      </c>
      <c r="V44" s="7">
        <v>1.2713015873015874E-2</v>
      </c>
      <c r="W44" s="7">
        <v>1.4661269841269843E-2</v>
      </c>
      <c r="X44" s="7">
        <v>1.7962380952380955E-2</v>
      </c>
      <c r="Y44" s="7">
        <v>1.9289047619047619E-2</v>
      </c>
      <c r="Z44" s="7">
        <v>1.5423809523809527E-2</v>
      </c>
    </row>
    <row r="45" spans="1:26" x14ac:dyDescent="0.2">
      <c r="A45" s="2">
        <v>281</v>
      </c>
      <c r="B45" s="2">
        <v>291</v>
      </c>
      <c r="C45" t="s">
        <v>79</v>
      </c>
      <c r="D45">
        <v>1391.7082</v>
      </c>
      <c r="E45" s="2">
        <v>10</v>
      </c>
      <c r="F45" t="s">
        <v>133</v>
      </c>
      <c r="G45" s="7">
        <v>0.11134028571428572</v>
      </c>
      <c r="H45" s="7">
        <v>0.12324700000000001</v>
      </c>
      <c r="I45" s="7">
        <v>0.16331242857142858</v>
      </c>
      <c r="K45" s="7">
        <v>9.7469142857142851E-2</v>
      </c>
      <c r="L45" s="7">
        <v>0.11308800000000001</v>
      </c>
      <c r="M45" s="7">
        <v>0.14943971428571429</v>
      </c>
      <c r="N45" s="2">
        <v>281</v>
      </c>
      <c r="O45" s="2">
        <v>291</v>
      </c>
      <c r="P45" s="8">
        <v>1.387114285714286E-2</v>
      </c>
      <c r="Q45" s="8">
        <v>1.0158999999999998E-2</v>
      </c>
      <c r="R45" s="7">
        <v>1.3872714285714271E-2</v>
      </c>
      <c r="S45" s="2">
        <v>281</v>
      </c>
      <c r="T45" s="2">
        <v>291</v>
      </c>
      <c r="U45" s="7">
        <v>2.3085714285714289E-3</v>
      </c>
      <c r="V45" s="7">
        <v>1.0231857142857145E-2</v>
      </c>
      <c r="W45" s="7">
        <v>4.3274285714285715E-3</v>
      </c>
      <c r="X45" s="7">
        <v>2.9582857142857149E-3</v>
      </c>
      <c r="Y45" s="7">
        <v>1.8190571428571431E-2</v>
      </c>
      <c r="Z45" s="7">
        <v>1.371857142857143E-3</v>
      </c>
    </row>
    <row r="46" spans="1:26" x14ac:dyDescent="0.2">
      <c r="A46" s="2">
        <v>298</v>
      </c>
      <c r="B46" s="2">
        <v>307</v>
      </c>
      <c r="D46">
        <v>1138.5739000000001</v>
      </c>
      <c r="E46" s="2">
        <v>9</v>
      </c>
      <c r="F46" t="s">
        <v>481</v>
      </c>
      <c r="G46" s="7">
        <v>0.34138412698412701</v>
      </c>
      <c r="H46" s="7">
        <v>0.37615666666666669</v>
      </c>
      <c r="I46" s="7">
        <v>0.42107984126984127</v>
      </c>
      <c r="K46" s="7">
        <v>0.32052063492063498</v>
      </c>
      <c r="L46" s="7">
        <v>0.39426253968253971</v>
      </c>
      <c r="M46" s="7">
        <v>0.41903142857142861</v>
      </c>
      <c r="N46" s="2">
        <v>298</v>
      </c>
      <c r="O46" s="2">
        <v>307</v>
      </c>
      <c r="P46" s="8">
        <v>2.0863492063492063E-2</v>
      </c>
      <c r="Q46" s="8">
        <v>-1.8105873015873002E-2</v>
      </c>
      <c r="R46" s="7">
        <v>2.04841269841269E-3</v>
      </c>
      <c r="S46" s="2">
        <v>298</v>
      </c>
      <c r="T46" s="2">
        <v>307</v>
      </c>
      <c r="U46" s="7">
        <v>2.4117619047619047E-2</v>
      </c>
      <c r="V46" s="7">
        <v>1.1353492063492064E-2</v>
      </c>
      <c r="W46" s="7">
        <v>1.2027301587301588E-2</v>
      </c>
      <c r="X46" s="7">
        <v>7.3955555555555563E-3</v>
      </c>
      <c r="Y46" s="7">
        <v>4.6490476190476186E-3</v>
      </c>
      <c r="Z46" s="7">
        <v>8.5220634920634922E-3</v>
      </c>
    </row>
    <row r="47" spans="1:26" x14ac:dyDescent="0.2">
      <c r="A47" s="2">
        <v>312</v>
      </c>
      <c r="B47" s="2">
        <v>329</v>
      </c>
      <c r="D47">
        <v>1946.9607000000001</v>
      </c>
      <c r="E47" s="2">
        <v>16</v>
      </c>
      <c r="F47" t="s">
        <v>368</v>
      </c>
      <c r="G47" s="7">
        <v>0.29801526785714288</v>
      </c>
      <c r="H47" s="7">
        <v>0.34564348214285717</v>
      </c>
      <c r="I47" s="7">
        <v>0.39824687500000006</v>
      </c>
      <c r="K47" s="7">
        <v>0.28798348214285713</v>
      </c>
      <c r="L47" s="7">
        <v>0.3342320535714286</v>
      </c>
      <c r="M47" s="7">
        <v>0.37711571428571433</v>
      </c>
      <c r="N47" s="2">
        <v>312</v>
      </c>
      <c r="O47" s="2">
        <v>329</v>
      </c>
      <c r="P47" s="8">
        <v>1.0031785714285726E-2</v>
      </c>
      <c r="Q47" s="8">
        <v>1.1411428571428565E-2</v>
      </c>
      <c r="R47" s="7">
        <v>2.1131160714285717E-2</v>
      </c>
      <c r="S47" s="2">
        <v>312</v>
      </c>
      <c r="T47" s="2">
        <v>329</v>
      </c>
      <c r="U47" s="7">
        <v>1.8573214285714289E-3</v>
      </c>
      <c r="V47" s="7">
        <v>4.0348214285714293E-3</v>
      </c>
      <c r="W47" s="7">
        <v>4.1847321428571428E-3</v>
      </c>
      <c r="X47" s="7">
        <v>3.5877678571428575E-3</v>
      </c>
      <c r="Y47" s="7">
        <v>1.4754107142857143E-2</v>
      </c>
      <c r="Z47" s="7">
        <v>8.6214285714285733E-3</v>
      </c>
    </row>
    <row r="48" spans="1:26" x14ac:dyDescent="0.2">
      <c r="A48" s="2">
        <v>329</v>
      </c>
      <c r="B48" s="2">
        <v>335</v>
      </c>
      <c r="D48">
        <v>809.42259999999999</v>
      </c>
      <c r="E48" s="2">
        <v>6</v>
      </c>
      <c r="F48" t="s">
        <v>296</v>
      </c>
      <c r="G48" s="7">
        <v>0.54358499999999998</v>
      </c>
      <c r="H48" s="7">
        <v>0.54955690476190477</v>
      </c>
      <c r="I48" s="7">
        <v>0.52281190476190476</v>
      </c>
      <c r="K48" s="7">
        <v>0.53529428571428572</v>
      </c>
      <c r="L48" s="7">
        <v>0.5441476190476191</v>
      </c>
      <c r="M48" s="7">
        <v>0.53060166666666675</v>
      </c>
      <c r="N48" s="2">
        <v>329</v>
      </c>
      <c r="O48" s="2">
        <v>335</v>
      </c>
      <c r="P48" s="8">
        <v>8.2907142857142849E-3</v>
      </c>
      <c r="Q48" s="8">
        <v>5.4092857142858048E-3</v>
      </c>
      <c r="R48" s="7">
        <v>-7.7897619047619842E-3</v>
      </c>
      <c r="S48" s="2">
        <v>329</v>
      </c>
      <c r="T48" s="2">
        <v>335</v>
      </c>
      <c r="U48" s="7">
        <v>1.6629761904761908E-2</v>
      </c>
      <c r="V48" s="7">
        <v>2.3393095238095241E-2</v>
      </c>
      <c r="W48" s="7">
        <v>1.2238571428571429E-2</v>
      </c>
      <c r="X48" s="7">
        <v>1.5823333333333335E-2</v>
      </c>
      <c r="Y48" s="7">
        <v>2.1125238095238096E-2</v>
      </c>
      <c r="Z48" s="7">
        <v>1.3260000000000001E-2</v>
      </c>
    </row>
    <row r="49" spans="1:26" x14ac:dyDescent="0.2">
      <c r="A49" s="2">
        <v>334</v>
      </c>
      <c r="B49" s="2">
        <v>350</v>
      </c>
      <c r="D49">
        <v>1873.1528000000001</v>
      </c>
      <c r="E49" s="2">
        <v>16</v>
      </c>
      <c r="F49" t="s">
        <v>482</v>
      </c>
      <c r="G49" s="7">
        <v>0.62588642857142862</v>
      </c>
      <c r="H49" s="7">
        <v>0.61858455357142861</v>
      </c>
      <c r="I49" s="7">
        <v>0.61310517857142866</v>
      </c>
      <c r="K49" s="7">
        <v>0.62121883928571431</v>
      </c>
      <c r="L49" s="7">
        <v>0.60720464285714282</v>
      </c>
      <c r="M49" s="7">
        <v>0.6023351785714286</v>
      </c>
      <c r="N49" s="2">
        <v>334</v>
      </c>
      <c r="O49" s="2">
        <v>350</v>
      </c>
      <c r="P49" s="8">
        <v>4.6675892857142975E-3</v>
      </c>
      <c r="Q49" s="8">
        <v>1.1379910714285743E-2</v>
      </c>
      <c r="R49" s="7">
        <v>1.0770000000000026E-2</v>
      </c>
      <c r="S49" s="2">
        <v>334</v>
      </c>
      <c r="T49" s="2">
        <v>350</v>
      </c>
      <c r="U49" s="7">
        <v>2.1686607142857143E-2</v>
      </c>
      <c r="V49" s="7">
        <v>4.5037499999999999E-3</v>
      </c>
      <c r="W49" s="7">
        <v>6.6511607142857154E-3</v>
      </c>
      <c r="X49" s="7">
        <v>6.7131250000000003E-3</v>
      </c>
      <c r="Y49" s="7">
        <v>1.7149553571428573E-2</v>
      </c>
      <c r="Z49" s="7">
        <v>5.3059821428571435E-3</v>
      </c>
    </row>
    <row r="50" spans="1:26" x14ac:dyDescent="0.2">
      <c r="A50" s="2">
        <v>338</v>
      </c>
      <c r="B50" s="2">
        <v>355</v>
      </c>
      <c r="C50" t="s">
        <v>483</v>
      </c>
      <c r="D50">
        <v>2200.2341999999999</v>
      </c>
      <c r="E50" s="2">
        <v>17</v>
      </c>
      <c r="F50" t="s">
        <v>484</v>
      </c>
      <c r="G50" s="7">
        <v>0.38295361344537815</v>
      </c>
      <c r="H50" s="7">
        <v>0.42691680672268911</v>
      </c>
      <c r="I50" s="7">
        <v>0.47547588235294119</v>
      </c>
      <c r="K50" s="7">
        <v>0.37679453781512606</v>
      </c>
      <c r="L50" s="7">
        <v>0.418021512605042</v>
      </c>
      <c r="M50" s="7">
        <v>0.45469781512605051</v>
      </c>
      <c r="N50" s="2">
        <v>338</v>
      </c>
      <c r="O50" s="2">
        <v>355</v>
      </c>
      <c r="P50" s="8">
        <v>6.1590756302520684E-3</v>
      </c>
      <c r="Q50" s="8">
        <v>8.8952941176470499E-3</v>
      </c>
      <c r="R50" s="7">
        <v>2.0778067226890729E-2</v>
      </c>
      <c r="S50" s="2">
        <v>338</v>
      </c>
      <c r="T50" s="2">
        <v>355</v>
      </c>
      <c r="U50" s="7">
        <v>8.9279831932773113E-3</v>
      </c>
      <c r="V50" s="7">
        <v>1.3116470588235295E-2</v>
      </c>
      <c r="W50" s="7">
        <v>3.9984033613445378E-3</v>
      </c>
      <c r="X50" s="7">
        <v>2.7118487394957986E-3</v>
      </c>
      <c r="Y50" s="7">
        <v>1.9393025210084035E-2</v>
      </c>
      <c r="Z50" s="7">
        <v>1.6971428571428569E-3</v>
      </c>
    </row>
    <row r="51" spans="1:26" x14ac:dyDescent="0.2">
      <c r="A51" s="2">
        <v>339</v>
      </c>
      <c r="B51" s="2">
        <v>348</v>
      </c>
      <c r="C51" t="s">
        <v>485</v>
      </c>
      <c r="D51">
        <v>1331.6959999999999</v>
      </c>
      <c r="E51" s="2">
        <v>9</v>
      </c>
      <c r="F51" t="s">
        <v>390</v>
      </c>
      <c r="G51" s="7">
        <v>0.20332539682539683</v>
      </c>
      <c r="H51" s="7">
        <v>0.36365888888888892</v>
      </c>
      <c r="I51" s="7">
        <v>0.60185841269841278</v>
      </c>
      <c r="K51" s="7">
        <v>0.2178404761904762</v>
      </c>
      <c r="L51" s="7">
        <v>0.36969619047619057</v>
      </c>
      <c r="M51" s="7">
        <v>0.58945777777777786</v>
      </c>
      <c r="N51" s="2">
        <v>339</v>
      </c>
      <c r="O51" s="2">
        <v>348</v>
      </c>
      <c r="P51" s="8">
        <v>-1.4515079365079364E-2</v>
      </c>
      <c r="Q51" s="8">
        <v>-6.0373015873016293E-3</v>
      </c>
      <c r="R51" s="7">
        <v>1.2400634920634899E-2</v>
      </c>
      <c r="S51" s="2">
        <v>339</v>
      </c>
      <c r="T51" s="2">
        <v>348</v>
      </c>
      <c r="U51" s="7">
        <v>1.5966666666666667E-2</v>
      </c>
      <c r="V51" s="7">
        <v>1.1497619047619048E-2</v>
      </c>
      <c r="W51" s="7">
        <v>2.3744126984126986E-2</v>
      </c>
      <c r="X51" s="7">
        <v>1.1090476190476192E-2</v>
      </c>
      <c r="Y51" s="7">
        <v>1.8089523809523809E-2</v>
      </c>
      <c r="Z51" s="7">
        <v>1.4761269841269841E-2</v>
      </c>
    </row>
  </sheetData>
  <conditionalFormatting sqref="A3:C3">
    <cfRule type="colorScale" priority="1">
      <colorScale>
        <cfvo type="num" val="$A$3"/>
        <cfvo type="num" val="$B$3"/>
        <cfvo type="num" val="$C$3"/>
        <color rgb="FF0000FF"/>
        <color rgb="FFFFFF00"/>
        <color rgb="FFFF0000"/>
      </colorScale>
    </cfRule>
  </conditionalFormatting>
  <conditionalFormatting sqref="G8:I51">
    <cfRule type="colorScale" priority="2">
      <colorScale>
        <cfvo type="num" val="$A$3"/>
        <cfvo type="num" val="$B$3"/>
        <cfvo type="num" val="$C$3"/>
        <color rgb="FF0000FF"/>
        <color rgb="FFFFFF00"/>
        <color rgb="FFFF0000"/>
      </colorScale>
    </cfRule>
    <cfRule type="cellIs" dxfId="150" priority="3" stopIfTrue="1" operator="between">
      <formula>0</formula>
      <formula>0.1</formula>
    </cfRule>
    <cfRule type="cellIs" dxfId="149" priority="4" stopIfTrue="1" operator="between">
      <formula>0.1</formula>
      <formula>1</formula>
    </cfRule>
  </conditionalFormatting>
  <conditionalFormatting sqref="K8:M51">
    <cfRule type="colorScale" priority="5">
      <colorScale>
        <cfvo type="num" val="$A$3"/>
        <cfvo type="num" val="$B$3"/>
        <cfvo type="num" val="$C$3"/>
        <color rgb="FF0000FF"/>
        <color rgb="FFFFFF00"/>
        <color rgb="FFFF0000"/>
      </colorScale>
    </cfRule>
    <cfRule type="cellIs" dxfId="148" priority="6" stopIfTrue="1" operator="between">
      <formula>0</formula>
      <formula>0.1</formula>
    </cfRule>
    <cfRule type="cellIs" dxfId="147" priority="7" stopIfTrue="1" operator="between">
      <formula>0.1</formula>
      <formula>1</formula>
    </cfRule>
  </conditionalFormatting>
  <conditionalFormatting sqref="P8:R51">
    <cfRule type="cellIs" dxfId="146" priority="8" stopIfTrue="1" operator="greaterThanOrEqual">
      <formula>$R$3</formula>
    </cfRule>
    <cfRule type="cellIs" dxfId="145" priority="9" stopIfTrue="1" operator="between">
      <formula>$Q$3</formula>
      <formula>$R$3</formula>
    </cfRule>
    <cfRule type="cellIs" dxfId="144" priority="10" stopIfTrue="1" operator="between">
      <formula>$P$3</formula>
      <formula>$Q$3</formula>
    </cfRule>
    <cfRule type="cellIs" dxfId="143" priority="11" stopIfTrue="1" operator="between">
      <formula>$O$3</formula>
      <formula>$P$3</formula>
    </cfRule>
    <cfRule type="cellIs" dxfId="14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A32"/>
  <sheetViews>
    <sheetView workbookViewId="0">
      <selection activeCell="A8" sqref="A8:XFD3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486</v>
      </c>
      <c r="O3" s="3">
        <v>-0.1</v>
      </c>
      <c r="P3" s="4">
        <v>-0.05</v>
      </c>
      <c r="Q3" s="5">
        <v>0.05</v>
      </c>
      <c r="R3" s="6">
        <v>0.1</v>
      </c>
    </row>
    <row r="4" spans="1:27" x14ac:dyDescent="0.2">
      <c r="E4" t="s">
        <v>7</v>
      </c>
      <c r="H4" s="2" t="s">
        <v>8</v>
      </c>
    </row>
    <row r="5" spans="1:27" x14ac:dyDescent="0.2">
      <c r="U5" t="s">
        <v>9</v>
      </c>
      <c r="X5" t="s">
        <v>9</v>
      </c>
      <c r="AA5" s="8">
        <f>AVERAGE(U8:Z32)</f>
        <v>1.2125812962887431E-2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18</v>
      </c>
      <c r="B8" s="2">
        <v>32</v>
      </c>
      <c r="D8">
        <v>1541.905</v>
      </c>
      <c r="E8" s="2">
        <v>12</v>
      </c>
      <c r="F8" t="s">
        <v>276</v>
      </c>
      <c r="G8" s="7">
        <v>8.731928571428571E-2</v>
      </c>
      <c r="H8" s="7">
        <v>0.13068071428571429</v>
      </c>
      <c r="I8" s="7">
        <v>0.15161892857142859</v>
      </c>
      <c r="K8" s="7">
        <v>8.3204523809523825E-2</v>
      </c>
      <c r="L8" s="7">
        <v>0.10758011904761905</v>
      </c>
      <c r="M8" s="7">
        <v>0.15436404761904762</v>
      </c>
      <c r="N8" s="2">
        <v>18</v>
      </c>
      <c r="O8" s="2">
        <v>32</v>
      </c>
      <c r="P8" s="8">
        <v>4.1147619047618962E-3</v>
      </c>
      <c r="Q8" s="8">
        <v>2.3100595238095243E-2</v>
      </c>
      <c r="R8" s="7">
        <v>-2.7451190476190674E-3</v>
      </c>
      <c r="S8" s="2">
        <v>18</v>
      </c>
      <c r="T8" s="2">
        <v>32</v>
      </c>
      <c r="U8" s="7">
        <v>1.9620714285714286E-2</v>
      </c>
      <c r="V8" s="7">
        <v>9.315833333333334E-3</v>
      </c>
      <c r="W8" s="7">
        <v>9.9444047619047619E-3</v>
      </c>
      <c r="X8" s="7">
        <v>2.0537857142857146E-2</v>
      </c>
      <c r="Y8" s="7">
        <v>2.7855357142857144E-2</v>
      </c>
      <c r="Z8" s="7">
        <v>3.2004761904761907E-3</v>
      </c>
    </row>
    <row r="9" spans="1:27" x14ac:dyDescent="0.2">
      <c r="A9" s="2">
        <v>33</v>
      </c>
      <c r="B9" s="2">
        <v>39</v>
      </c>
      <c r="D9">
        <v>860.46249999999998</v>
      </c>
      <c r="E9" s="2">
        <v>5</v>
      </c>
      <c r="F9" t="s">
        <v>487</v>
      </c>
      <c r="G9" s="7">
        <v>0.93350485714285714</v>
      </c>
      <c r="H9" s="7">
        <v>1.0922685714285716</v>
      </c>
      <c r="I9" s="7">
        <v>1.1017891428571429</v>
      </c>
      <c r="K9" s="7">
        <v>0.92714057142857143</v>
      </c>
      <c r="L9" s="7">
        <v>1.0812437142857143</v>
      </c>
      <c r="M9" s="7">
        <v>1.0682842857142858</v>
      </c>
      <c r="N9" s="2">
        <v>33</v>
      </c>
      <c r="O9" s="2">
        <v>39</v>
      </c>
      <c r="P9" s="8">
        <v>6.3642857142857277E-3</v>
      </c>
      <c r="Q9" s="8">
        <v>1.1024857142857185E-2</v>
      </c>
      <c r="R9" s="7">
        <v>3.3504857142857149E-2</v>
      </c>
      <c r="S9" s="2">
        <v>33</v>
      </c>
      <c r="T9" s="2">
        <v>39</v>
      </c>
      <c r="U9" s="7">
        <v>1.8136571428571432E-2</v>
      </c>
      <c r="V9" s="7">
        <v>1.4868857142857144E-2</v>
      </c>
      <c r="W9" s="7">
        <v>2.3780571428571429E-2</v>
      </c>
      <c r="X9" s="7">
        <v>6.089914285714286E-2</v>
      </c>
      <c r="Y9" s="7">
        <v>5.2902571428571424E-2</v>
      </c>
      <c r="Z9" s="7">
        <v>8.890942857142857E-2</v>
      </c>
    </row>
    <row r="10" spans="1:27" x14ac:dyDescent="0.2">
      <c r="A10" s="2">
        <v>48</v>
      </c>
      <c r="B10" s="2">
        <v>58</v>
      </c>
      <c r="D10">
        <v>1247.6378999999999</v>
      </c>
      <c r="E10" s="2">
        <v>9</v>
      </c>
      <c r="F10" t="s">
        <v>40</v>
      </c>
      <c r="G10" s="7">
        <v>0.20830253968253967</v>
      </c>
      <c r="H10" s="7">
        <v>0.26445253968253968</v>
      </c>
      <c r="I10" s="7">
        <v>0.35698952380952381</v>
      </c>
      <c r="K10" s="7">
        <v>0.20803793650793653</v>
      </c>
      <c r="L10" s="7">
        <v>0.24730809523809524</v>
      </c>
      <c r="M10" s="7">
        <v>0.34126825396825394</v>
      </c>
      <c r="N10" s="2">
        <v>48</v>
      </c>
      <c r="O10" s="2">
        <v>58</v>
      </c>
      <c r="P10" s="8">
        <v>2.6460317460315287E-4</v>
      </c>
      <c r="Q10" s="8">
        <v>1.7144444444444438E-2</v>
      </c>
      <c r="R10" s="7">
        <v>1.5721269841269866E-2</v>
      </c>
      <c r="S10" s="2">
        <v>48</v>
      </c>
      <c r="T10" s="2">
        <v>58</v>
      </c>
      <c r="U10" s="7">
        <v>6.248571428571428E-3</v>
      </c>
      <c r="V10" s="7">
        <v>7.3250793650793651E-3</v>
      </c>
      <c r="W10" s="7">
        <v>5.7688888888888894E-3</v>
      </c>
      <c r="X10" s="7">
        <v>6.3707936507936503E-3</v>
      </c>
      <c r="Y10" s="7">
        <v>1.645809523809524E-2</v>
      </c>
      <c r="Z10" s="7">
        <v>3.8963492063492063E-3</v>
      </c>
    </row>
    <row r="11" spans="1:27" x14ac:dyDescent="0.2">
      <c r="A11" s="2">
        <v>67</v>
      </c>
      <c r="B11" s="2">
        <v>74</v>
      </c>
      <c r="D11">
        <v>817.43150000000003</v>
      </c>
      <c r="E11" s="2">
        <v>7</v>
      </c>
      <c r="F11" t="s">
        <v>389</v>
      </c>
      <c r="G11" s="7">
        <v>0.71654877551020424</v>
      </c>
      <c r="H11" s="7">
        <v>0.7656106122448979</v>
      </c>
      <c r="I11" s="7">
        <v>0.77330836734693875</v>
      </c>
      <c r="K11" s="7">
        <v>0.71257877551020421</v>
      </c>
      <c r="L11" s="7">
        <v>0.7722963265306122</v>
      </c>
      <c r="M11" s="7">
        <v>0.79774163265306131</v>
      </c>
      <c r="N11" s="2">
        <v>67</v>
      </c>
      <c r="O11" s="2">
        <v>74</v>
      </c>
      <c r="P11" s="8">
        <v>3.9699999999999892E-3</v>
      </c>
      <c r="Q11" s="8">
        <v>-6.6857142857143113E-3</v>
      </c>
      <c r="R11" s="7">
        <v>-2.4433265306122453E-2</v>
      </c>
      <c r="S11" s="2">
        <v>67</v>
      </c>
      <c r="T11" s="2">
        <v>74</v>
      </c>
      <c r="U11" s="7">
        <v>3.3718367346938774E-3</v>
      </c>
      <c r="V11" s="7">
        <v>1.5720204081632654E-2</v>
      </c>
      <c r="W11" s="7">
        <v>1.1317346938775511E-2</v>
      </c>
      <c r="X11" s="7">
        <v>6.1846938775510212E-3</v>
      </c>
      <c r="Y11" s="7">
        <v>7.6867346938775515E-3</v>
      </c>
      <c r="Z11" s="7">
        <v>9.9500000000000005E-3</v>
      </c>
    </row>
    <row r="12" spans="1:27" x14ac:dyDescent="0.2">
      <c r="A12" s="2">
        <v>114</v>
      </c>
      <c r="B12" s="2">
        <v>123</v>
      </c>
      <c r="D12">
        <v>1236.6806999999999</v>
      </c>
      <c r="E12" s="2">
        <v>9</v>
      </c>
      <c r="F12" t="s">
        <v>488</v>
      </c>
      <c r="G12" s="7">
        <v>0.2094166666666667</v>
      </c>
      <c r="H12" s="7">
        <v>0.2552261904761905</v>
      </c>
      <c r="I12" s="7">
        <v>0.28315968253968254</v>
      </c>
      <c r="K12" s="7">
        <v>0.19598539682539684</v>
      </c>
      <c r="L12" s="7">
        <v>0.26184555555555555</v>
      </c>
      <c r="M12" s="7">
        <v>0.2749307936507937</v>
      </c>
      <c r="N12" s="2">
        <v>114</v>
      </c>
      <c r="O12" s="2">
        <v>123</v>
      </c>
      <c r="P12" s="8">
        <v>1.3431269841269869E-2</v>
      </c>
      <c r="Q12" s="8">
        <v>-6.6193650793650652E-3</v>
      </c>
      <c r="R12" s="7">
        <v>8.2288888888888811E-3</v>
      </c>
      <c r="S12" s="2">
        <v>114</v>
      </c>
      <c r="T12" s="2">
        <v>123</v>
      </c>
      <c r="U12" s="7">
        <v>1.8088253968253972E-2</v>
      </c>
      <c r="V12" s="7">
        <v>7.2538095238095235E-3</v>
      </c>
      <c r="W12" s="7">
        <v>5.5933333333333338E-3</v>
      </c>
      <c r="X12" s="7">
        <v>2.7499682539682543E-2</v>
      </c>
      <c r="Y12" s="7">
        <v>2.9160793650793652E-2</v>
      </c>
      <c r="Z12" s="7">
        <v>2.4961111111111114E-2</v>
      </c>
    </row>
    <row r="13" spans="1:27" x14ac:dyDescent="0.2">
      <c r="A13" s="2">
        <v>125</v>
      </c>
      <c r="B13" s="2">
        <v>145</v>
      </c>
      <c r="D13">
        <v>2125.1255999999998</v>
      </c>
      <c r="E13" s="2">
        <v>19</v>
      </c>
      <c r="F13" t="s">
        <v>119</v>
      </c>
      <c r="G13" s="7">
        <v>0.42008052631578952</v>
      </c>
      <c r="H13" s="7">
        <v>0.42446796992481206</v>
      </c>
      <c r="I13" s="7">
        <v>0.46392857142857152</v>
      </c>
      <c r="K13" s="7">
        <v>0.41456413533834585</v>
      </c>
      <c r="L13" s="7">
        <v>0.41061924812030082</v>
      </c>
      <c r="M13" s="7">
        <v>0.45102947368421054</v>
      </c>
      <c r="N13" s="2">
        <v>125</v>
      </c>
      <c r="O13" s="2">
        <v>145</v>
      </c>
      <c r="P13" s="8">
        <v>5.5163909774436333E-3</v>
      </c>
      <c r="Q13" s="8">
        <v>1.3848721804511264E-2</v>
      </c>
      <c r="R13" s="7">
        <v>1.289909774436091E-2</v>
      </c>
      <c r="S13" s="2">
        <v>125</v>
      </c>
      <c r="T13" s="2">
        <v>145</v>
      </c>
      <c r="U13" s="7">
        <v>1.3504436090225565E-2</v>
      </c>
      <c r="V13" s="7">
        <v>9.0669172932330826E-3</v>
      </c>
      <c r="W13" s="7">
        <v>1.8262105263157895E-2</v>
      </c>
      <c r="X13" s="7">
        <v>1.2270075187969924E-2</v>
      </c>
      <c r="Y13" s="7">
        <v>8.8138345864661669E-3</v>
      </c>
      <c r="Z13" s="7">
        <v>1.6579398496240603E-2</v>
      </c>
    </row>
    <row r="14" spans="1:27" x14ac:dyDescent="0.2">
      <c r="A14" s="2">
        <v>128</v>
      </c>
      <c r="B14" s="2">
        <v>152</v>
      </c>
      <c r="D14">
        <v>2641.4746</v>
      </c>
      <c r="E14" s="2">
        <v>21</v>
      </c>
      <c r="F14" t="s">
        <v>489</v>
      </c>
      <c r="G14" s="7">
        <v>0.4682672108843538</v>
      </c>
      <c r="H14" s="7">
        <v>0.51846306122448982</v>
      </c>
      <c r="I14" s="7">
        <v>0.58304278911564633</v>
      </c>
      <c r="K14" s="7">
        <v>0.44127476190476195</v>
      </c>
      <c r="L14" s="7">
        <v>0.51934986394557825</v>
      </c>
      <c r="M14" s="7">
        <v>0.58829265306122447</v>
      </c>
      <c r="N14" s="2">
        <v>128</v>
      </c>
      <c r="O14" s="2">
        <v>152</v>
      </c>
      <c r="P14" s="8">
        <v>2.6992448979591844E-2</v>
      </c>
      <c r="Q14" s="8">
        <v>-8.8680272108846889E-4</v>
      </c>
      <c r="R14" s="7">
        <v>-5.249863945578242E-3</v>
      </c>
      <c r="S14" s="2">
        <v>128</v>
      </c>
      <c r="T14" s="2">
        <v>152</v>
      </c>
      <c r="U14" s="7">
        <v>1.679843537414966E-2</v>
      </c>
      <c r="V14" s="7">
        <v>1.3675986394557825E-2</v>
      </c>
      <c r="W14" s="7">
        <v>1.0781700680272109E-2</v>
      </c>
      <c r="X14" s="7">
        <v>2.1336870748299319E-2</v>
      </c>
      <c r="Y14" s="7">
        <v>2.0052653061224491E-2</v>
      </c>
      <c r="Z14" s="7">
        <v>5.5021768707483E-3</v>
      </c>
    </row>
    <row r="15" spans="1:27" x14ac:dyDescent="0.2">
      <c r="A15" s="2">
        <v>132</v>
      </c>
      <c r="B15" s="2">
        <v>146</v>
      </c>
      <c r="D15">
        <v>1650.8996</v>
      </c>
      <c r="E15" s="2">
        <v>13</v>
      </c>
      <c r="F15" t="s">
        <v>490</v>
      </c>
      <c r="G15" s="7">
        <v>0.23928087912087914</v>
      </c>
      <c r="H15" s="7">
        <v>0.291580989010989</v>
      </c>
      <c r="I15" s="7">
        <v>0.31252989010989013</v>
      </c>
      <c r="K15" s="7">
        <v>0.24255923076923078</v>
      </c>
      <c r="L15" s="7">
        <v>0.27902582417582422</v>
      </c>
      <c r="M15" s="7">
        <v>0.29987032967032967</v>
      </c>
      <c r="N15" s="2">
        <v>132</v>
      </c>
      <c r="O15" s="2">
        <v>146</v>
      </c>
      <c r="P15" s="8">
        <v>-3.2783516483516485E-3</v>
      </c>
      <c r="Q15" s="8">
        <v>1.2555164835164837E-2</v>
      </c>
      <c r="R15" s="7">
        <v>1.2659560439560444E-2</v>
      </c>
      <c r="S15" s="2">
        <v>132</v>
      </c>
      <c r="T15" s="2">
        <v>146</v>
      </c>
      <c r="U15" s="7">
        <v>8.7170329670329689E-3</v>
      </c>
      <c r="V15" s="7">
        <v>9.7435164835164845E-3</v>
      </c>
      <c r="W15" s="7">
        <v>9.1089010989011E-3</v>
      </c>
      <c r="X15" s="7">
        <v>8.6862637362637371E-3</v>
      </c>
      <c r="Y15" s="7">
        <v>1.3349999999999999E-2</v>
      </c>
      <c r="Z15" s="7">
        <v>7.9483516483516495E-3</v>
      </c>
    </row>
    <row r="16" spans="1:27" x14ac:dyDescent="0.2">
      <c r="A16" s="2">
        <v>137</v>
      </c>
      <c r="B16" s="2">
        <v>156</v>
      </c>
      <c r="D16">
        <v>2276.1954999999998</v>
      </c>
      <c r="E16" s="2">
        <v>17</v>
      </c>
      <c r="F16" t="s">
        <v>491</v>
      </c>
      <c r="G16" s="7">
        <v>0.10824949579831933</v>
      </c>
      <c r="H16" s="7">
        <v>0.15259058823529412</v>
      </c>
      <c r="I16" s="7">
        <v>0.16519773109243699</v>
      </c>
      <c r="K16" s="7">
        <v>9.5104201680672268E-2</v>
      </c>
      <c r="L16" s="7">
        <v>0.13650680672268908</v>
      </c>
      <c r="M16" s="7">
        <v>0.15070386554621851</v>
      </c>
      <c r="N16" s="2">
        <v>137</v>
      </c>
      <c r="O16" s="2">
        <v>156</v>
      </c>
      <c r="P16" s="8">
        <v>1.3145294117647054E-2</v>
      </c>
      <c r="Q16" s="8">
        <v>1.6083781512605047E-2</v>
      </c>
      <c r="R16" s="7">
        <v>1.4493865546218487E-2</v>
      </c>
      <c r="S16" s="2">
        <v>137</v>
      </c>
      <c r="T16" s="2">
        <v>156</v>
      </c>
      <c r="U16" s="7">
        <v>1.0640336134453781E-3</v>
      </c>
      <c r="V16" s="7">
        <v>3.1112605042016811E-3</v>
      </c>
      <c r="W16" s="7">
        <v>9.4026050420168081E-3</v>
      </c>
      <c r="X16" s="7">
        <v>4.1285714285714294E-3</v>
      </c>
      <c r="Y16" s="7">
        <v>4.4439495798319325E-3</v>
      </c>
      <c r="Z16" s="7">
        <v>1.8020168067226893E-3</v>
      </c>
    </row>
    <row r="17" spans="1:26" x14ac:dyDescent="0.2">
      <c r="A17" s="2">
        <v>144</v>
      </c>
      <c r="B17" s="2">
        <v>155</v>
      </c>
      <c r="D17">
        <v>1365.7511999999999</v>
      </c>
      <c r="E17" s="2">
        <v>9</v>
      </c>
      <c r="F17" t="s">
        <v>179</v>
      </c>
      <c r="G17" s="7">
        <v>0.1840390476190476</v>
      </c>
      <c r="H17" s="7">
        <v>0.26403603174603174</v>
      </c>
      <c r="I17" s="7">
        <v>0.42155682539682543</v>
      </c>
      <c r="K17" s="7">
        <v>0.18512587301587305</v>
      </c>
      <c r="L17" s="7">
        <v>0.27492603174603181</v>
      </c>
      <c r="M17" s="7">
        <v>0.41404174603174609</v>
      </c>
      <c r="N17" s="2">
        <v>144</v>
      </c>
      <c r="O17" s="2">
        <v>155</v>
      </c>
      <c r="P17" s="8">
        <v>-1.0868253968254044E-3</v>
      </c>
      <c r="Q17" s="8">
        <v>-1.0890000000000014E-2</v>
      </c>
      <c r="R17" s="7">
        <v>7.5150793650793609E-3</v>
      </c>
      <c r="S17" s="2">
        <v>144</v>
      </c>
      <c r="T17" s="2">
        <v>155</v>
      </c>
      <c r="U17" s="7">
        <v>6.5433333333333342E-3</v>
      </c>
      <c r="V17" s="7">
        <v>9.9811111111111125E-3</v>
      </c>
      <c r="W17" s="7">
        <v>4.1180952380952384E-3</v>
      </c>
      <c r="X17" s="7">
        <v>5.6549206349206351E-3</v>
      </c>
      <c r="Y17" s="7">
        <v>1.6525238095238093E-2</v>
      </c>
      <c r="Z17" s="7">
        <v>5.9312698412698414E-3</v>
      </c>
    </row>
    <row r="18" spans="1:26" x14ac:dyDescent="0.2">
      <c r="A18" s="2">
        <v>153</v>
      </c>
      <c r="B18" s="2">
        <v>160</v>
      </c>
      <c r="D18">
        <v>874.45159999999998</v>
      </c>
      <c r="E18" s="2">
        <v>7</v>
      </c>
      <c r="F18" t="s">
        <v>443</v>
      </c>
      <c r="G18" s="7">
        <v>0.49052326530612245</v>
      </c>
      <c r="H18" s="7">
        <v>0.55840938775510218</v>
      </c>
      <c r="I18" s="7">
        <v>0.55262510204081638</v>
      </c>
      <c r="K18" s="7">
        <v>0.44714530612244907</v>
      </c>
      <c r="L18" s="7">
        <v>0.52802040816326534</v>
      </c>
      <c r="M18" s="7">
        <v>0.54757448979591838</v>
      </c>
      <c r="N18" s="2">
        <v>153</v>
      </c>
      <c r="O18" s="2">
        <v>160</v>
      </c>
      <c r="P18" s="8">
        <v>4.3377959183673397E-2</v>
      </c>
      <c r="Q18" s="8">
        <v>3.0388979591836777E-2</v>
      </c>
      <c r="R18" s="7">
        <v>5.0506122448980032E-3</v>
      </c>
      <c r="S18" s="2">
        <v>153</v>
      </c>
      <c r="T18" s="2">
        <v>160</v>
      </c>
      <c r="U18" s="7">
        <v>9.5787755102040816E-3</v>
      </c>
      <c r="V18" s="7">
        <v>9.2895918367346935E-3</v>
      </c>
      <c r="W18" s="7">
        <v>2.5215510204081634E-2</v>
      </c>
      <c r="X18" s="7">
        <v>1.8603061224489795E-2</v>
      </c>
      <c r="Y18" s="7">
        <v>8.0997959183673474E-3</v>
      </c>
      <c r="Z18" s="7">
        <v>1.068061224489796E-2</v>
      </c>
    </row>
    <row r="19" spans="1:26" x14ac:dyDescent="0.2">
      <c r="A19" s="2">
        <v>226</v>
      </c>
      <c r="B19" s="2">
        <v>235</v>
      </c>
      <c r="D19">
        <v>1071.6772000000001</v>
      </c>
      <c r="E19" s="2">
        <v>9</v>
      </c>
      <c r="F19" t="s">
        <v>492</v>
      </c>
      <c r="G19" s="7">
        <v>9.7869047619047633E-2</v>
      </c>
      <c r="H19" s="7">
        <v>0.15540841269841271</v>
      </c>
      <c r="I19" s="7">
        <v>0.30153238095238094</v>
      </c>
      <c r="K19" s="7">
        <v>9.5706984126984126E-2</v>
      </c>
      <c r="L19" s="7">
        <v>0.14942111111111112</v>
      </c>
      <c r="M19" s="7">
        <v>0.29924857142857147</v>
      </c>
      <c r="N19" s="2">
        <v>226</v>
      </c>
      <c r="O19" s="2">
        <v>235</v>
      </c>
      <c r="P19" s="8">
        <v>2.1620634920634912E-3</v>
      </c>
      <c r="Q19" s="8">
        <v>5.9873015873015837E-3</v>
      </c>
      <c r="R19" s="7">
        <v>2.2838095238094996E-3</v>
      </c>
      <c r="S19" s="2">
        <v>226</v>
      </c>
      <c r="T19" s="2">
        <v>235</v>
      </c>
      <c r="U19" s="7">
        <v>1.62168253968254E-2</v>
      </c>
      <c r="V19" s="7">
        <v>3.317793650793651E-2</v>
      </c>
      <c r="W19" s="7">
        <v>1.3285873015873017E-2</v>
      </c>
      <c r="X19" s="7">
        <v>1.4726507936507937E-2</v>
      </c>
      <c r="Y19" s="7">
        <v>8.9411111111111115E-3</v>
      </c>
      <c r="Z19" s="7">
        <v>1.6819523809523812E-2</v>
      </c>
    </row>
    <row r="20" spans="1:26" x14ac:dyDescent="0.2">
      <c r="A20" s="2">
        <v>228</v>
      </c>
      <c r="B20" s="2">
        <v>240</v>
      </c>
      <c r="D20">
        <v>1482.9618</v>
      </c>
      <c r="E20" s="2">
        <v>12</v>
      </c>
      <c r="F20" t="s">
        <v>149</v>
      </c>
      <c r="G20" s="7">
        <v>0.1289427380952381</v>
      </c>
      <c r="H20" s="7">
        <v>0.16505023809523811</v>
      </c>
      <c r="I20" s="7">
        <v>0.26361726190476192</v>
      </c>
      <c r="K20" s="7">
        <v>0.1131207142857143</v>
      </c>
      <c r="L20" s="7">
        <v>0.17146535714285716</v>
      </c>
      <c r="M20" s="7">
        <v>0.26312476190476192</v>
      </c>
      <c r="N20" s="2">
        <v>228</v>
      </c>
      <c r="O20" s="2">
        <v>240</v>
      </c>
      <c r="P20" s="8">
        <v>1.5822023809523803E-2</v>
      </c>
      <c r="Q20" s="8">
        <v>-6.4151190476190506E-3</v>
      </c>
      <c r="R20" s="7">
        <v>4.9250000000000682E-4</v>
      </c>
      <c r="S20" s="2">
        <v>228</v>
      </c>
      <c r="T20" s="2">
        <v>240</v>
      </c>
      <c r="U20" s="7">
        <v>7.1036904761904761E-3</v>
      </c>
      <c r="V20" s="7">
        <v>6.2971428571428571E-3</v>
      </c>
      <c r="W20" s="7">
        <v>5.704404761904763E-3</v>
      </c>
      <c r="X20" s="7">
        <v>8.3578571428571443E-3</v>
      </c>
      <c r="Y20" s="7">
        <v>5.2211904761904765E-3</v>
      </c>
      <c r="Z20" s="7">
        <v>8.3467857142857146E-3</v>
      </c>
    </row>
    <row r="21" spans="1:26" x14ac:dyDescent="0.2">
      <c r="A21" s="2">
        <v>231</v>
      </c>
      <c r="B21" s="2">
        <v>238</v>
      </c>
      <c r="D21">
        <v>914.56690000000003</v>
      </c>
      <c r="E21" s="2">
        <v>7</v>
      </c>
      <c r="F21" t="s">
        <v>493</v>
      </c>
      <c r="G21" s="7">
        <v>0.29947795918367348</v>
      </c>
      <c r="H21" s="7">
        <v>0.36313816326530612</v>
      </c>
      <c r="I21" s="7">
        <v>0.47259551020408164</v>
      </c>
      <c r="K21" s="7">
        <v>0.28565530612244899</v>
      </c>
      <c r="L21" s="7">
        <v>0.34274530612244897</v>
      </c>
      <c r="M21" s="7">
        <v>0.44672102040816331</v>
      </c>
      <c r="N21" s="2">
        <v>231</v>
      </c>
      <c r="O21" s="2">
        <v>238</v>
      </c>
      <c r="P21" s="8">
        <v>1.3822653061224488E-2</v>
      </c>
      <c r="Q21" s="8">
        <v>2.0392857142857154E-2</v>
      </c>
      <c r="R21" s="7">
        <v>2.5874489795918356E-2</v>
      </c>
      <c r="S21" s="2">
        <v>231</v>
      </c>
      <c r="T21" s="2">
        <v>238</v>
      </c>
      <c r="U21" s="7">
        <v>1.2873061224489796E-2</v>
      </c>
      <c r="V21" s="7">
        <v>9.3118367346938773E-3</v>
      </c>
      <c r="W21" s="7">
        <v>4.2518367346938771E-3</v>
      </c>
      <c r="X21" s="7">
        <v>1.5010816326530611E-2</v>
      </c>
      <c r="Y21" s="7">
        <v>3.6008163265306122E-3</v>
      </c>
      <c r="Z21" s="7">
        <v>9.5132653061224485E-3</v>
      </c>
    </row>
    <row r="22" spans="1:26" x14ac:dyDescent="0.2">
      <c r="A22" s="2">
        <v>247</v>
      </c>
      <c r="B22" s="2">
        <v>258</v>
      </c>
      <c r="D22">
        <v>1472.7103</v>
      </c>
      <c r="E22" s="2">
        <v>11</v>
      </c>
      <c r="F22" t="s">
        <v>120</v>
      </c>
      <c r="G22" s="7">
        <v>0.28077896103896105</v>
      </c>
      <c r="H22" s="7">
        <v>0.35533584415584413</v>
      </c>
      <c r="I22" s="7">
        <v>0.39778870129870131</v>
      </c>
      <c r="K22" s="7">
        <v>0.26694350649350645</v>
      </c>
      <c r="L22" s="7">
        <v>0.34117051948051946</v>
      </c>
      <c r="M22" s="7">
        <v>0.37893610389610394</v>
      </c>
      <c r="N22" s="2">
        <v>247</v>
      </c>
      <c r="O22" s="2">
        <v>258</v>
      </c>
      <c r="P22" s="8">
        <v>1.3835454545454573E-2</v>
      </c>
      <c r="Q22" s="8">
        <v>1.4165324675324673E-2</v>
      </c>
      <c r="R22" s="7">
        <v>1.8852597402597402E-2</v>
      </c>
      <c r="S22" s="2">
        <v>247</v>
      </c>
      <c r="T22" s="2">
        <v>258</v>
      </c>
      <c r="U22" s="7">
        <v>6.4641558441558443E-3</v>
      </c>
      <c r="V22" s="7">
        <v>4.4398701298701305E-3</v>
      </c>
      <c r="W22" s="7">
        <v>9.3184415584415588E-3</v>
      </c>
      <c r="X22" s="7">
        <v>5.5149350649350655E-3</v>
      </c>
      <c r="Y22" s="7">
        <v>5.4202597402597408E-3</v>
      </c>
      <c r="Z22" s="7">
        <v>2.3648051948051948E-3</v>
      </c>
    </row>
    <row r="23" spans="1:26" x14ac:dyDescent="0.2">
      <c r="A23" s="2">
        <v>274</v>
      </c>
      <c r="B23" s="2">
        <v>289</v>
      </c>
      <c r="D23">
        <v>1918.9513999999999</v>
      </c>
      <c r="E23" s="2">
        <v>14</v>
      </c>
      <c r="F23" t="s">
        <v>194</v>
      </c>
      <c r="G23" s="7">
        <v>0.30633928571428576</v>
      </c>
      <c r="H23" s="7">
        <v>0.44338744897959187</v>
      </c>
      <c r="I23" s="7">
        <v>0.53966969387755104</v>
      </c>
      <c r="K23" s="7">
        <v>0.29897428571428575</v>
      </c>
      <c r="L23" s="7">
        <v>0.43019010204081637</v>
      </c>
      <c r="M23" s="7">
        <v>0.52402244897959194</v>
      </c>
      <c r="N23" s="2">
        <v>274</v>
      </c>
      <c r="O23" s="2">
        <v>289</v>
      </c>
      <c r="P23" s="8">
        <v>7.3649999999999939E-3</v>
      </c>
      <c r="Q23" s="8">
        <v>1.3197346938775518E-2</v>
      </c>
      <c r="R23" s="7">
        <v>1.5647244897959232E-2</v>
      </c>
      <c r="S23" s="2">
        <v>274</v>
      </c>
      <c r="T23" s="2">
        <v>289</v>
      </c>
      <c r="U23" s="7">
        <v>2.0881632653061222E-3</v>
      </c>
      <c r="V23" s="7">
        <v>9.0993877551020404E-3</v>
      </c>
      <c r="W23" s="7">
        <v>2.134591836734694E-3</v>
      </c>
      <c r="X23" s="7">
        <v>9.9602040816326536E-4</v>
      </c>
      <c r="Y23" s="7">
        <v>8.2505102040816326E-3</v>
      </c>
      <c r="Z23" s="7">
        <v>2.9810204081632658E-3</v>
      </c>
    </row>
    <row r="24" spans="1:26" x14ac:dyDescent="0.2">
      <c r="A24" s="2">
        <v>288</v>
      </c>
      <c r="B24" s="2">
        <v>303</v>
      </c>
      <c r="D24">
        <v>1895.1185</v>
      </c>
      <c r="E24" s="2">
        <v>14</v>
      </c>
      <c r="F24" t="s">
        <v>494</v>
      </c>
      <c r="G24" s="7">
        <v>0.35469520408163269</v>
      </c>
      <c r="H24" s="7">
        <v>0.44162704081632653</v>
      </c>
      <c r="I24" s="7">
        <v>0.57136214285714293</v>
      </c>
      <c r="K24" s="7">
        <v>0.3576795918367347</v>
      </c>
      <c r="L24" s="7">
        <v>0.45313214285714287</v>
      </c>
      <c r="M24" s="7">
        <v>0.54969489795918369</v>
      </c>
      <c r="N24" s="2">
        <v>288</v>
      </c>
      <c r="O24" s="2">
        <v>303</v>
      </c>
      <c r="P24" s="8">
        <v>-2.9843877551020211E-3</v>
      </c>
      <c r="Q24" s="8">
        <v>-1.150510204081634E-2</v>
      </c>
      <c r="R24" s="7">
        <v>2.1667244897959192E-2</v>
      </c>
      <c r="S24" s="2">
        <v>288</v>
      </c>
      <c r="T24" s="2">
        <v>303</v>
      </c>
      <c r="U24" s="7">
        <v>1.0361020408163266E-2</v>
      </c>
      <c r="V24" s="7">
        <v>2.0835510204081635E-2</v>
      </c>
      <c r="W24" s="7">
        <v>4.7131326530612243E-2</v>
      </c>
      <c r="X24" s="7">
        <v>1.3573367346938776E-2</v>
      </c>
      <c r="Y24" s="7">
        <v>4.6012857142857147E-2</v>
      </c>
      <c r="Z24" s="7">
        <v>4.2671734693877555E-2</v>
      </c>
    </row>
    <row r="25" spans="1:26" x14ac:dyDescent="0.2">
      <c r="A25" s="2">
        <v>320</v>
      </c>
      <c r="B25" s="2">
        <v>332</v>
      </c>
      <c r="D25">
        <v>1573.9247</v>
      </c>
      <c r="E25" s="2">
        <v>11</v>
      </c>
      <c r="F25" t="s">
        <v>27</v>
      </c>
      <c r="G25" s="7">
        <v>0.13717623376623378</v>
      </c>
      <c r="H25" s="7">
        <v>0.20196168831168831</v>
      </c>
      <c r="I25" s="7">
        <v>0.27542597402597402</v>
      </c>
      <c r="K25" s="7">
        <v>0.1379438961038961</v>
      </c>
      <c r="L25" s="7">
        <v>0.2001383116883117</v>
      </c>
      <c r="M25" s="7">
        <v>0.26554298701298706</v>
      </c>
      <c r="N25" s="2">
        <v>320</v>
      </c>
      <c r="O25" s="2">
        <v>332</v>
      </c>
      <c r="P25" s="8">
        <v>-7.6766233766233755E-4</v>
      </c>
      <c r="Q25" s="8">
        <v>1.8233766233766305E-3</v>
      </c>
      <c r="R25" s="7">
        <v>9.8829870129869737E-3</v>
      </c>
      <c r="S25" s="2">
        <v>320</v>
      </c>
      <c r="T25" s="2">
        <v>332</v>
      </c>
      <c r="U25" s="7">
        <v>7.7845454545454554E-3</v>
      </c>
      <c r="V25" s="7">
        <v>8.0554545454545462E-3</v>
      </c>
      <c r="W25" s="7">
        <v>7.8248051948051952E-3</v>
      </c>
      <c r="X25" s="7">
        <v>8.0889610389610397E-3</v>
      </c>
      <c r="Y25" s="7">
        <v>5.6392207792207803E-3</v>
      </c>
      <c r="Z25" s="7">
        <v>6.1645454545454555E-3</v>
      </c>
    </row>
    <row r="26" spans="1:26" x14ac:dyDescent="0.2">
      <c r="A26" s="2">
        <v>320</v>
      </c>
      <c r="B26" s="2">
        <v>334</v>
      </c>
      <c r="D26">
        <v>1803.0672999999999</v>
      </c>
      <c r="E26" s="2">
        <v>13</v>
      </c>
      <c r="F26" t="s">
        <v>130</v>
      </c>
      <c r="G26" s="7">
        <v>0.16592725274725276</v>
      </c>
      <c r="H26" s="7">
        <v>0.24503340659340664</v>
      </c>
      <c r="I26" s="7">
        <v>0.2680416483516484</v>
      </c>
      <c r="K26" s="7">
        <v>0.16216747252747254</v>
      </c>
      <c r="L26" s="7">
        <v>0.22683835164835167</v>
      </c>
      <c r="M26" s="7">
        <v>0.27013120879120883</v>
      </c>
      <c r="N26" s="2">
        <v>320</v>
      </c>
      <c r="O26" s="2">
        <v>334</v>
      </c>
      <c r="P26" s="8">
        <v>3.7597802197802165E-3</v>
      </c>
      <c r="Q26" s="8">
        <v>1.819505494505495E-2</v>
      </c>
      <c r="R26" s="7">
        <v>-2.0895604395604404E-3</v>
      </c>
      <c r="S26" s="2">
        <v>320</v>
      </c>
      <c r="T26" s="2">
        <v>334</v>
      </c>
      <c r="U26" s="7">
        <v>1.1972747252747253E-2</v>
      </c>
      <c r="V26" s="7">
        <v>1.9407692307692306E-2</v>
      </c>
      <c r="W26" s="7">
        <v>9.6837362637362638E-3</v>
      </c>
      <c r="X26" s="7">
        <v>8.4594505494505496E-3</v>
      </c>
      <c r="Y26" s="7">
        <v>5.9381318681318677E-3</v>
      </c>
      <c r="Z26" s="7">
        <v>9.5441758241758233E-3</v>
      </c>
    </row>
    <row r="27" spans="1:26" x14ac:dyDescent="0.2">
      <c r="A27" s="2">
        <v>338</v>
      </c>
      <c r="B27" s="2">
        <v>361</v>
      </c>
      <c r="D27">
        <v>2671.5702999999999</v>
      </c>
      <c r="E27" s="2">
        <v>23</v>
      </c>
      <c r="F27" t="s">
        <v>495</v>
      </c>
      <c r="G27" s="7">
        <v>0.49099596273291929</v>
      </c>
      <c r="H27" s="7">
        <v>0.48059062111801248</v>
      </c>
      <c r="I27" s="7">
        <v>0.49102416149068329</v>
      </c>
      <c r="K27" s="7">
        <v>0.4703073913043479</v>
      </c>
      <c r="L27" s="7">
        <v>0.45914161490683231</v>
      </c>
      <c r="M27" s="7">
        <v>0.46730714285714287</v>
      </c>
      <c r="N27" s="2">
        <v>338</v>
      </c>
      <c r="O27" s="2">
        <v>361</v>
      </c>
      <c r="P27" s="8">
        <v>2.0688571428571414E-2</v>
      </c>
      <c r="Q27" s="8">
        <v>2.1449006211180153E-2</v>
      </c>
      <c r="R27" s="7">
        <v>2.3717018633540379E-2</v>
      </c>
      <c r="S27" s="2">
        <v>338</v>
      </c>
      <c r="T27" s="2">
        <v>361</v>
      </c>
      <c r="U27" s="7">
        <v>7.3677018633540384E-3</v>
      </c>
      <c r="V27" s="7">
        <v>1.4496708074534161E-2</v>
      </c>
      <c r="W27" s="7">
        <v>2.906745341614907E-2</v>
      </c>
      <c r="X27" s="7">
        <v>6.3683229813664595E-3</v>
      </c>
      <c r="Y27" s="7">
        <v>1.2006086956521739E-2</v>
      </c>
      <c r="Z27" s="7">
        <v>7.8883850931677022E-3</v>
      </c>
    </row>
    <row r="28" spans="1:26" x14ac:dyDescent="0.2">
      <c r="A28" s="2">
        <v>349</v>
      </c>
      <c r="B28" s="2">
        <v>364</v>
      </c>
      <c r="D28">
        <v>1638.9286</v>
      </c>
      <c r="E28" s="2">
        <v>14</v>
      </c>
      <c r="F28" t="s">
        <v>449</v>
      </c>
      <c r="G28" s="7">
        <v>4.3155306122448986E-2</v>
      </c>
      <c r="H28" s="7">
        <v>7.9298775510204089E-2</v>
      </c>
      <c r="I28" s="7">
        <v>0.18111275510204081</v>
      </c>
      <c r="K28" s="7">
        <v>5.1178469387755103E-2</v>
      </c>
      <c r="L28" s="7">
        <v>7.5663469387755103E-2</v>
      </c>
      <c r="M28" s="7">
        <v>0.17017193877551023</v>
      </c>
      <c r="N28" s="2">
        <v>349</v>
      </c>
      <c r="O28" s="2">
        <v>364</v>
      </c>
      <c r="P28" s="8">
        <v>-8.0231632653061241E-3</v>
      </c>
      <c r="Q28" s="8">
        <v>3.6353061224489846E-3</v>
      </c>
      <c r="R28" s="7">
        <v>1.09408163265306E-2</v>
      </c>
      <c r="S28" s="2">
        <v>349</v>
      </c>
      <c r="T28" s="2">
        <v>364</v>
      </c>
      <c r="U28" s="7">
        <v>3.7492857142857141E-3</v>
      </c>
      <c r="V28" s="7">
        <v>3.9768367346938779E-3</v>
      </c>
      <c r="W28" s="7">
        <v>1.4752346938775512E-2</v>
      </c>
      <c r="X28" s="7">
        <v>2.5030612244897961E-3</v>
      </c>
      <c r="Y28" s="7">
        <v>7.1087755102040833E-3</v>
      </c>
      <c r="Z28" s="7">
        <v>8.2188775510204093E-3</v>
      </c>
    </row>
    <row r="29" spans="1:26" x14ac:dyDescent="0.2">
      <c r="A29" s="2">
        <v>360</v>
      </c>
      <c r="B29" s="2">
        <v>368</v>
      </c>
      <c r="D29">
        <v>942.48910000000001</v>
      </c>
      <c r="E29" s="2">
        <v>6</v>
      </c>
      <c r="F29" t="s">
        <v>496</v>
      </c>
      <c r="G29" s="7">
        <v>1.8821904761904762E-2</v>
      </c>
      <c r="H29" s="7">
        <v>2.7695952380952384E-2</v>
      </c>
      <c r="I29" s="7">
        <v>0.11557190476190478</v>
      </c>
      <c r="K29" s="7">
        <v>1.9458571428571429E-2</v>
      </c>
      <c r="L29" s="7">
        <v>3.3173333333333332E-2</v>
      </c>
      <c r="M29" s="7">
        <v>0.12843714285714286</v>
      </c>
      <c r="N29" s="2">
        <v>360</v>
      </c>
      <c r="O29" s="2">
        <v>368</v>
      </c>
      <c r="P29" s="8">
        <v>-6.366666666666657E-4</v>
      </c>
      <c r="Q29" s="8">
        <v>-5.4773809523809549E-3</v>
      </c>
      <c r="R29" s="7">
        <v>-1.2865238095238101E-2</v>
      </c>
      <c r="S29" s="2">
        <v>360</v>
      </c>
      <c r="T29" s="2">
        <v>368</v>
      </c>
      <c r="U29" s="7">
        <v>6.43E-3</v>
      </c>
      <c r="V29" s="7">
        <v>3.6042857142857148E-3</v>
      </c>
      <c r="W29" s="7">
        <v>5.6378571428571424E-3</v>
      </c>
      <c r="X29" s="7">
        <v>5.6583333333333338E-3</v>
      </c>
      <c r="Y29" s="7">
        <v>2.3393095238095241E-2</v>
      </c>
      <c r="Z29" s="7">
        <v>1.2274761904761906E-2</v>
      </c>
    </row>
    <row r="30" spans="1:26" x14ac:dyDescent="0.2">
      <c r="A30" s="2">
        <v>387</v>
      </c>
      <c r="B30" s="2">
        <v>401</v>
      </c>
      <c r="D30">
        <v>1622.0588</v>
      </c>
      <c r="E30" s="2">
        <v>13</v>
      </c>
      <c r="F30" t="s">
        <v>177</v>
      </c>
      <c r="G30" s="7">
        <v>0.23715725274725277</v>
      </c>
      <c r="H30" s="7">
        <v>0.30819417582417585</v>
      </c>
      <c r="I30" s="7">
        <v>0.37874351648351651</v>
      </c>
      <c r="K30" s="7">
        <v>0.22518318681318683</v>
      </c>
      <c r="L30" s="7">
        <v>0.30172076923076924</v>
      </c>
      <c r="M30" s="7">
        <v>0.37507296703296711</v>
      </c>
      <c r="N30" s="2">
        <v>387</v>
      </c>
      <c r="O30" s="2">
        <v>401</v>
      </c>
      <c r="P30" s="8">
        <v>1.1974065934065916E-2</v>
      </c>
      <c r="Q30" s="8">
        <v>6.4734065934066148E-3</v>
      </c>
      <c r="R30" s="7">
        <v>3.6705494505494189E-3</v>
      </c>
      <c r="S30" s="2">
        <v>387</v>
      </c>
      <c r="T30" s="2">
        <v>401</v>
      </c>
      <c r="U30" s="7">
        <v>9.0048351648351656E-3</v>
      </c>
      <c r="V30" s="7">
        <v>1.511934065934066E-2</v>
      </c>
      <c r="W30" s="7">
        <v>9.7031868131868138E-3</v>
      </c>
      <c r="X30" s="7">
        <v>6.3925274725274732E-3</v>
      </c>
      <c r="Y30" s="7">
        <v>1.2802747252747253E-2</v>
      </c>
      <c r="Z30" s="7">
        <v>7.5581318681318685E-3</v>
      </c>
    </row>
    <row r="31" spans="1:26" x14ac:dyDescent="0.2">
      <c r="A31" s="2">
        <v>388</v>
      </c>
      <c r="B31" s="2">
        <v>401</v>
      </c>
      <c r="D31">
        <v>1508.9747</v>
      </c>
      <c r="E31" s="2">
        <v>12</v>
      </c>
      <c r="F31" t="s">
        <v>177</v>
      </c>
      <c r="G31" s="7">
        <v>0.2314782142857143</v>
      </c>
      <c r="H31" s="7">
        <v>0.2912629761904762</v>
      </c>
      <c r="I31" s="7">
        <v>0.36857797619047616</v>
      </c>
      <c r="K31" s="7">
        <v>0.23205583333333332</v>
      </c>
      <c r="L31" s="7">
        <v>0.2869761904761905</v>
      </c>
      <c r="M31" s="7">
        <v>0.36469261904761907</v>
      </c>
      <c r="N31" s="2">
        <v>388</v>
      </c>
      <c r="O31" s="2">
        <v>401</v>
      </c>
      <c r="P31" s="8">
        <v>-5.776190476190306E-4</v>
      </c>
      <c r="Q31" s="8">
        <v>4.2867857142857091E-3</v>
      </c>
      <c r="R31" s="7">
        <v>3.8853571428571201E-3</v>
      </c>
      <c r="S31" s="2">
        <v>388</v>
      </c>
      <c r="T31" s="2">
        <v>401</v>
      </c>
      <c r="U31" s="7">
        <v>8.4332142857142852E-3</v>
      </c>
      <c r="V31" s="7">
        <v>1.8490595238095237E-2</v>
      </c>
      <c r="W31" s="7">
        <v>3.7492857142857145E-3</v>
      </c>
      <c r="X31" s="7">
        <v>7.0683333333333345E-3</v>
      </c>
      <c r="Y31" s="7">
        <v>1.4630952380952382E-3</v>
      </c>
      <c r="Z31" s="7">
        <v>4.9640476190476197E-3</v>
      </c>
    </row>
    <row r="32" spans="1:26" x14ac:dyDescent="0.2">
      <c r="A32" s="2">
        <v>402</v>
      </c>
      <c r="B32" s="2">
        <v>412</v>
      </c>
      <c r="D32">
        <v>1098.663</v>
      </c>
      <c r="E32" s="2">
        <v>9</v>
      </c>
      <c r="F32" t="s">
        <v>165</v>
      </c>
      <c r="G32" s="7">
        <v>7.1784126984126987E-3</v>
      </c>
      <c r="H32" s="7">
        <v>1.2530158730158732E-2</v>
      </c>
      <c r="I32" s="7">
        <v>2.195920634920635E-2</v>
      </c>
      <c r="K32" s="7">
        <v>5.7455555555555558E-3</v>
      </c>
      <c r="L32" s="7">
        <v>-5.4077777777777787E-3</v>
      </c>
      <c r="M32" s="7">
        <v>1.1329206349206351E-2</v>
      </c>
      <c r="N32" s="2">
        <v>402</v>
      </c>
      <c r="O32" s="2">
        <v>412</v>
      </c>
      <c r="P32" s="8">
        <v>1.4328571428571428E-3</v>
      </c>
      <c r="Q32" s="8">
        <v>1.7937936507936507E-2</v>
      </c>
      <c r="R32" s="7">
        <v>1.0629999999999999E-2</v>
      </c>
      <c r="S32" s="2">
        <v>402</v>
      </c>
      <c r="T32" s="2">
        <v>412</v>
      </c>
      <c r="U32" s="7">
        <v>3.4209523809523817E-3</v>
      </c>
      <c r="V32" s="7">
        <v>1.1011904761904764E-2</v>
      </c>
      <c r="W32" s="7">
        <v>6.2174603174603186E-3</v>
      </c>
      <c r="X32" s="7">
        <v>5.2663492063492068E-3</v>
      </c>
      <c r="Y32" s="7">
        <v>7.7311111111111113E-3</v>
      </c>
      <c r="Z32" s="7">
        <v>1.7790952380952383E-2</v>
      </c>
    </row>
  </sheetData>
  <conditionalFormatting sqref="A3:C3">
    <cfRule type="colorScale" priority="1">
      <colorScale>
        <cfvo type="num" val="$A$3"/>
        <cfvo type="num" val="$B$3"/>
        <cfvo type="num" val="$C$3"/>
        <color rgb="FF0000FF"/>
        <color rgb="FFFFFF00"/>
        <color rgb="FFFF0000"/>
      </colorScale>
    </cfRule>
  </conditionalFormatting>
  <conditionalFormatting sqref="G8:I32">
    <cfRule type="colorScale" priority="2">
      <colorScale>
        <cfvo type="num" val="$A$3"/>
        <cfvo type="num" val="$B$3"/>
        <cfvo type="num" val="$C$3"/>
        <color rgb="FF0000FF"/>
        <color rgb="FFFFFF00"/>
        <color rgb="FFFF0000"/>
      </colorScale>
    </cfRule>
    <cfRule type="cellIs" dxfId="141" priority="3" stopIfTrue="1" operator="between">
      <formula>0</formula>
      <formula>0.1</formula>
    </cfRule>
    <cfRule type="cellIs" dxfId="140" priority="4" stopIfTrue="1" operator="between">
      <formula>0.1</formula>
      <formula>1</formula>
    </cfRule>
  </conditionalFormatting>
  <conditionalFormatting sqref="K8:M32">
    <cfRule type="colorScale" priority="5">
      <colorScale>
        <cfvo type="num" val="$A$3"/>
        <cfvo type="num" val="$B$3"/>
        <cfvo type="num" val="$C$3"/>
        <color rgb="FF0000FF"/>
        <color rgb="FFFFFF00"/>
        <color rgb="FFFF0000"/>
      </colorScale>
    </cfRule>
    <cfRule type="cellIs" dxfId="139" priority="6" stopIfTrue="1" operator="between">
      <formula>0</formula>
      <formula>0.1</formula>
    </cfRule>
    <cfRule type="cellIs" dxfId="138" priority="7" stopIfTrue="1" operator="between">
      <formula>0.1</formula>
      <formula>1</formula>
    </cfRule>
  </conditionalFormatting>
  <conditionalFormatting sqref="P8:R32">
    <cfRule type="cellIs" dxfId="137" priority="8" stopIfTrue="1" operator="greaterThanOrEqual">
      <formula>$R$3</formula>
    </cfRule>
    <cfRule type="cellIs" dxfId="136" priority="9" stopIfTrue="1" operator="between">
      <formula>$Q$3</formula>
      <formula>$R$3</formula>
    </cfRule>
    <cfRule type="cellIs" dxfId="135" priority="10" stopIfTrue="1" operator="between">
      <formula>$P$3</formula>
      <formula>$Q$3</formula>
    </cfRule>
    <cfRule type="cellIs" dxfId="134" priority="11" stopIfTrue="1" operator="between">
      <formula>$O$3</formula>
      <formula>$P$3</formula>
    </cfRule>
    <cfRule type="cellIs" dxfId="13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A20"/>
  <sheetViews>
    <sheetView workbookViewId="0">
      <selection activeCell="A8" sqref="A8:XFD20"/>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497</v>
      </c>
      <c r="O3" s="3">
        <v>-0.1</v>
      </c>
      <c r="P3" s="4">
        <v>-0.05</v>
      </c>
      <c r="Q3" s="5">
        <v>0.05</v>
      </c>
      <c r="R3" s="6">
        <v>0.1</v>
      </c>
    </row>
    <row r="4" spans="1:27" x14ac:dyDescent="0.2">
      <c r="E4" t="s">
        <v>7</v>
      </c>
      <c r="H4" s="2" t="s">
        <v>8</v>
      </c>
    </row>
    <row r="5" spans="1:27" x14ac:dyDescent="0.2">
      <c r="U5" t="s">
        <v>9</v>
      </c>
      <c r="X5" t="s">
        <v>9</v>
      </c>
      <c r="AA5" s="8">
        <f>AVERAGE(U8:Z27)</f>
        <v>1.1822352419253519E-2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31</v>
      </c>
      <c r="B8" s="2">
        <v>54</v>
      </c>
      <c r="D8">
        <v>2685.5158999999999</v>
      </c>
      <c r="E8" s="2">
        <v>22</v>
      </c>
      <c r="F8" t="s">
        <v>117</v>
      </c>
      <c r="G8" s="7">
        <v>0.14900668831168834</v>
      </c>
      <c r="H8" s="7">
        <v>0.22266272727272732</v>
      </c>
      <c r="I8" s="7">
        <v>0.26706818181818182</v>
      </c>
      <c r="K8" s="7">
        <v>0.13599642857142857</v>
      </c>
      <c r="L8" s="7">
        <v>0.21945792207792209</v>
      </c>
      <c r="M8" s="7">
        <v>0.26289233766233772</v>
      </c>
      <c r="N8" s="2">
        <v>31</v>
      </c>
      <c r="O8" s="2">
        <v>54</v>
      </c>
      <c r="P8" s="8">
        <v>1.3010259740259744E-2</v>
      </c>
      <c r="Q8" s="8">
        <v>3.204805194805203E-3</v>
      </c>
      <c r="R8" s="7">
        <v>4.175844155844129E-3</v>
      </c>
      <c r="S8" s="2">
        <v>31</v>
      </c>
      <c r="T8" s="2">
        <v>54</v>
      </c>
      <c r="U8" s="7">
        <v>7.0584415584415599E-3</v>
      </c>
      <c r="V8" s="7">
        <v>7.6679220779220783E-3</v>
      </c>
      <c r="W8" s="7">
        <v>8.3681818181818197E-3</v>
      </c>
      <c r="X8" s="7">
        <v>5.9236363636363644E-3</v>
      </c>
      <c r="Y8" s="7">
        <v>1.1216363636363637E-2</v>
      </c>
      <c r="Z8" s="7">
        <v>1.0023766233766235E-2</v>
      </c>
    </row>
    <row r="9" spans="1:27" x14ac:dyDescent="0.2">
      <c r="A9" s="2">
        <v>34</v>
      </c>
      <c r="B9" s="2">
        <v>46</v>
      </c>
      <c r="D9">
        <v>1414.8013000000001</v>
      </c>
      <c r="E9" s="2">
        <v>12</v>
      </c>
      <c r="F9" t="s">
        <v>224</v>
      </c>
      <c r="G9" s="7">
        <v>0.6237490476190477</v>
      </c>
      <c r="H9" s="7">
        <v>0.61584107142857147</v>
      </c>
      <c r="I9" s="7">
        <v>0.61574654761904768</v>
      </c>
      <c r="K9" s="7">
        <v>0.61433357142857148</v>
      </c>
      <c r="L9" s="7">
        <v>0.62613380952380948</v>
      </c>
      <c r="M9" s="7">
        <v>0.61673345238095245</v>
      </c>
      <c r="N9" s="2">
        <v>34</v>
      </c>
      <c r="O9" s="2">
        <v>46</v>
      </c>
      <c r="P9" s="8">
        <v>9.4154761904761772E-3</v>
      </c>
      <c r="Q9" s="8">
        <v>-1.0292738095238051E-2</v>
      </c>
      <c r="R9" s="7">
        <v>-9.8690476190472468E-4</v>
      </c>
      <c r="S9" s="2">
        <v>34</v>
      </c>
      <c r="T9" s="2">
        <v>46</v>
      </c>
      <c r="U9" s="7">
        <v>1.245904761904762E-2</v>
      </c>
      <c r="V9" s="7">
        <v>6.4146428571428583E-3</v>
      </c>
      <c r="W9" s="7">
        <v>1.1755714285714286E-2</v>
      </c>
      <c r="X9" s="7">
        <v>8.409404761904762E-3</v>
      </c>
      <c r="Y9" s="7">
        <v>1.1272738095238094E-2</v>
      </c>
      <c r="Z9" s="7">
        <v>4.2363095238095241E-3</v>
      </c>
    </row>
    <row r="10" spans="1:27" x14ac:dyDescent="0.2">
      <c r="A10" s="2">
        <v>43</v>
      </c>
      <c r="B10" s="2">
        <v>58</v>
      </c>
      <c r="D10">
        <v>1824.0126</v>
      </c>
      <c r="E10" s="2">
        <v>14</v>
      </c>
      <c r="F10" t="s">
        <v>236</v>
      </c>
      <c r="G10" s="7">
        <v>0.62180418367346946</v>
      </c>
      <c r="H10" s="7">
        <v>0.743671530612245</v>
      </c>
      <c r="I10" s="7">
        <v>0.74181653061224506</v>
      </c>
      <c r="K10" s="7">
        <v>0.61041938775510196</v>
      </c>
      <c r="L10" s="7">
        <v>0.71847000000000016</v>
      </c>
      <c r="M10" s="7">
        <v>0.73660663265306126</v>
      </c>
      <c r="N10" s="2">
        <v>43</v>
      </c>
      <c r="O10" s="2">
        <v>58</v>
      </c>
      <c r="P10" s="8">
        <v>1.1384795918367403E-2</v>
      </c>
      <c r="Q10" s="8">
        <v>2.5201530612244897E-2</v>
      </c>
      <c r="R10" s="7">
        <v>5.2098979591836871E-3</v>
      </c>
      <c r="S10" s="2">
        <v>43</v>
      </c>
      <c r="T10" s="2">
        <v>58</v>
      </c>
      <c r="U10" s="7">
        <v>1.947448979591837E-3</v>
      </c>
      <c r="V10" s="7">
        <v>6.98234693877551E-3</v>
      </c>
      <c r="W10" s="7">
        <v>7.2742857142857149E-3</v>
      </c>
      <c r="X10" s="7">
        <v>1.0564081632653061E-2</v>
      </c>
      <c r="Y10" s="7">
        <v>4.1734693877551023E-3</v>
      </c>
      <c r="Z10" s="7">
        <v>7.1200000000000013E-3</v>
      </c>
    </row>
    <row r="11" spans="1:27" x14ac:dyDescent="0.2">
      <c r="A11" s="2">
        <v>44</v>
      </c>
      <c r="B11" s="2">
        <v>60</v>
      </c>
      <c r="D11">
        <v>1945.029</v>
      </c>
      <c r="E11" s="2">
        <v>15</v>
      </c>
      <c r="F11" t="s">
        <v>498</v>
      </c>
      <c r="G11" s="7">
        <v>9.6582952380952394E-2</v>
      </c>
      <c r="H11" s="7">
        <v>0.14250285714285715</v>
      </c>
      <c r="I11" s="7">
        <v>0.26551209523809527</v>
      </c>
      <c r="K11" s="7">
        <v>9.3981047619047631E-2</v>
      </c>
      <c r="L11" s="7">
        <v>0.13639400000000002</v>
      </c>
      <c r="M11" s="7">
        <v>0.25456304761904763</v>
      </c>
      <c r="N11" s="2">
        <v>44</v>
      </c>
      <c r="O11" s="2">
        <v>60</v>
      </c>
      <c r="P11" s="8">
        <v>2.6019047619047632E-3</v>
      </c>
      <c r="Q11" s="8">
        <v>6.1088571428571494E-3</v>
      </c>
      <c r="R11" s="7">
        <v>1.0949047619047596E-2</v>
      </c>
      <c r="S11" s="2">
        <v>44</v>
      </c>
      <c r="T11" s="2">
        <v>60</v>
      </c>
      <c r="U11" s="7">
        <v>5.8120000000000003E-3</v>
      </c>
      <c r="V11" s="7">
        <v>2.456857142857143E-3</v>
      </c>
      <c r="W11" s="7">
        <v>7.4383809523809541E-3</v>
      </c>
      <c r="X11" s="7">
        <v>4.0717142857142853E-3</v>
      </c>
      <c r="Y11" s="7">
        <v>1.1716380952380954E-2</v>
      </c>
      <c r="Z11" s="7">
        <v>8.0040000000000007E-3</v>
      </c>
    </row>
    <row r="12" spans="1:27" x14ac:dyDescent="0.2">
      <c r="A12" s="2">
        <v>54</v>
      </c>
      <c r="B12" s="2">
        <v>73</v>
      </c>
      <c r="D12">
        <v>2406.2935000000002</v>
      </c>
      <c r="E12" s="2">
        <v>19</v>
      </c>
      <c r="F12" t="s">
        <v>499</v>
      </c>
      <c r="G12" s="7">
        <v>9.8826766917293224E-2</v>
      </c>
      <c r="H12" s="7">
        <v>9.2304060150375927E-2</v>
      </c>
      <c r="I12" s="7">
        <v>0.12511616541353385</v>
      </c>
      <c r="K12" s="7">
        <v>9.9482481203007525E-2</v>
      </c>
      <c r="L12" s="7">
        <v>8.4919323308270678E-2</v>
      </c>
      <c r="M12" s="7">
        <v>0.12173383458646618</v>
      </c>
      <c r="N12" s="2">
        <v>54</v>
      </c>
      <c r="O12" s="2">
        <v>73</v>
      </c>
      <c r="P12" s="8">
        <v>-6.557142857143008E-4</v>
      </c>
      <c r="Q12" s="8">
        <v>7.3847368421052634E-3</v>
      </c>
      <c r="R12" s="7">
        <v>3.3823308270676733E-3</v>
      </c>
      <c r="S12" s="2">
        <v>54</v>
      </c>
      <c r="T12" s="2">
        <v>73</v>
      </c>
      <c r="U12" s="7">
        <v>2.1907142857142858E-2</v>
      </c>
      <c r="V12" s="7">
        <v>2.4311353383458648E-2</v>
      </c>
      <c r="W12" s="7">
        <v>2.0137368421052633E-2</v>
      </c>
      <c r="X12" s="7">
        <v>2.3710676691729327E-2</v>
      </c>
      <c r="Y12" s="7">
        <v>1.5857293233082707E-2</v>
      </c>
      <c r="Z12" s="7">
        <v>2.9858947368421051E-2</v>
      </c>
    </row>
    <row r="13" spans="1:27" x14ac:dyDescent="0.2">
      <c r="A13" s="2">
        <v>82</v>
      </c>
      <c r="B13" s="2">
        <v>89</v>
      </c>
      <c r="D13">
        <v>899.5924</v>
      </c>
      <c r="E13" s="2">
        <v>7</v>
      </c>
      <c r="F13" t="s">
        <v>190</v>
      </c>
      <c r="G13" s="7">
        <v>6.3892857142857154E-2</v>
      </c>
      <c r="H13" s="7">
        <v>6.7383265306122458E-2</v>
      </c>
      <c r="I13" s="7">
        <v>7.2587755102040824E-2</v>
      </c>
      <c r="K13" s="7">
        <v>5.5427346938775518E-2</v>
      </c>
      <c r="L13" s="7">
        <v>5.8144693877551029E-2</v>
      </c>
      <c r="M13" s="7">
        <v>6.2290000000000005E-2</v>
      </c>
      <c r="N13" s="2">
        <v>82</v>
      </c>
      <c r="O13" s="2">
        <v>89</v>
      </c>
      <c r="P13" s="8">
        <v>8.4655102040816308E-3</v>
      </c>
      <c r="Q13" s="8">
        <v>9.2385714285714293E-3</v>
      </c>
      <c r="R13" s="7">
        <v>1.0297755102040812E-2</v>
      </c>
      <c r="S13" s="2">
        <v>82</v>
      </c>
      <c r="T13" s="2">
        <v>89</v>
      </c>
      <c r="U13" s="7">
        <v>1.100326530612245E-2</v>
      </c>
      <c r="V13" s="7">
        <v>5.4138775510204082E-3</v>
      </c>
      <c r="W13" s="7">
        <v>1.140326530612245E-2</v>
      </c>
      <c r="X13" s="7">
        <v>1.3304897959183675E-2</v>
      </c>
      <c r="Y13" s="7">
        <v>1.2478979591836735E-2</v>
      </c>
      <c r="Z13" s="7">
        <v>7.7518367346938776E-3</v>
      </c>
    </row>
    <row r="14" spans="1:27" x14ac:dyDescent="0.2">
      <c r="A14" s="2">
        <v>92</v>
      </c>
      <c r="B14" s="2">
        <v>108</v>
      </c>
      <c r="D14">
        <v>1965.9090000000001</v>
      </c>
      <c r="E14" s="2">
        <v>16</v>
      </c>
      <c r="F14" t="s">
        <v>500</v>
      </c>
      <c r="G14" s="7">
        <v>0.18273017857142856</v>
      </c>
      <c r="H14" s="7">
        <v>0.25586607142857143</v>
      </c>
      <c r="I14" s="7">
        <v>0.35317116071428573</v>
      </c>
      <c r="K14" s="7">
        <v>0.19533839285714288</v>
      </c>
      <c r="L14" s="7">
        <v>0.26473491071428573</v>
      </c>
      <c r="M14" s="7">
        <v>0.34777776785714287</v>
      </c>
      <c r="N14" s="2">
        <v>92</v>
      </c>
      <c r="O14" s="2">
        <v>108</v>
      </c>
      <c r="P14" s="8">
        <v>-1.2608214285714316E-2</v>
      </c>
      <c r="Q14" s="8">
        <v>-8.8688392857143115E-3</v>
      </c>
      <c r="R14" s="7">
        <v>5.3933928571428535E-3</v>
      </c>
      <c r="S14" s="2">
        <v>92</v>
      </c>
      <c r="T14" s="2">
        <v>108</v>
      </c>
      <c r="U14" s="7">
        <v>6.7299107142857143E-3</v>
      </c>
      <c r="V14" s="7">
        <v>2.1906250000000002E-2</v>
      </c>
      <c r="W14" s="7">
        <v>1.4820803571428573E-2</v>
      </c>
      <c r="X14" s="7">
        <v>1.2622321428571429E-2</v>
      </c>
      <c r="Y14" s="7">
        <v>8.9242857142857145E-3</v>
      </c>
      <c r="Z14" s="7">
        <v>1.5571964285714288E-2</v>
      </c>
    </row>
    <row r="15" spans="1:27" x14ac:dyDescent="0.2">
      <c r="A15" s="2">
        <v>92</v>
      </c>
      <c r="B15" s="2">
        <v>111</v>
      </c>
      <c r="D15">
        <v>2336.0942</v>
      </c>
      <c r="E15" s="2">
        <v>19</v>
      </c>
      <c r="F15" t="s">
        <v>264</v>
      </c>
      <c r="G15" s="7">
        <v>0.22731180451127822</v>
      </c>
      <c r="H15" s="7">
        <v>0.31565586466165413</v>
      </c>
      <c r="I15" s="7">
        <v>0.39084714285714295</v>
      </c>
      <c r="K15" s="7">
        <v>0.23063067669172935</v>
      </c>
      <c r="L15" s="7">
        <v>0.32445210526315793</v>
      </c>
      <c r="M15" s="7">
        <v>0.38912052631578958</v>
      </c>
      <c r="N15" s="2">
        <v>92</v>
      </c>
      <c r="O15" s="2">
        <v>111</v>
      </c>
      <c r="P15" s="8">
        <v>-3.3188721804511103E-3</v>
      </c>
      <c r="Q15" s="8">
        <v>-8.7962406015037881E-3</v>
      </c>
      <c r="R15" s="7">
        <v>1.7266165413533825E-3</v>
      </c>
      <c r="S15" s="2">
        <v>92</v>
      </c>
      <c r="T15" s="2">
        <v>111</v>
      </c>
      <c r="U15" s="7">
        <v>3.1748120300751879E-3</v>
      </c>
      <c r="V15" s="7">
        <v>9.3161654135338352E-3</v>
      </c>
      <c r="W15" s="7">
        <v>1.0349624060150376E-2</v>
      </c>
      <c r="X15" s="7">
        <v>3.3810526315789474E-3</v>
      </c>
      <c r="Y15" s="7">
        <v>1.5267819548872181E-2</v>
      </c>
      <c r="Z15" s="7">
        <v>6.2906015037593986E-3</v>
      </c>
    </row>
    <row r="16" spans="1:27" x14ac:dyDescent="0.2">
      <c r="A16" s="2">
        <v>116</v>
      </c>
      <c r="B16" s="2">
        <v>130</v>
      </c>
      <c r="D16">
        <v>1657.8471999999999</v>
      </c>
      <c r="E16" s="2">
        <v>13</v>
      </c>
      <c r="F16" t="s">
        <v>339</v>
      </c>
      <c r="G16" s="7">
        <v>0.38570780219780221</v>
      </c>
      <c r="H16" s="7">
        <v>0.45307362637362636</v>
      </c>
      <c r="I16" s="7">
        <v>0.53849219780219781</v>
      </c>
      <c r="K16" s="7">
        <v>0.36961549450549447</v>
      </c>
      <c r="L16" s="7">
        <v>0.45200483516483514</v>
      </c>
      <c r="M16" s="7">
        <v>0.52609472527472523</v>
      </c>
      <c r="N16" s="2">
        <v>116</v>
      </c>
      <c r="O16" s="2">
        <v>130</v>
      </c>
      <c r="P16" s="8">
        <v>1.6092307692307708E-2</v>
      </c>
      <c r="Q16" s="8">
        <v>1.0687912087911735E-3</v>
      </c>
      <c r="R16" s="7">
        <v>1.2397472527472597E-2</v>
      </c>
      <c r="S16" s="2">
        <v>116</v>
      </c>
      <c r="T16" s="2">
        <v>130</v>
      </c>
      <c r="U16" s="7">
        <v>9.034615384615384E-3</v>
      </c>
      <c r="V16" s="7">
        <v>1.6951868131868133E-2</v>
      </c>
      <c r="W16" s="7">
        <v>5.2345054945054951E-3</v>
      </c>
      <c r="X16" s="7">
        <v>8.1056043956043954E-3</v>
      </c>
      <c r="Y16" s="7">
        <v>4.913186813186813E-3</v>
      </c>
      <c r="Z16" s="7">
        <v>4.7626373626373621E-3</v>
      </c>
    </row>
    <row r="17" spans="1:26" x14ac:dyDescent="0.2">
      <c r="A17" s="2">
        <v>131</v>
      </c>
      <c r="B17" s="2">
        <v>140</v>
      </c>
      <c r="C17" t="s">
        <v>31</v>
      </c>
      <c r="D17">
        <v>1174.5655999999999</v>
      </c>
      <c r="E17" s="2">
        <v>8</v>
      </c>
      <c r="F17" t="s">
        <v>501</v>
      </c>
      <c r="G17" s="7">
        <v>0.27737410714285715</v>
      </c>
      <c r="H17" s="7">
        <v>0.34953267857142861</v>
      </c>
      <c r="I17" s="7">
        <v>0.49411732142857145</v>
      </c>
      <c r="K17" s="7">
        <v>0.29680267857142861</v>
      </c>
      <c r="L17" s="7">
        <v>0.35550125000000005</v>
      </c>
      <c r="M17" s="7">
        <v>0.48223785714285716</v>
      </c>
      <c r="N17" s="2">
        <v>131</v>
      </c>
      <c r="O17" s="2">
        <v>140</v>
      </c>
      <c r="P17" s="8">
        <v>-1.942857142857143E-2</v>
      </c>
      <c r="Q17" s="8">
        <v>-5.9685714285714108E-3</v>
      </c>
      <c r="R17" s="7">
        <v>1.1879464285714276E-2</v>
      </c>
      <c r="S17" s="2">
        <v>131</v>
      </c>
      <c r="T17" s="2">
        <v>140</v>
      </c>
      <c r="U17" s="7">
        <v>6.954642857142858E-3</v>
      </c>
      <c r="V17" s="7">
        <v>6.2275000000000004E-3</v>
      </c>
      <c r="W17" s="7">
        <v>7.5607142857142869E-3</v>
      </c>
      <c r="X17" s="7">
        <v>9.0257142857142862E-3</v>
      </c>
      <c r="Y17" s="7">
        <v>2.0091785714285715E-2</v>
      </c>
      <c r="Z17" s="7">
        <v>1.0535178571428572E-2</v>
      </c>
    </row>
    <row r="18" spans="1:26" x14ac:dyDescent="0.2">
      <c r="A18" s="2">
        <v>137</v>
      </c>
      <c r="B18" s="2">
        <v>149</v>
      </c>
      <c r="D18">
        <v>1432.8018999999999</v>
      </c>
      <c r="E18" s="2">
        <v>11</v>
      </c>
      <c r="F18" t="s">
        <v>121</v>
      </c>
      <c r="G18" s="7">
        <v>0.3862307792207792</v>
      </c>
      <c r="H18" s="7">
        <v>0.39149246753246758</v>
      </c>
      <c r="I18" s="7">
        <v>0.41272389610389609</v>
      </c>
      <c r="K18" s="7">
        <v>0.3849563636363636</v>
      </c>
      <c r="L18" s="7">
        <v>0.41139415584415584</v>
      </c>
      <c r="M18" s="7">
        <v>0.4037450649350649</v>
      </c>
      <c r="N18" s="2">
        <v>137</v>
      </c>
      <c r="O18" s="2">
        <v>149</v>
      </c>
      <c r="P18" s="8">
        <v>1.2744155844156225E-3</v>
      </c>
      <c r="Q18" s="8">
        <v>-1.9901688311688287E-2</v>
      </c>
      <c r="R18" s="7">
        <v>8.9788311688311691E-3</v>
      </c>
      <c r="S18" s="2">
        <v>137</v>
      </c>
      <c r="T18" s="2">
        <v>149</v>
      </c>
      <c r="U18" s="7">
        <v>8.7587012987012988E-3</v>
      </c>
      <c r="V18" s="7">
        <v>1.8950259740259739E-2</v>
      </c>
      <c r="W18" s="7">
        <v>3.8498051948051955E-2</v>
      </c>
      <c r="X18" s="7">
        <v>1.0778181818181819E-2</v>
      </c>
      <c r="Y18" s="7">
        <v>2.5311688311688313E-2</v>
      </c>
      <c r="Z18" s="7">
        <v>1.2912597402597405E-2</v>
      </c>
    </row>
    <row r="19" spans="1:26" x14ac:dyDescent="0.2">
      <c r="A19" s="2">
        <v>139</v>
      </c>
      <c r="B19" s="2">
        <v>155</v>
      </c>
      <c r="D19">
        <v>1888.0334</v>
      </c>
      <c r="E19" s="2">
        <v>16</v>
      </c>
      <c r="F19" t="s">
        <v>247</v>
      </c>
      <c r="G19" s="7">
        <v>0.47122330357142866</v>
      </c>
      <c r="H19" s="7">
        <v>0.51327303571428573</v>
      </c>
      <c r="I19" s="7">
        <v>0.56101910714285719</v>
      </c>
      <c r="K19" s="7">
        <v>0.46304133928571428</v>
      </c>
      <c r="L19" s="7">
        <v>0.49203053571428573</v>
      </c>
      <c r="M19" s="7">
        <v>0.55630928571428573</v>
      </c>
      <c r="N19" s="2">
        <v>139</v>
      </c>
      <c r="O19" s="2">
        <v>155</v>
      </c>
      <c r="P19" s="8">
        <v>8.1819642857143358E-3</v>
      </c>
      <c r="Q19" s="8">
        <v>2.1242500000000022E-2</v>
      </c>
      <c r="R19" s="7">
        <v>4.7098214285713957E-3</v>
      </c>
      <c r="S19" s="2">
        <v>139</v>
      </c>
      <c r="T19" s="2">
        <v>155</v>
      </c>
      <c r="U19" s="7">
        <v>1.2604374999999999E-2</v>
      </c>
      <c r="V19" s="7">
        <v>1.3799732142857143E-2</v>
      </c>
      <c r="W19" s="7">
        <v>1.3600982142857144E-2</v>
      </c>
      <c r="X19" s="7">
        <v>9.8725000000000011E-3</v>
      </c>
      <c r="Y19" s="7">
        <v>1.4131160714285714E-2</v>
      </c>
      <c r="Z19" s="7">
        <v>1.1620178571428573E-2</v>
      </c>
    </row>
    <row r="20" spans="1:26" x14ac:dyDescent="0.2">
      <c r="A20" s="2">
        <v>157</v>
      </c>
      <c r="B20" s="2">
        <v>169</v>
      </c>
      <c r="D20">
        <v>1680.8525999999999</v>
      </c>
      <c r="E20" s="2">
        <v>12</v>
      </c>
      <c r="F20" t="s">
        <v>502</v>
      </c>
      <c r="G20" s="7">
        <v>0.19394952380952382</v>
      </c>
      <c r="H20" s="7">
        <v>0.24346369047619049</v>
      </c>
      <c r="I20" s="7">
        <v>0.29565833333333336</v>
      </c>
      <c r="K20" s="7">
        <v>0.20075166666666669</v>
      </c>
      <c r="L20" s="7">
        <v>0.25265940476190479</v>
      </c>
      <c r="M20" s="7">
        <v>0.28449988095238099</v>
      </c>
      <c r="N20" s="2">
        <v>157</v>
      </c>
      <c r="O20" s="2">
        <v>169</v>
      </c>
      <c r="P20" s="8">
        <v>-6.8021428571428738E-3</v>
      </c>
      <c r="Q20" s="8">
        <v>-9.1957142857143227E-3</v>
      </c>
      <c r="R20" s="7">
        <v>1.1158452380952383E-2</v>
      </c>
      <c r="S20" s="2">
        <v>157</v>
      </c>
      <c r="T20" s="2">
        <v>169</v>
      </c>
      <c r="U20" s="7">
        <v>1.3096071428571429E-2</v>
      </c>
      <c r="V20" s="7">
        <v>2.0239285714285717E-2</v>
      </c>
      <c r="W20" s="7">
        <v>1.5616190476190476E-2</v>
      </c>
      <c r="X20" s="7">
        <v>1.6061428571428574E-2</v>
      </c>
      <c r="Y20" s="7">
        <v>3.9126785714285718E-2</v>
      </c>
      <c r="Z20" s="7">
        <v>9.9057142857142868E-3</v>
      </c>
    </row>
  </sheetData>
  <conditionalFormatting sqref="A3:C3">
    <cfRule type="colorScale" priority="1">
      <colorScale>
        <cfvo type="num" val="$A$3"/>
        <cfvo type="num" val="$B$3"/>
        <cfvo type="num" val="$C$3"/>
        <color rgb="FF0000FF"/>
        <color rgb="FFFFFF00"/>
        <color rgb="FFFF0000"/>
      </colorScale>
    </cfRule>
  </conditionalFormatting>
  <conditionalFormatting sqref="G8:I20">
    <cfRule type="colorScale" priority="2">
      <colorScale>
        <cfvo type="num" val="$A$3"/>
        <cfvo type="num" val="$B$3"/>
        <cfvo type="num" val="$C$3"/>
        <color rgb="FF0000FF"/>
        <color rgb="FFFFFF00"/>
        <color rgb="FFFF0000"/>
      </colorScale>
    </cfRule>
    <cfRule type="cellIs" dxfId="132" priority="3" stopIfTrue="1" operator="between">
      <formula>0</formula>
      <formula>0.1</formula>
    </cfRule>
    <cfRule type="cellIs" dxfId="131" priority="4" stopIfTrue="1" operator="between">
      <formula>0.1</formula>
      <formula>1</formula>
    </cfRule>
  </conditionalFormatting>
  <conditionalFormatting sqref="K8:M20">
    <cfRule type="colorScale" priority="5">
      <colorScale>
        <cfvo type="num" val="$A$3"/>
        <cfvo type="num" val="$B$3"/>
        <cfvo type="num" val="$C$3"/>
        <color rgb="FF0000FF"/>
        <color rgb="FFFFFF00"/>
        <color rgb="FFFF0000"/>
      </colorScale>
    </cfRule>
    <cfRule type="cellIs" dxfId="130" priority="6" stopIfTrue="1" operator="between">
      <formula>0</formula>
      <formula>0.1</formula>
    </cfRule>
    <cfRule type="cellIs" dxfId="129" priority="7" stopIfTrue="1" operator="between">
      <formula>0.1</formula>
      <formula>1</formula>
    </cfRule>
  </conditionalFormatting>
  <conditionalFormatting sqref="P8:R20">
    <cfRule type="cellIs" dxfId="128" priority="8" stopIfTrue="1" operator="greaterThanOrEqual">
      <formula>$R$3</formula>
    </cfRule>
    <cfRule type="cellIs" dxfId="127" priority="9" stopIfTrue="1" operator="between">
      <formula>$Q$3</formula>
      <formula>$R$3</formula>
    </cfRule>
    <cfRule type="cellIs" dxfId="126" priority="10" stopIfTrue="1" operator="between">
      <formula>$P$3</formula>
      <formula>$Q$3</formula>
    </cfRule>
    <cfRule type="cellIs" dxfId="125" priority="11" stopIfTrue="1" operator="between">
      <formula>$O$3</formula>
      <formula>$P$3</formula>
    </cfRule>
    <cfRule type="cellIs" dxfId="12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A24"/>
  <sheetViews>
    <sheetView workbookViewId="0">
      <selection activeCell="A24" sqref="A8:XFD24"/>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503</v>
      </c>
      <c r="O3" s="3">
        <v>-0.1</v>
      </c>
      <c r="P3" s="4">
        <v>-0.05</v>
      </c>
      <c r="Q3" s="5">
        <v>0.05</v>
      </c>
      <c r="R3" s="6">
        <v>0.1</v>
      </c>
    </row>
    <row r="4" spans="1:27" x14ac:dyDescent="0.2">
      <c r="E4" t="s">
        <v>7</v>
      </c>
      <c r="H4" s="2" t="s">
        <v>8</v>
      </c>
    </row>
    <row r="5" spans="1:27" x14ac:dyDescent="0.2">
      <c r="U5" t="s">
        <v>9</v>
      </c>
      <c r="X5" t="s">
        <v>9</v>
      </c>
      <c r="AA5" s="8">
        <f>AVERAGE(U8:Z27)</f>
        <v>1.169187842280707E-2</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17</v>
      </c>
      <c r="D8">
        <v>1916.9634000000001</v>
      </c>
      <c r="E8" s="2">
        <v>15</v>
      </c>
      <c r="F8" t="s">
        <v>504</v>
      </c>
      <c r="G8" s="7">
        <v>0.28162838095238096</v>
      </c>
      <c r="H8" s="7">
        <v>0.39942561904761908</v>
      </c>
      <c r="I8" s="7">
        <v>0.56596314285714289</v>
      </c>
      <c r="K8" s="7">
        <v>0.27502771428571432</v>
      </c>
      <c r="L8" s="7">
        <v>0.3775871428571429</v>
      </c>
      <c r="M8" s="7">
        <v>0.54866666666666675</v>
      </c>
      <c r="N8" s="2">
        <v>1</v>
      </c>
      <c r="O8" s="2">
        <v>17</v>
      </c>
      <c r="P8" s="8">
        <v>6.6006666666666471E-3</v>
      </c>
      <c r="Q8" s="8">
        <v>2.1838476190476189E-2</v>
      </c>
      <c r="R8" s="7">
        <v>1.729647619047615E-2</v>
      </c>
      <c r="S8" s="2">
        <v>1</v>
      </c>
      <c r="T8" s="2">
        <v>17</v>
      </c>
      <c r="U8" s="7">
        <v>7.1359047619047617E-3</v>
      </c>
      <c r="V8" s="7">
        <v>4.4952380952380955E-3</v>
      </c>
      <c r="W8" s="7">
        <v>7.1064761904761917E-3</v>
      </c>
      <c r="X8" s="7">
        <v>6.0991428571428585E-3</v>
      </c>
      <c r="Y8" s="7">
        <v>5.4876190476190476E-3</v>
      </c>
      <c r="Z8" s="7">
        <v>5.6373333333333336E-3</v>
      </c>
    </row>
    <row r="9" spans="1:27" x14ac:dyDescent="0.2">
      <c r="A9" s="2">
        <v>4</v>
      </c>
      <c r="B9" s="2">
        <v>18</v>
      </c>
      <c r="D9">
        <v>1669.8643</v>
      </c>
      <c r="E9" s="2">
        <v>13</v>
      </c>
      <c r="F9" t="s">
        <v>239</v>
      </c>
      <c r="G9" s="7">
        <v>0.39109835164835172</v>
      </c>
      <c r="H9" s="7">
        <v>0.49721274725274728</v>
      </c>
      <c r="I9" s="7">
        <v>0.57950999999999997</v>
      </c>
      <c r="K9" s="7">
        <v>0.39375483516483512</v>
      </c>
      <c r="L9" s="7">
        <v>0.48072505494505496</v>
      </c>
      <c r="M9" s="7">
        <v>0.56250999999999995</v>
      </c>
      <c r="N9" s="2">
        <v>4</v>
      </c>
      <c r="O9" s="2">
        <v>18</v>
      </c>
      <c r="P9" s="8">
        <v>-2.6564835164835077E-3</v>
      </c>
      <c r="Q9" s="8">
        <v>1.6487692307692346E-2</v>
      </c>
      <c r="R9" s="7">
        <v>1.7000000000000008E-2</v>
      </c>
      <c r="S9" s="2">
        <v>4</v>
      </c>
      <c r="T9" s="2">
        <v>18</v>
      </c>
      <c r="U9" s="7">
        <v>1.26478021978022E-2</v>
      </c>
      <c r="V9" s="7">
        <v>6.6734065934065936E-3</v>
      </c>
      <c r="W9" s="7">
        <v>9.7151648351648367E-3</v>
      </c>
      <c r="X9" s="7">
        <v>3.3545054945054945E-3</v>
      </c>
      <c r="Y9" s="7">
        <v>3.2662637362637368E-3</v>
      </c>
      <c r="Z9" s="7">
        <v>3.3654945054945053E-3</v>
      </c>
    </row>
    <row r="10" spans="1:27" x14ac:dyDescent="0.2">
      <c r="A10" s="2">
        <v>11</v>
      </c>
      <c r="B10" s="2">
        <v>30</v>
      </c>
      <c r="D10">
        <v>2150.2179000000001</v>
      </c>
      <c r="E10" s="2">
        <v>17</v>
      </c>
      <c r="F10" t="s">
        <v>505</v>
      </c>
      <c r="G10" s="7">
        <v>0.32672722689075634</v>
      </c>
      <c r="H10" s="7">
        <v>0.48317252100840341</v>
      </c>
      <c r="I10" s="7">
        <v>0.55624260504201684</v>
      </c>
      <c r="K10" s="7">
        <v>0.31007495798319329</v>
      </c>
      <c r="L10" s="7">
        <v>0.45303453781512615</v>
      </c>
      <c r="M10" s="7">
        <v>0.55216638655462191</v>
      </c>
      <c r="N10" s="2">
        <v>11</v>
      </c>
      <c r="O10" s="2">
        <v>30</v>
      </c>
      <c r="P10" s="8">
        <v>1.6652268907563023E-2</v>
      </c>
      <c r="Q10" s="8">
        <v>3.0137983193277287E-2</v>
      </c>
      <c r="R10" s="7">
        <v>4.076218487394946E-3</v>
      </c>
      <c r="S10" s="2">
        <v>11</v>
      </c>
      <c r="T10" s="2">
        <v>30</v>
      </c>
      <c r="U10" s="7">
        <v>2.714453781512605E-3</v>
      </c>
      <c r="V10" s="7">
        <v>7.5855462184873951E-3</v>
      </c>
      <c r="W10" s="7">
        <v>2.2348739495798319E-3</v>
      </c>
      <c r="X10" s="7">
        <v>8.11420168067227E-3</v>
      </c>
      <c r="Y10" s="7">
        <v>7.8205882352941174E-3</v>
      </c>
      <c r="Z10" s="7">
        <v>6.7105042016806721E-3</v>
      </c>
    </row>
    <row r="11" spans="1:27" x14ac:dyDescent="0.2">
      <c r="A11" s="2">
        <v>43</v>
      </c>
      <c r="B11" s="2">
        <v>61</v>
      </c>
      <c r="D11">
        <v>2382.4495999999999</v>
      </c>
      <c r="E11" s="2">
        <v>18</v>
      </c>
      <c r="F11" t="s">
        <v>275</v>
      </c>
      <c r="G11" s="7">
        <v>0.23967928571428573</v>
      </c>
      <c r="H11" s="7">
        <v>0.29245134920634919</v>
      </c>
      <c r="I11" s="7">
        <v>0.31359206349206353</v>
      </c>
      <c r="K11" s="7">
        <v>0.24709793650793652</v>
      </c>
      <c r="L11" s="7">
        <v>0.31146793650793653</v>
      </c>
      <c r="M11" s="7">
        <v>0.31041190476190478</v>
      </c>
      <c r="N11" s="2">
        <v>43</v>
      </c>
      <c r="O11" s="2">
        <v>61</v>
      </c>
      <c r="P11" s="8">
        <v>-7.418650793650775E-3</v>
      </c>
      <c r="Q11" s="8">
        <v>-1.9016587301587316E-2</v>
      </c>
      <c r="R11" s="7">
        <v>3.1801587301587345E-3</v>
      </c>
      <c r="S11" s="2">
        <v>43</v>
      </c>
      <c r="T11" s="2">
        <v>61</v>
      </c>
      <c r="U11" s="7">
        <v>5.9140476190476191E-3</v>
      </c>
      <c r="V11" s="7">
        <v>5.4626190476190486E-3</v>
      </c>
      <c r="W11" s="7">
        <v>3.0070634920634923E-3</v>
      </c>
      <c r="X11" s="7">
        <v>1.1331746031746033E-2</v>
      </c>
      <c r="Y11" s="7">
        <v>3.4296825396825398E-3</v>
      </c>
      <c r="Z11" s="7">
        <v>6.3446031746031747E-3</v>
      </c>
    </row>
    <row r="12" spans="1:27" x14ac:dyDescent="0.2">
      <c r="A12" s="2">
        <v>46</v>
      </c>
      <c r="B12" s="2">
        <v>70</v>
      </c>
      <c r="D12">
        <v>3009.7948999999999</v>
      </c>
      <c r="E12" s="2">
        <v>24</v>
      </c>
      <c r="F12" t="s">
        <v>506</v>
      </c>
      <c r="G12" s="7">
        <v>0.32536613095238098</v>
      </c>
      <c r="H12" s="7">
        <v>0.40453261904761906</v>
      </c>
      <c r="I12" s="7">
        <v>0.51515755952380959</v>
      </c>
      <c r="K12" s="7">
        <v>0.30931303571428576</v>
      </c>
      <c r="L12" s="7">
        <v>0.39617071428571432</v>
      </c>
      <c r="M12" s="7">
        <v>0.50846702380952391</v>
      </c>
      <c r="N12" s="2">
        <v>46</v>
      </c>
      <c r="O12" s="2">
        <v>70</v>
      </c>
      <c r="P12" s="8">
        <v>1.6053095238095241E-2</v>
      </c>
      <c r="Q12" s="8">
        <v>8.3619047619047197E-3</v>
      </c>
      <c r="R12" s="7">
        <v>6.6905357142857261E-3</v>
      </c>
      <c r="S12" s="2">
        <v>46</v>
      </c>
      <c r="T12" s="2">
        <v>70</v>
      </c>
      <c r="U12" s="7">
        <v>1.4131845238095237E-2</v>
      </c>
      <c r="V12" s="7">
        <v>1.0740535714285715E-2</v>
      </c>
      <c r="W12" s="7">
        <v>8.8640476190476186E-3</v>
      </c>
      <c r="X12" s="7">
        <v>8.7230952380952381E-3</v>
      </c>
      <c r="Y12" s="7">
        <v>9.9161309523809523E-3</v>
      </c>
      <c r="Z12" s="7">
        <v>6.4266071428571436E-3</v>
      </c>
    </row>
    <row r="13" spans="1:27" x14ac:dyDescent="0.2">
      <c r="A13" s="2">
        <v>65</v>
      </c>
      <c r="B13" s="2">
        <v>76</v>
      </c>
      <c r="D13">
        <v>1357.7256</v>
      </c>
      <c r="E13" s="2">
        <v>11</v>
      </c>
      <c r="F13" t="s">
        <v>507</v>
      </c>
      <c r="G13" s="7">
        <v>0.14294701298701298</v>
      </c>
      <c r="H13" s="7">
        <v>0.1838483116883117</v>
      </c>
      <c r="I13" s="7">
        <v>0.26779428571428571</v>
      </c>
      <c r="K13" s="7">
        <v>0.1348188311688312</v>
      </c>
      <c r="L13" s="7">
        <v>0.16743220779220783</v>
      </c>
      <c r="M13" s="7">
        <v>0.25715116883116884</v>
      </c>
      <c r="N13" s="2">
        <v>65</v>
      </c>
      <c r="O13" s="2">
        <v>76</v>
      </c>
      <c r="P13" s="8">
        <v>8.1281818181818122E-3</v>
      </c>
      <c r="Q13" s="8">
        <v>1.641610389610389E-2</v>
      </c>
      <c r="R13" s="7">
        <v>1.0643116883116858E-2</v>
      </c>
      <c r="S13" s="2">
        <v>65</v>
      </c>
      <c r="T13" s="2">
        <v>76</v>
      </c>
      <c r="U13" s="7">
        <v>7.2190909090909094E-3</v>
      </c>
      <c r="V13" s="7">
        <v>1.3034675324675326E-2</v>
      </c>
      <c r="W13" s="7">
        <v>9.753376623376624E-3</v>
      </c>
      <c r="X13" s="7">
        <v>7.6984415584415589E-3</v>
      </c>
      <c r="Y13" s="7">
        <v>7.7263636363636362E-3</v>
      </c>
      <c r="Z13" s="7">
        <v>8.2942857142857158E-3</v>
      </c>
    </row>
    <row r="14" spans="1:27" x14ac:dyDescent="0.2">
      <c r="A14" s="2">
        <v>70</v>
      </c>
      <c r="B14" s="2">
        <v>88</v>
      </c>
      <c r="D14">
        <v>2103.1201999999998</v>
      </c>
      <c r="E14" s="2">
        <v>18</v>
      </c>
      <c r="F14" t="s">
        <v>187</v>
      </c>
      <c r="G14" s="7">
        <v>7.8194920634920645E-2</v>
      </c>
      <c r="H14" s="7">
        <v>9.6429761904761907E-2</v>
      </c>
      <c r="I14" s="7">
        <v>0.15015992063492065</v>
      </c>
      <c r="K14" s="7">
        <v>7.5351349206349214E-2</v>
      </c>
      <c r="L14" s="7">
        <v>9.6460079365079374E-2</v>
      </c>
      <c r="M14" s="7">
        <v>0.14427365079365082</v>
      </c>
      <c r="N14" s="2">
        <v>70</v>
      </c>
      <c r="O14" s="2">
        <v>88</v>
      </c>
      <c r="P14" s="8">
        <v>2.8435714285714288E-3</v>
      </c>
      <c r="Q14" s="8">
        <v>-3.0317460317468612E-5</v>
      </c>
      <c r="R14" s="7">
        <v>5.8862698412698485E-3</v>
      </c>
      <c r="S14" s="2">
        <v>70</v>
      </c>
      <c r="T14" s="2">
        <v>88</v>
      </c>
      <c r="U14" s="7">
        <v>2.4904761904761905E-3</v>
      </c>
      <c r="V14" s="7">
        <v>4.5584126984126987E-3</v>
      </c>
      <c r="W14" s="7">
        <v>8.0605555555555552E-3</v>
      </c>
      <c r="X14" s="7">
        <v>4.8949206349206357E-3</v>
      </c>
      <c r="Y14" s="7">
        <v>7.5763492063492073E-3</v>
      </c>
      <c r="Z14" s="7">
        <v>2.7398412698412698E-3</v>
      </c>
    </row>
    <row r="15" spans="1:27" x14ac:dyDescent="0.2">
      <c r="A15" s="2">
        <v>89</v>
      </c>
      <c r="B15" s="2">
        <v>102</v>
      </c>
      <c r="D15">
        <v>1781.9268</v>
      </c>
      <c r="E15" s="2">
        <v>12</v>
      </c>
      <c r="F15" t="s">
        <v>508</v>
      </c>
      <c r="G15" s="7">
        <v>0.14369416666666668</v>
      </c>
      <c r="H15" s="7">
        <v>0.29785583333333338</v>
      </c>
      <c r="I15" s="7">
        <v>0.39840904761904766</v>
      </c>
      <c r="K15" s="7">
        <v>0.14483571428571429</v>
      </c>
      <c r="L15" s="7">
        <v>0.28755095238095241</v>
      </c>
      <c r="M15" s="7">
        <v>0.39566964285714284</v>
      </c>
      <c r="N15" s="2">
        <v>89</v>
      </c>
      <c r="O15" s="2">
        <v>102</v>
      </c>
      <c r="P15" s="8">
        <v>-1.1415476190476273E-3</v>
      </c>
      <c r="Q15" s="8">
        <v>1.0304880952380966E-2</v>
      </c>
      <c r="R15" s="7">
        <v>2.7394047619048022E-3</v>
      </c>
      <c r="S15" s="2">
        <v>89</v>
      </c>
      <c r="T15" s="2">
        <v>102</v>
      </c>
      <c r="U15" s="7">
        <v>6.1835714285714289E-3</v>
      </c>
      <c r="V15" s="7">
        <v>6.8417857142857152E-3</v>
      </c>
      <c r="W15" s="7">
        <v>7.5940476190476192E-3</v>
      </c>
      <c r="X15" s="7">
        <v>3.9317857142857141E-3</v>
      </c>
      <c r="Y15" s="7">
        <v>9.737619047619047E-3</v>
      </c>
      <c r="Z15" s="7">
        <v>4.0577380952380952E-3</v>
      </c>
    </row>
    <row r="16" spans="1:27" x14ac:dyDescent="0.2">
      <c r="A16" s="2">
        <v>103</v>
      </c>
      <c r="B16" s="2">
        <v>111</v>
      </c>
      <c r="C16" t="s">
        <v>76</v>
      </c>
      <c r="D16">
        <v>1038.4866999999999</v>
      </c>
      <c r="E16" s="2">
        <v>8</v>
      </c>
      <c r="F16" t="s">
        <v>509</v>
      </c>
      <c r="G16" s="7">
        <v>6.1738214285714285E-2</v>
      </c>
      <c r="H16" s="7">
        <v>0.11871482142857144</v>
      </c>
      <c r="I16" s="7">
        <v>0.16492142857142858</v>
      </c>
      <c r="K16" s="7">
        <v>5.3439821428571434E-2</v>
      </c>
      <c r="L16" s="7">
        <v>0.10882803571428572</v>
      </c>
      <c r="M16" s="7">
        <v>0.15249625000000003</v>
      </c>
      <c r="N16" s="2">
        <v>103</v>
      </c>
      <c r="O16" s="2">
        <v>111</v>
      </c>
      <c r="P16" s="8">
        <v>8.2983928571428549E-3</v>
      </c>
      <c r="Q16" s="8">
        <v>9.8867857142857195E-3</v>
      </c>
      <c r="R16" s="7">
        <v>1.2425178571428573E-2</v>
      </c>
      <c r="S16" s="2">
        <v>103</v>
      </c>
      <c r="T16" s="2">
        <v>111</v>
      </c>
      <c r="U16" s="7">
        <v>1.095982142857143E-2</v>
      </c>
      <c r="V16" s="7">
        <v>7.0787500000000008E-3</v>
      </c>
      <c r="W16" s="7">
        <v>6.6280357142857139E-3</v>
      </c>
      <c r="X16" s="7">
        <v>1.079482142857143E-2</v>
      </c>
      <c r="Y16" s="7">
        <v>9.784107142857143E-3</v>
      </c>
      <c r="Z16" s="7">
        <v>1.0825714285714286E-2</v>
      </c>
    </row>
    <row r="17" spans="1:26" x14ac:dyDescent="0.2">
      <c r="A17" s="2">
        <v>104</v>
      </c>
      <c r="B17" s="2">
        <v>116</v>
      </c>
      <c r="D17">
        <v>1470.7910999999999</v>
      </c>
      <c r="E17" s="2">
        <v>12</v>
      </c>
      <c r="F17" t="s">
        <v>510</v>
      </c>
      <c r="G17" s="7">
        <v>0.47323869047619049</v>
      </c>
      <c r="H17" s="7">
        <v>0.5467644047619048</v>
      </c>
      <c r="I17" s="7">
        <v>0.61979726190476203</v>
      </c>
      <c r="K17" s="7">
        <v>0.46414571428571427</v>
      </c>
      <c r="L17" s="7">
        <v>0.5367520238095238</v>
      </c>
      <c r="M17" s="7">
        <v>0.60794904761904767</v>
      </c>
      <c r="N17" s="2">
        <v>104</v>
      </c>
      <c r="O17" s="2">
        <v>116</v>
      </c>
      <c r="P17" s="8">
        <v>9.0929761904761947E-3</v>
      </c>
      <c r="Q17" s="8">
        <v>1.0012380952380948E-2</v>
      </c>
      <c r="R17" s="7">
        <v>1.1848214285714271E-2</v>
      </c>
      <c r="S17" s="2">
        <v>104</v>
      </c>
      <c r="T17" s="2">
        <v>116</v>
      </c>
      <c r="U17" s="7">
        <v>8.9702380952380969E-4</v>
      </c>
      <c r="V17" s="7">
        <v>2.6154642857142862E-2</v>
      </c>
      <c r="W17" s="7">
        <v>1.0975476190476192E-2</v>
      </c>
      <c r="X17" s="7">
        <v>1.2652380952380953E-2</v>
      </c>
      <c r="Y17" s="7">
        <v>1.7701904761904762E-2</v>
      </c>
      <c r="Z17" s="7">
        <v>1.5313095238095238E-3</v>
      </c>
    </row>
    <row r="18" spans="1:26" x14ac:dyDescent="0.2">
      <c r="A18" s="2">
        <v>154</v>
      </c>
      <c r="B18" s="2">
        <v>163</v>
      </c>
      <c r="D18">
        <v>1030.5527</v>
      </c>
      <c r="E18" s="2">
        <v>9</v>
      </c>
      <c r="F18" t="s">
        <v>511</v>
      </c>
      <c r="G18" s="7">
        <v>7.728142857142857E-2</v>
      </c>
      <c r="H18" s="7">
        <v>0.12445555555555558</v>
      </c>
      <c r="I18" s="7">
        <v>0.18507714285714288</v>
      </c>
      <c r="K18" s="7">
        <v>7.6450634920634919E-2</v>
      </c>
      <c r="L18" s="7">
        <v>0.11391873015873016</v>
      </c>
      <c r="M18" s="7">
        <v>0.18799555555555555</v>
      </c>
      <c r="N18" s="2">
        <v>154</v>
      </c>
      <c r="O18" s="2">
        <v>163</v>
      </c>
      <c r="P18" s="8">
        <v>8.3079365079365348E-4</v>
      </c>
      <c r="Q18" s="8">
        <v>1.0536825396825406E-2</v>
      </c>
      <c r="R18" s="7">
        <v>-2.9184126984127009E-3</v>
      </c>
      <c r="S18" s="2">
        <v>154</v>
      </c>
      <c r="T18" s="2">
        <v>163</v>
      </c>
      <c r="U18" s="7">
        <v>2.0080158730158733E-2</v>
      </c>
      <c r="V18" s="7">
        <v>1.4464603174603177E-2</v>
      </c>
      <c r="W18" s="7">
        <v>1.1493968253968256E-2</v>
      </c>
      <c r="X18" s="7">
        <v>1.6948095238095241E-2</v>
      </c>
      <c r="Y18" s="7">
        <v>2.5959523809523811E-2</v>
      </c>
      <c r="Z18" s="7">
        <v>2.3776666666666668E-2</v>
      </c>
    </row>
    <row r="19" spans="1:26" x14ac:dyDescent="0.2">
      <c r="A19" s="2">
        <v>158</v>
      </c>
      <c r="B19" s="2">
        <v>175</v>
      </c>
      <c r="D19">
        <v>2045.1866</v>
      </c>
      <c r="E19" s="2">
        <v>17</v>
      </c>
      <c r="F19" t="s">
        <v>247</v>
      </c>
      <c r="G19" s="7">
        <v>0.29868672268907565</v>
      </c>
      <c r="H19" s="7">
        <v>0.33779714285714291</v>
      </c>
      <c r="I19" s="7">
        <v>0.40179722689075631</v>
      </c>
      <c r="K19" s="7">
        <v>0.2814783193277311</v>
      </c>
      <c r="L19" s="7">
        <v>0.32731277310924373</v>
      </c>
      <c r="M19" s="7">
        <v>0.39099815126050425</v>
      </c>
      <c r="N19" s="2">
        <v>158</v>
      </c>
      <c r="O19" s="2">
        <v>175</v>
      </c>
      <c r="P19" s="8">
        <v>1.7208403361344535E-2</v>
      </c>
      <c r="Q19" s="8">
        <v>1.0484369747899149E-2</v>
      </c>
      <c r="R19" s="7">
        <v>1.0799075630252043E-2</v>
      </c>
      <c r="S19" s="2">
        <v>158</v>
      </c>
      <c r="T19" s="2">
        <v>175</v>
      </c>
      <c r="U19" s="7">
        <v>6.030084033613446E-3</v>
      </c>
      <c r="V19" s="7">
        <v>1.8382857142857145E-2</v>
      </c>
      <c r="W19" s="7">
        <v>1.8545042016806724E-2</v>
      </c>
      <c r="X19" s="7">
        <v>1.4881932773109246E-2</v>
      </c>
      <c r="Y19" s="7">
        <v>1.3502100840336137E-2</v>
      </c>
      <c r="Z19" s="7">
        <v>2.6886554621848744E-3</v>
      </c>
    </row>
    <row r="20" spans="1:26" x14ac:dyDescent="0.2">
      <c r="A20" s="2">
        <v>161</v>
      </c>
      <c r="B20" s="2">
        <v>180</v>
      </c>
      <c r="D20">
        <v>2351.3081999999999</v>
      </c>
      <c r="E20" s="2">
        <v>19</v>
      </c>
      <c r="F20" t="s">
        <v>512</v>
      </c>
      <c r="G20" s="7">
        <v>0.21247466165413534</v>
      </c>
      <c r="H20" s="7">
        <v>0.27934436090225567</v>
      </c>
      <c r="I20" s="7">
        <v>0.34375383458646619</v>
      </c>
      <c r="K20" s="7">
        <v>0.2142678947368421</v>
      </c>
      <c r="L20" s="7">
        <v>0.27860052631578952</v>
      </c>
      <c r="M20" s="7">
        <v>0.33449759398496248</v>
      </c>
      <c r="N20" s="2">
        <v>161</v>
      </c>
      <c r="O20" s="2">
        <v>180</v>
      </c>
      <c r="P20" s="8">
        <v>-1.7932330827067616E-3</v>
      </c>
      <c r="Q20" s="8">
        <v>7.4383458646616022E-4</v>
      </c>
      <c r="R20" s="7">
        <v>9.2562406015037763E-3</v>
      </c>
      <c r="S20" s="2">
        <v>161</v>
      </c>
      <c r="T20" s="2">
        <v>180</v>
      </c>
      <c r="U20" s="7">
        <v>1.1313458646616542E-2</v>
      </c>
      <c r="V20" s="7">
        <v>7.2090225563909783E-3</v>
      </c>
      <c r="W20" s="7">
        <v>8.1009022556390985E-3</v>
      </c>
      <c r="X20" s="7">
        <v>5.0039849624060155E-3</v>
      </c>
      <c r="Y20" s="7">
        <v>6.8034586466165416E-3</v>
      </c>
      <c r="Z20" s="7">
        <v>4.8198496240601501E-3</v>
      </c>
    </row>
    <row r="21" spans="1:26" x14ac:dyDescent="0.2">
      <c r="A21" s="2">
        <v>166</v>
      </c>
      <c r="B21" s="2">
        <v>175</v>
      </c>
      <c r="D21">
        <v>1248.7422999999999</v>
      </c>
      <c r="E21" s="2">
        <v>9</v>
      </c>
      <c r="F21" t="s">
        <v>513</v>
      </c>
      <c r="G21" s="7">
        <v>0.44599571428571433</v>
      </c>
      <c r="H21" s="7">
        <v>0.42574904761904764</v>
      </c>
      <c r="I21" s="7">
        <v>0.42329523809523811</v>
      </c>
      <c r="K21" s="7">
        <v>0.46538904761904765</v>
      </c>
      <c r="L21" s="7">
        <v>0.43007936507936506</v>
      </c>
      <c r="M21" s="7">
        <v>0.41902238095238103</v>
      </c>
      <c r="N21" s="2">
        <v>166</v>
      </c>
      <c r="O21" s="2">
        <v>175</v>
      </c>
      <c r="P21" s="8">
        <v>-1.9393333333333387E-2</v>
      </c>
      <c r="Q21" s="8">
        <v>-4.3303174603174432E-3</v>
      </c>
      <c r="R21" s="7">
        <v>4.2728571428571295E-3</v>
      </c>
      <c r="S21" s="2">
        <v>166</v>
      </c>
      <c r="T21" s="2">
        <v>175</v>
      </c>
      <c r="U21" s="7">
        <v>4.5563333333333331E-2</v>
      </c>
      <c r="V21" s="7">
        <v>5.3889047619047614E-2</v>
      </c>
      <c r="W21" s="7">
        <v>4.4871269841269844E-2</v>
      </c>
      <c r="X21" s="7">
        <v>4.736476190476191E-2</v>
      </c>
      <c r="Y21" s="7">
        <v>5.0561746031746034E-2</v>
      </c>
      <c r="Z21" s="7">
        <v>4.4049523809523809E-2</v>
      </c>
    </row>
    <row r="22" spans="1:26" x14ac:dyDescent="0.2">
      <c r="A22" s="2">
        <v>166</v>
      </c>
      <c r="B22" s="2">
        <v>182</v>
      </c>
      <c r="C22" t="s">
        <v>96</v>
      </c>
      <c r="D22">
        <v>2076.0889000000002</v>
      </c>
      <c r="E22" s="2">
        <v>16</v>
      </c>
      <c r="F22" t="s">
        <v>300</v>
      </c>
      <c r="G22" s="7">
        <v>0.12627214285714286</v>
      </c>
      <c r="H22" s="7">
        <v>0.13876223214285716</v>
      </c>
      <c r="I22" s="7">
        <v>0.21520339285714285</v>
      </c>
      <c r="K22" s="7">
        <v>0.11457794642857144</v>
      </c>
      <c r="L22" s="7">
        <v>0.12974714285714287</v>
      </c>
      <c r="M22" s="7">
        <v>0.21148562500000001</v>
      </c>
      <c r="N22" s="2">
        <v>166</v>
      </c>
      <c r="O22" s="2">
        <v>182</v>
      </c>
      <c r="P22" s="8">
        <v>1.1694196428571415E-2</v>
      </c>
      <c r="Q22" s="8">
        <v>9.0150892857142947E-3</v>
      </c>
      <c r="R22" s="7">
        <v>3.7177678571428557E-3</v>
      </c>
      <c r="S22" s="2">
        <v>166</v>
      </c>
      <c r="T22" s="2">
        <v>182</v>
      </c>
      <c r="U22" s="7">
        <v>2.1191785714285715E-2</v>
      </c>
      <c r="V22" s="7">
        <v>1.7120089285714287E-2</v>
      </c>
      <c r="W22" s="7">
        <v>1.571919642857143E-2</v>
      </c>
      <c r="X22" s="7">
        <v>1.4701964285714287E-2</v>
      </c>
      <c r="Y22" s="7">
        <v>1.3925357142857144E-2</v>
      </c>
      <c r="Z22" s="7">
        <v>1.9212053571428574E-2</v>
      </c>
    </row>
    <row r="23" spans="1:26" x14ac:dyDescent="0.2">
      <c r="A23" s="2">
        <v>174</v>
      </c>
      <c r="B23" s="2">
        <v>187</v>
      </c>
      <c r="D23">
        <v>1555.8366000000001</v>
      </c>
      <c r="E23" s="2">
        <v>13</v>
      </c>
      <c r="F23" t="s">
        <v>514</v>
      </c>
      <c r="G23" s="7">
        <v>0.40080395604395608</v>
      </c>
      <c r="H23" s="7">
        <v>0.43896098901098907</v>
      </c>
      <c r="I23" s="7">
        <v>0.45092285714285724</v>
      </c>
      <c r="K23" s="7">
        <v>0.40619230769230769</v>
      </c>
      <c r="L23" s="7">
        <v>0.42444406593406592</v>
      </c>
      <c r="M23" s="7">
        <v>0.44427637362637362</v>
      </c>
      <c r="N23" s="2">
        <v>174</v>
      </c>
      <c r="O23" s="2">
        <v>187</v>
      </c>
      <c r="P23" s="8">
        <v>-5.3883516483516272E-3</v>
      </c>
      <c r="Q23" s="8">
        <v>1.4516923076923077E-2</v>
      </c>
      <c r="R23" s="7">
        <v>6.6464835164835728E-3</v>
      </c>
      <c r="S23" s="2">
        <v>174</v>
      </c>
      <c r="T23" s="2">
        <v>187</v>
      </c>
      <c r="U23" s="7">
        <v>9.4412087912087925E-3</v>
      </c>
      <c r="V23" s="7">
        <v>1.511593406593407E-2</v>
      </c>
      <c r="W23" s="7">
        <v>1.8520329670329669E-2</v>
      </c>
      <c r="X23" s="7">
        <v>5.504285714285715E-3</v>
      </c>
      <c r="Y23" s="7">
        <v>2.8261538461538463E-3</v>
      </c>
      <c r="Z23" s="7">
        <v>0</v>
      </c>
    </row>
    <row r="24" spans="1:26" x14ac:dyDescent="0.2">
      <c r="A24" s="2">
        <v>181</v>
      </c>
      <c r="B24" s="2">
        <v>192</v>
      </c>
      <c r="D24">
        <v>1290.6171999999999</v>
      </c>
      <c r="E24" s="2">
        <v>11</v>
      </c>
      <c r="F24" t="s">
        <v>112</v>
      </c>
      <c r="G24" s="7">
        <v>0.73257337662337663</v>
      </c>
      <c r="H24" s="7">
        <v>0.74000480519480527</v>
      </c>
      <c r="I24" s="7">
        <v>0.73905740259740271</v>
      </c>
      <c r="K24" s="7">
        <v>0.73363168831168846</v>
      </c>
      <c r="L24" s="7">
        <v>0.73958974025974045</v>
      </c>
      <c r="M24" s="7">
        <v>0.73151870129870122</v>
      </c>
      <c r="N24" s="2">
        <v>181</v>
      </c>
      <c r="O24" s="2">
        <v>192</v>
      </c>
      <c r="P24" s="8">
        <v>-1.0583116883117411E-3</v>
      </c>
      <c r="Q24" s="8">
        <v>4.1506493506493204E-4</v>
      </c>
      <c r="R24" s="7">
        <v>7.5387012987013415E-3</v>
      </c>
      <c r="S24" s="2">
        <v>181</v>
      </c>
      <c r="T24" s="2">
        <v>192</v>
      </c>
      <c r="U24" s="7">
        <v>1.5518051948051949E-2</v>
      </c>
      <c r="V24" s="7">
        <v>9.5846753246753257E-3</v>
      </c>
      <c r="W24" s="7">
        <v>1.1989480519480521E-2</v>
      </c>
      <c r="X24" s="7">
        <v>8.8750649350649354E-3</v>
      </c>
      <c r="Y24" s="7">
        <v>9.3636363636363639E-3</v>
      </c>
      <c r="Z24" s="7">
        <v>1.4824415584415584E-2</v>
      </c>
    </row>
  </sheetData>
  <conditionalFormatting sqref="A3:C3">
    <cfRule type="colorScale" priority="1">
      <colorScale>
        <cfvo type="num" val="$A$3"/>
        <cfvo type="num" val="$B$3"/>
        <cfvo type="num" val="$C$3"/>
        <color rgb="FF0000FF"/>
        <color rgb="FFFFFF00"/>
        <color rgb="FFFF0000"/>
      </colorScale>
    </cfRule>
  </conditionalFormatting>
  <conditionalFormatting sqref="G8:I24">
    <cfRule type="colorScale" priority="2">
      <colorScale>
        <cfvo type="num" val="$A$3"/>
        <cfvo type="num" val="$B$3"/>
        <cfvo type="num" val="$C$3"/>
        <color rgb="FF0000FF"/>
        <color rgb="FFFFFF00"/>
        <color rgb="FFFF0000"/>
      </colorScale>
    </cfRule>
    <cfRule type="cellIs" dxfId="123" priority="3" stopIfTrue="1" operator="between">
      <formula>0</formula>
      <formula>0.1</formula>
    </cfRule>
    <cfRule type="cellIs" dxfId="122" priority="4" stopIfTrue="1" operator="between">
      <formula>0.1</formula>
      <formula>1</formula>
    </cfRule>
  </conditionalFormatting>
  <conditionalFormatting sqref="K8:M24">
    <cfRule type="colorScale" priority="5">
      <colorScale>
        <cfvo type="num" val="$A$3"/>
        <cfvo type="num" val="$B$3"/>
        <cfvo type="num" val="$C$3"/>
        <color rgb="FF0000FF"/>
        <color rgb="FFFFFF00"/>
        <color rgb="FFFF0000"/>
      </colorScale>
    </cfRule>
    <cfRule type="cellIs" dxfId="121" priority="6" stopIfTrue="1" operator="between">
      <formula>0</formula>
      <formula>0.1</formula>
    </cfRule>
    <cfRule type="cellIs" dxfId="120" priority="7" stopIfTrue="1" operator="between">
      <formula>0.1</formula>
      <formula>1</formula>
    </cfRule>
  </conditionalFormatting>
  <conditionalFormatting sqref="P8:R24">
    <cfRule type="cellIs" dxfId="119" priority="8" stopIfTrue="1" operator="greaterThanOrEqual">
      <formula>$R$3</formula>
    </cfRule>
    <cfRule type="cellIs" dxfId="118" priority="9" stopIfTrue="1" operator="between">
      <formula>$Q$3</formula>
      <formula>$R$3</formula>
    </cfRule>
    <cfRule type="cellIs" dxfId="117" priority="10" stopIfTrue="1" operator="between">
      <formula>$P$3</formula>
      <formula>$Q$3</formula>
    </cfRule>
    <cfRule type="cellIs" dxfId="116" priority="11" stopIfTrue="1" operator="between">
      <formula>$O$3</formula>
      <formula>$P$3</formula>
    </cfRule>
    <cfRule type="cellIs" dxfId="11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A40"/>
  <sheetViews>
    <sheetView workbookViewId="0">
      <selection activeCell="A22" sqref="A22:XFD24"/>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542</v>
      </c>
      <c r="O3" s="3">
        <v>-0.1</v>
      </c>
      <c r="P3" s="4">
        <v>-0.05</v>
      </c>
      <c r="Q3" s="5">
        <v>0.05</v>
      </c>
      <c r="R3" s="6">
        <v>0.1</v>
      </c>
    </row>
    <row r="4" spans="1:27" x14ac:dyDescent="0.2">
      <c r="E4" t="s">
        <v>7</v>
      </c>
      <c r="H4" s="2" t="s">
        <v>8</v>
      </c>
    </row>
    <row r="5" spans="1:27" x14ac:dyDescent="0.2">
      <c r="U5" t="s">
        <v>9</v>
      </c>
      <c r="X5" t="s">
        <v>9</v>
      </c>
      <c r="AA5" s="8">
        <f>AVERAGE(U8:Z27)</f>
        <v>9.7503851451944436E-3</v>
      </c>
    </row>
    <row r="6" spans="1:27" x14ac:dyDescent="0.2">
      <c r="C6" t="s">
        <v>10</v>
      </c>
      <c r="E6" s="2">
        <v>0.7</v>
      </c>
      <c r="G6" t="s">
        <v>11</v>
      </c>
      <c r="H6" t="s">
        <v>451</v>
      </c>
      <c r="K6" t="s">
        <v>13</v>
      </c>
      <c r="L6" t="s">
        <v>452</v>
      </c>
      <c r="P6" t="s">
        <v>15</v>
      </c>
      <c r="U6" t="s">
        <v>16</v>
      </c>
      <c r="V6" t="s">
        <v>451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14</v>
      </c>
      <c r="D8">
        <v>1669.8081</v>
      </c>
      <c r="E8" s="2">
        <v>11</v>
      </c>
      <c r="F8" t="s">
        <v>543</v>
      </c>
      <c r="G8" s="7">
        <v>0.55000584415584419</v>
      </c>
      <c r="H8" s="7">
        <v>0.55203363636363634</v>
      </c>
      <c r="I8" s="7">
        <v>0.64740558441558449</v>
      </c>
      <c r="K8" s="7">
        <v>0.52085285714285723</v>
      </c>
      <c r="L8" s="7">
        <v>0.55022597402597406</v>
      </c>
      <c r="M8" s="7">
        <v>0.64767207792207793</v>
      </c>
      <c r="N8" s="2">
        <v>2</v>
      </c>
      <c r="O8" s="2">
        <v>14</v>
      </c>
      <c r="P8" s="8">
        <v>2.9152987012987065E-2</v>
      </c>
      <c r="Q8" s="8">
        <v>1.8076623376622818E-3</v>
      </c>
      <c r="R8" s="7">
        <v>-2.6649350649349908E-4</v>
      </c>
      <c r="S8" s="2">
        <v>2</v>
      </c>
      <c r="T8" s="2">
        <v>14</v>
      </c>
      <c r="U8" s="7">
        <v>0</v>
      </c>
      <c r="V8" s="7">
        <v>2.5177272727272729E-2</v>
      </c>
      <c r="W8" s="7">
        <v>1.590012987012987E-2</v>
      </c>
      <c r="X8" s="7">
        <v>3.1389350649350646E-2</v>
      </c>
      <c r="Y8" s="7">
        <v>3.5058961038961049E-2</v>
      </c>
      <c r="Z8" s="7">
        <v>8.1628571428571418E-3</v>
      </c>
    </row>
    <row r="9" spans="1:27" x14ac:dyDescent="0.2">
      <c r="A9" s="2">
        <v>28</v>
      </c>
      <c r="B9" s="2">
        <v>45</v>
      </c>
      <c r="D9">
        <v>2022.0259000000001</v>
      </c>
      <c r="E9" s="2">
        <v>17</v>
      </c>
      <c r="F9" t="s">
        <v>544</v>
      </c>
      <c r="G9" s="7">
        <v>0.24374344537815126</v>
      </c>
      <c r="H9" s="7">
        <v>0.29870554621848744</v>
      </c>
      <c r="I9" s="7">
        <v>0.37561655462184873</v>
      </c>
      <c r="K9" s="7">
        <v>0.25904411764705881</v>
      </c>
      <c r="L9" s="7">
        <v>0.31283336134453782</v>
      </c>
      <c r="M9" s="7">
        <v>0.38267193277310929</v>
      </c>
      <c r="N9" s="2">
        <v>28</v>
      </c>
      <c r="O9" s="2">
        <v>45</v>
      </c>
      <c r="P9" s="8">
        <v>-1.530067226890758E-2</v>
      </c>
      <c r="Q9" s="8">
        <v>-1.4127815126050399E-2</v>
      </c>
      <c r="R9" s="7">
        <v>-7.0553781512605138E-3</v>
      </c>
      <c r="S9" s="2">
        <v>28</v>
      </c>
      <c r="T9" s="2">
        <v>45</v>
      </c>
      <c r="U9" s="7">
        <v>1.0083613445378153E-2</v>
      </c>
      <c r="V9" s="7">
        <v>1.2182100840336135E-2</v>
      </c>
      <c r="W9" s="7">
        <v>9.4984873949579829E-3</v>
      </c>
      <c r="X9" s="7">
        <v>9.5437815126050429E-3</v>
      </c>
      <c r="Y9" s="7">
        <v>2.0856722689075631E-2</v>
      </c>
      <c r="Z9" s="7">
        <v>1.15690756302521E-2</v>
      </c>
    </row>
    <row r="10" spans="1:27" x14ac:dyDescent="0.2">
      <c r="A10" s="2">
        <v>43</v>
      </c>
      <c r="B10" s="2">
        <v>58</v>
      </c>
      <c r="D10">
        <v>1773.0350000000001</v>
      </c>
      <c r="E10" s="2">
        <v>15</v>
      </c>
      <c r="F10" t="s">
        <v>313</v>
      </c>
      <c r="G10" s="7">
        <v>9.0341142857142856E-2</v>
      </c>
      <c r="H10" s="7">
        <v>0.13307923809523811</v>
      </c>
      <c r="I10" s="7">
        <v>0.19346133333333335</v>
      </c>
      <c r="K10" s="7">
        <v>8.2605047619047633E-2</v>
      </c>
      <c r="L10" s="7">
        <v>0.12903723809523812</v>
      </c>
      <c r="M10" s="7">
        <v>0.19006314285714287</v>
      </c>
      <c r="N10" s="2">
        <v>43</v>
      </c>
      <c r="O10" s="2">
        <v>58</v>
      </c>
      <c r="P10" s="8">
        <v>7.7360952380952381E-3</v>
      </c>
      <c r="Q10" s="8">
        <v>4.0419999999999952E-3</v>
      </c>
      <c r="R10" s="7">
        <v>3.3981904761904618E-3</v>
      </c>
      <c r="S10" s="2">
        <v>43</v>
      </c>
      <c r="T10" s="2">
        <v>58</v>
      </c>
      <c r="U10" s="7">
        <v>3.6481904761904767E-3</v>
      </c>
      <c r="V10" s="7">
        <v>6.330095238095238E-3</v>
      </c>
      <c r="W10" s="7">
        <v>4.8200000000000005E-3</v>
      </c>
      <c r="X10" s="7">
        <v>3.2781904761904762E-3</v>
      </c>
      <c r="Y10" s="7">
        <v>3.6420952380952381E-3</v>
      </c>
      <c r="Z10" s="7">
        <v>3.4796190476190478E-3</v>
      </c>
    </row>
    <row r="11" spans="1:27" x14ac:dyDescent="0.2">
      <c r="A11" s="2">
        <v>48</v>
      </c>
      <c r="B11" s="2">
        <v>63</v>
      </c>
      <c r="C11" t="s">
        <v>72</v>
      </c>
      <c r="D11">
        <v>1899.9842000000001</v>
      </c>
      <c r="E11" s="2">
        <v>15</v>
      </c>
      <c r="F11" t="s">
        <v>354</v>
      </c>
      <c r="G11" s="7">
        <v>0.13868333333333335</v>
      </c>
      <c r="H11" s="7">
        <v>0.16770933333333335</v>
      </c>
      <c r="I11" s="7">
        <v>0.178808380952381</v>
      </c>
      <c r="K11" s="7">
        <v>0.13984361904761905</v>
      </c>
      <c r="L11" s="7">
        <v>0.1691274285714286</v>
      </c>
      <c r="M11" s="7">
        <v>0.17319828571428572</v>
      </c>
      <c r="N11" s="2">
        <v>48</v>
      </c>
      <c r="O11" s="2">
        <v>63</v>
      </c>
      <c r="P11" s="8">
        <v>-1.1602857142857196E-3</v>
      </c>
      <c r="Q11" s="8">
        <v>-1.418095238095245E-3</v>
      </c>
      <c r="R11" s="7">
        <v>5.61009523809525E-3</v>
      </c>
      <c r="S11" s="2">
        <v>48</v>
      </c>
      <c r="T11" s="2">
        <v>63</v>
      </c>
      <c r="U11" s="7">
        <v>6.107809523809524E-3</v>
      </c>
      <c r="V11" s="7">
        <v>8.1906666666666673E-3</v>
      </c>
      <c r="W11" s="7">
        <v>7.6404761904761915E-3</v>
      </c>
      <c r="X11" s="7">
        <v>7.1178095238095245E-3</v>
      </c>
      <c r="Y11" s="7">
        <v>1.1237333333333335E-2</v>
      </c>
      <c r="Z11" s="7">
        <v>6.9954285714285726E-3</v>
      </c>
    </row>
    <row r="12" spans="1:27" x14ac:dyDescent="0.2">
      <c r="A12" s="2">
        <v>60</v>
      </c>
      <c r="B12" s="2">
        <v>77</v>
      </c>
      <c r="D12">
        <v>2108.1215999999999</v>
      </c>
      <c r="E12" s="2">
        <v>16</v>
      </c>
      <c r="F12" t="s">
        <v>545</v>
      </c>
      <c r="G12" s="7">
        <v>0.20326803571428573</v>
      </c>
      <c r="H12" s="7">
        <v>0.26741017857142863</v>
      </c>
      <c r="I12" s="7">
        <v>0.33714383928571429</v>
      </c>
      <c r="K12" s="7">
        <v>0.18354482142857145</v>
      </c>
      <c r="L12" s="7">
        <v>0.24811553571428574</v>
      </c>
      <c r="M12" s="7">
        <v>0.34286312499999999</v>
      </c>
      <c r="N12" s="2">
        <v>60</v>
      </c>
      <c r="O12" s="2">
        <v>77</v>
      </c>
      <c r="P12" s="8">
        <v>1.9723214285714274E-2</v>
      </c>
      <c r="Q12" s="8">
        <v>1.9294642857142854E-2</v>
      </c>
      <c r="R12" s="7">
        <v>-5.7192857142857045E-3</v>
      </c>
      <c r="S12" s="2">
        <v>60</v>
      </c>
      <c r="T12" s="2">
        <v>77</v>
      </c>
      <c r="U12" s="7">
        <v>4.6407142857142862E-3</v>
      </c>
      <c r="V12" s="7">
        <v>1.0826517857142857E-2</v>
      </c>
      <c r="W12" s="7">
        <v>9.2142857142857148E-3</v>
      </c>
      <c r="X12" s="7">
        <v>7.5909821428571432E-3</v>
      </c>
      <c r="Y12" s="7">
        <v>1.0387589285714286E-2</v>
      </c>
      <c r="Z12" s="7">
        <v>7.9093749999999997E-3</v>
      </c>
    </row>
    <row r="13" spans="1:27" x14ac:dyDescent="0.2">
      <c r="A13" s="2">
        <v>64</v>
      </c>
      <c r="B13" s="2">
        <v>86</v>
      </c>
      <c r="D13">
        <v>2561.4423000000002</v>
      </c>
      <c r="E13" s="2">
        <v>20</v>
      </c>
      <c r="F13" t="s">
        <v>546</v>
      </c>
      <c r="G13" s="7">
        <v>0.34258957142857149</v>
      </c>
      <c r="H13" s="7">
        <v>0.39876057142857146</v>
      </c>
      <c r="I13" s="7">
        <v>0.40166078571428576</v>
      </c>
      <c r="K13" s="7">
        <v>0.33943050000000002</v>
      </c>
      <c r="L13" s="7">
        <v>0.38430842857142855</v>
      </c>
      <c r="M13" s="7">
        <v>0.39564221428571428</v>
      </c>
      <c r="N13" s="2">
        <v>64</v>
      </c>
      <c r="O13" s="2">
        <v>86</v>
      </c>
      <c r="P13" s="8">
        <v>3.159071428571446E-3</v>
      </c>
      <c r="Q13" s="8">
        <v>1.4452142857142851E-2</v>
      </c>
      <c r="R13" s="7">
        <v>6.0185714285713975E-3</v>
      </c>
      <c r="S13" s="2">
        <v>64</v>
      </c>
      <c r="T13" s="2">
        <v>86</v>
      </c>
      <c r="U13" s="7">
        <v>3.3427857142857144E-3</v>
      </c>
      <c r="V13" s="7">
        <v>1.1461357142857143E-2</v>
      </c>
      <c r="W13" s="7">
        <v>1.1767357142857144E-2</v>
      </c>
      <c r="X13" s="7">
        <v>9.9435000000000009E-3</v>
      </c>
      <c r="Y13" s="7">
        <v>1.8096857142857147E-2</v>
      </c>
      <c r="Z13" s="7">
        <v>1.1892428571428573E-2</v>
      </c>
    </row>
    <row r="14" spans="1:27" x14ac:dyDescent="0.2">
      <c r="A14" s="2">
        <v>67</v>
      </c>
      <c r="B14" s="2">
        <v>90</v>
      </c>
      <c r="D14">
        <v>2671.4467</v>
      </c>
      <c r="E14" s="2">
        <v>21</v>
      </c>
      <c r="F14" t="s">
        <v>547</v>
      </c>
      <c r="G14" s="7">
        <v>0.29227414965986392</v>
      </c>
      <c r="H14" s="7">
        <v>0.40638925170068024</v>
      </c>
      <c r="I14" s="7">
        <v>0.47185931972789119</v>
      </c>
      <c r="K14" s="7">
        <v>0.29396945578231293</v>
      </c>
      <c r="L14" s="7">
        <v>0.41262299319727891</v>
      </c>
      <c r="M14" s="7">
        <v>0.46776904761904764</v>
      </c>
      <c r="N14" s="2">
        <v>67</v>
      </c>
      <c r="O14" s="2">
        <v>90</v>
      </c>
      <c r="P14" s="8">
        <v>-1.6953061224489778E-3</v>
      </c>
      <c r="Q14" s="8">
        <v>-6.2337414965986581E-3</v>
      </c>
      <c r="R14" s="7">
        <v>4.0902721088435703E-3</v>
      </c>
      <c r="S14" s="2">
        <v>67</v>
      </c>
      <c r="T14" s="2">
        <v>90</v>
      </c>
      <c r="U14" s="7">
        <v>7.8642176870748308E-3</v>
      </c>
      <c r="V14" s="7">
        <v>5.1246258503401367E-3</v>
      </c>
      <c r="W14" s="7">
        <v>4.4080272108843535E-3</v>
      </c>
      <c r="X14" s="7">
        <v>2.8117687074829937E-3</v>
      </c>
      <c r="Y14" s="7">
        <v>1.2179591836734695E-2</v>
      </c>
      <c r="Z14" s="7">
        <v>2.8106802721088436E-3</v>
      </c>
    </row>
    <row r="15" spans="1:27" x14ac:dyDescent="0.2">
      <c r="A15" s="2">
        <v>71</v>
      </c>
      <c r="B15" s="2">
        <v>80</v>
      </c>
      <c r="D15">
        <v>1108.6360999999999</v>
      </c>
      <c r="E15" s="2">
        <v>7</v>
      </c>
      <c r="F15" t="s">
        <v>548</v>
      </c>
      <c r="G15" s="7">
        <v>0.28508387755102044</v>
      </c>
      <c r="H15" s="7">
        <v>0.44210530612244903</v>
      </c>
      <c r="I15" s="7">
        <v>0.5285922448979592</v>
      </c>
      <c r="K15" s="7">
        <v>0.28096938775510205</v>
      </c>
      <c r="L15" s="7">
        <v>0.44268244897959191</v>
      </c>
      <c r="M15" s="7">
        <v>0.50823265306122456</v>
      </c>
      <c r="N15" s="2">
        <v>71</v>
      </c>
      <c r="O15" s="2">
        <v>80</v>
      </c>
      <c r="P15" s="8">
        <v>4.1144897959183866E-3</v>
      </c>
      <c r="Q15" s="8">
        <v>-5.7714285714286797E-4</v>
      </c>
      <c r="R15" s="7">
        <v>2.0359591836734633E-2</v>
      </c>
      <c r="S15" s="2">
        <v>71</v>
      </c>
      <c r="T15" s="2">
        <v>80</v>
      </c>
      <c r="U15" s="7">
        <v>1.2389387755102042E-2</v>
      </c>
      <c r="V15" s="7">
        <v>2.4853061224489797E-2</v>
      </c>
      <c r="W15" s="7">
        <v>2.155918367346939E-3</v>
      </c>
      <c r="X15" s="7">
        <v>1.0148979591836737E-2</v>
      </c>
      <c r="Y15" s="7">
        <v>3.3342857142857141E-3</v>
      </c>
      <c r="Z15" s="7">
        <v>5.3448979591836747E-3</v>
      </c>
    </row>
    <row r="16" spans="1:27" x14ac:dyDescent="0.2">
      <c r="A16" s="2">
        <v>72</v>
      </c>
      <c r="B16" s="2">
        <v>84</v>
      </c>
      <c r="D16">
        <v>1457.8587</v>
      </c>
      <c r="E16" s="2">
        <v>10</v>
      </c>
      <c r="F16" t="s">
        <v>487</v>
      </c>
      <c r="G16" s="7">
        <v>0.44623442857142864</v>
      </c>
      <c r="H16" s="7">
        <v>0.53906300000000007</v>
      </c>
      <c r="I16" s="7">
        <v>0.54404485714285722</v>
      </c>
      <c r="K16" s="7">
        <v>0.42032700000000006</v>
      </c>
      <c r="L16" s="7">
        <v>0.55220657142857144</v>
      </c>
      <c r="M16" s="7">
        <v>0.56148342857142863</v>
      </c>
      <c r="N16" s="2">
        <v>72</v>
      </c>
      <c r="O16" s="2">
        <v>84</v>
      </c>
      <c r="P16" s="8">
        <v>2.5907428571428567E-2</v>
      </c>
      <c r="Q16" s="8">
        <v>-1.3143571428571414E-2</v>
      </c>
      <c r="R16" s="7">
        <v>-1.7438571428571414E-2</v>
      </c>
      <c r="S16" s="2">
        <v>72</v>
      </c>
      <c r="T16" s="2">
        <v>84</v>
      </c>
      <c r="U16" s="7">
        <v>4.614E-3</v>
      </c>
      <c r="V16" s="7">
        <v>1.1715E-2</v>
      </c>
      <c r="W16" s="7">
        <v>1.940357142857143E-2</v>
      </c>
      <c r="X16" s="7">
        <v>7.1462857142857144E-3</v>
      </c>
      <c r="Y16" s="7">
        <v>1.1810142857142858E-2</v>
      </c>
      <c r="Z16" s="7">
        <v>1.8897714285714289E-2</v>
      </c>
    </row>
    <row r="17" spans="1:26" x14ac:dyDescent="0.2">
      <c r="A17" s="2">
        <v>102</v>
      </c>
      <c r="B17" s="2">
        <v>114</v>
      </c>
      <c r="D17">
        <v>1251.7532000000001</v>
      </c>
      <c r="E17" s="2">
        <v>11</v>
      </c>
      <c r="F17" t="s">
        <v>462</v>
      </c>
      <c r="G17" s="7">
        <v>0.15120194805194806</v>
      </c>
      <c r="H17" s="7">
        <v>0.1588912987012987</v>
      </c>
      <c r="I17" s="7">
        <v>0.15439246753246755</v>
      </c>
      <c r="K17" s="7">
        <v>0.12046064935064936</v>
      </c>
      <c r="L17" s="7">
        <v>0.14490038961038962</v>
      </c>
      <c r="M17" s="7">
        <v>0.1487696103896104</v>
      </c>
      <c r="N17" s="2">
        <v>102</v>
      </c>
      <c r="O17" s="2">
        <v>114</v>
      </c>
      <c r="P17" s="8">
        <v>3.0741298701298703E-2</v>
      </c>
      <c r="Q17" s="8">
        <v>1.3990909090909076E-2</v>
      </c>
      <c r="R17" s="7">
        <v>5.6228571428571439E-3</v>
      </c>
      <c r="S17" s="2">
        <v>102</v>
      </c>
      <c r="T17" s="2">
        <v>114</v>
      </c>
      <c r="U17" s="7">
        <v>1.6450649350649351E-3</v>
      </c>
      <c r="V17" s="7">
        <v>0</v>
      </c>
      <c r="W17" s="7">
        <v>4.1136363636363636E-3</v>
      </c>
      <c r="X17" s="7">
        <v>6.337792207792208E-3</v>
      </c>
      <c r="Y17" s="7">
        <v>4.1201298701298711E-3</v>
      </c>
      <c r="Z17" s="7">
        <v>1.2277922077922077E-2</v>
      </c>
    </row>
    <row r="18" spans="1:26" x14ac:dyDescent="0.2">
      <c r="A18" s="2">
        <v>103</v>
      </c>
      <c r="B18" s="2">
        <v>120</v>
      </c>
      <c r="D18">
        <v>1722.932</v>
      </c>
      <c r="E18" s="2">
        <v>15</v>
      </c>
      <c r="F18" t="s">
        <v>240</v>
      </c>
      <c r="G18" s="7">
        <v>0.65759304761904769</v>
      </c>
      <c r="H18" s="7">
        <v>0.71860638095238105</v>
      </c>
      <c r="I18" s="7">
        <v>0.76851800000000003</v>
      </c>
      <c r="K18" s="7">
        <v>0.64081314285714286</v>
      </c>
      <c r="L18" s="7">
        <v>0.69700980952380964</v>
      </c>
      <c r="M18" s="7">
        <v>0.74012580952380969</v>
      </c>
      <c r="N18" s="2">
        <v>103</v>
      </c>
      <c r="O18" s="2">
        <v>120</v>
      </c>
      <c r="P18" s="8">
        <v>1.6779904761904756E-2</v>
      </c>
      <c r="Q18" s="8">
        <v>2.1596571428571364E-2</v>
      </c>
      <c r="R18" s="7">
        <v>2.8392190476190363E-2</v>
      </c>
      <c r="S18" s="2">
        <v>103</v>
      </c>
      <c r="T18" s="2">
        <v>120</v>
      </c>
      <c r="U18" s="7">
        <v>8.700285714285716E-3</v>
      </c>
      <c r="V18" s="7">
        <v>1.0183904761904762E-2</v>
      </c>
      <c r="W18" s="7">
        <v>2.9570476190476196E-3</v>
      </c>
      <c r="X18" s="7">
        <v>6.8621904761904775E-3</v>
      </c>
      <c r="Y18" s="7">
        <v>1.4228857142857146E-2</v>
      </c>
      <c r="Z18" s="7">
        <v>1.5234380952380952E-2</v>
      </c>
    </row>
    <row r="19" spans="1:26" x14ac:dyDescent="0.2">
      <c r="A19" s="2">
        <v>107</v>
      </c>
      <c r="B19" s="2">
        <v>127</v>
      </c>
      <c r="D19">
        <v>2006.0488</v>
      </c>
      <c r="E19" s="2">
        <v>17</v>
      </c>
      <c r="F19" t="s">
        <v>401</v>
      </c>
      <c r="G19" s="7">
        <v>0.21204428571428574</v>
      </c>
      <c r="H19" s="7">
        <v>0.2098160504201681</v>
      </c>
      <c r="I19" s="7">
        <v>0.26538487394957982</v>
      </c>
      <c r="K19" s="7">
        <v>0.19659621848739497</v>
      </c>
      <c r="L19" s="7">
        <v>0.21293638655462185</v>
      </c>
      <c r="M19" s="7">
        <v>0.26025159663865549</v>
      </c>
      <c r="N19" s="2">
        <v>107</v>
      </c>
      <c r="O19" s="2">
        <v>127</v>
      </c>
      <c r="P19" s="8">
        <v>1.5448067226890776E-2</v>
      </c>
      <c r="Q19" s="8">
        <v>-3.1203361344537581E-3</v>
      </c>
      <c r="R19" s="7">
        <v>5.1332773109243682E-3</v>
      </c>
      <c r="S19" s="2">
        <v>107</v>
      </c>
      <c r="T19" s="2">
        <v>127</v>
      </c>
      <c r="U19" s="7">
        <v>1.2936386554621848E-2</v>
      </c>
      <c r="V19" s="7">
        <v>2.6731932773109246E-3</v>
      </c>
      <c r="W19" s="7">
        <v>5.5435294117647067E-3</v>
      </c>
      <c r="X19" s="7">
        <v>3.8665546218487391E-3</v>
      </c>
      <c r="Y19" s="7">
        <v>4.5675630252100842E-3</v>
      </c>
      <c r="Z19" s="7">
        <v>4.6737815126050419E-3</v>
      </c>
    </row>
    <row r="20" spans="1:26" x14ac:dyDescent="0.2">
      <c r="A20" s="2">
        <v>119</v>
      </c>
      <c r="B20" s="2">
        <v>131</v>
      </c>
      <c r="D20">
        <v>1288.6202000000001</v>
      </c>
      <c r="E20" s="2">
        <v>11</v>
      </c>
      <c r="F20" t="s">
        <v>549</v>
      </c>
      <c r="G20" s="7">
        <v>0.20775415584415585</v>
      </c>
      <c r="H20" s="7">
        <v>0.27139077922077925</v>
      </c>
      <c r="I20" s="7">
        <v>0.33264857142857146</v>
      </c>
      <c r="K20" s="7">
        <v>0.21593428571428569</v>
      </c>
      <c r="L20" s="7">
        <v>0.28387766233766237</v>
      </c>
      <c r="M20" s="7">
        <v>0.31593025974025973</v>
      </c>
      <c r="N20" s="2">
        <v>119</v>
      </c>
      <c r="O20" s="2">
        <v>131</v>
      </c>
      <c r="P20" s="8">
        <v>-8.1801298701298583E-3</v>
      </c>
      <c r="Q20" s="8">
        <v>-1.2486883116883122E-2</v>
      </c>
      <c r="R20" s="7">
        <v>1.6718311688311709E-2</v>
      </c>
      <c r="S20" s="2">
        <v>119</v>
      </c>
      <c r="T20" s="2">
        <v>131</v>
      </c>
      <c r="U20" s="7">
        <v>2.1740389610389609E-2</v>
      </c>
      <c r="V20" s="7">
        <v>1.026064935064935E-2</v>
      </c>
      <c r="W20" s="7">
        <v>2.8024675324675331E-3</v>
      </c>
      <c r="X20" s="7">
        <v>2.0168571428571428E-2</v>
      </c>
      <c r="Y20" s="7">
        <v>5.0601298701298701E-3</v>
      </c>
      <c r="Z20" s="7">
        <v>2.4977922077922079E-3</v>
      </c>
    </row>
    <row r="21" spans="1:26" x14ac:dyDescent="0.2">
      <c r="A21" s="2">
        <v>121</v>
      </c>
      <c r="B21" s="2">
        <v>133</v>
      </c>
      <c r="D21">
        <v>1282.6638</v>
      </c>
      <c r="E21" s="2">
        <v>10</v>
      </c>
      <c r="F21" t="s">
        <v>550</v>
      </c>
      <c r="G21" s="7">
        <v>9.3930285714285716E-2</v>
      </c>
      <c r="H21" s="7">
        <v>0.14966571428571429</v>
      </c>
      <c r="I21" s="7">
        <v>0.19907085714285719</v>
      </c>
      <c r="K21" s="7">
        <v>9.3098571428571447E-2</v>
      </c>
      <c r="L21" s="7">
        <v>0.14197857142857143</v>
      </c>
      <c r="M21" s="7">
        <v>0.18267600000000001</v>
      </c>
      <c r="N21" s="2">
        <v>121</v>
      </c>
      <c r="O21" s="2">
        <v>133</v>
      </c>
      <c r="P21" s="8">
        <v>8.3171428571428491E-4</v>
      </c>
      <c r="Q21" s="8">
        <v>7.6871428571428603E-3</v>
      </c>
      <c r="R21" s="7">
        <v>1.6394857142857155E-2</v>
      </c>
      <c r="S21" s="2">
        <v>121</v>
      </c>
      <c r="T21" s="2">
        <v>133</v>
      </c>
      <c r="U21" s="7">
        <v>1.8425714285714287E-3</v>
      </c>
      <c r="V21" s="7">
        <v>1.902857142857143E-3</v>
      </c>
      <c r="W21" s="7">
        <v>5.4745714285714293E-3</v>
      </c>
      <c r="X21" s="7">
        <v>3.488571428571429E-3</v>
      </c>
      <c r="Y21" s="7">
        <v>1.1145285714285715E-2</v>
      </c>
      <c r="Z21" s="7">
        <v>9.6340000000000002E-3</v>
      </c>
    </row>
    <row r="22" spans="1:26" x14ac:dyDescent="0.2">
      <c r="A22" s="2">
        <v>121</v>
      </c>
      <c r="B22" s="2">
        <v>137</v>
      </c>
      <c r="D22">
        <v>1745.9068</v>
      </c>
      <c r="E22" s="2">
        <v>14</v>
      </c>
      <c r="F22" t="s">
        <v>297</v>
      </c>
      <c r="G22" s="7">
        <v>0.5330587755102042</v>
      </c>
      <c r="H22" s="7">
        <v>0.63938010204081641</v>
      </c>
      <c r="I22" s="7">
        <v>0.71750448979591841</v>
      </c>
      <c r="K22" s="7">
        <v>0.50658193877551017</v>
      </c>
      <c r="L22" s="7">
        <v>0.61106377551020408</v>
      </c>
      <c r="M22" s="7">
        <v>0.69357010204081637</v>
      </c>
      <c r="N22" s="2">
        <v>121</v>
      </c>
      <c r="O22" s="2">
        <v>137</v>
      </c>
      <c r="P22" s="8">
        <v>2.6476836734693955E-2</v>
      </c>
      <c r="Q22" s="8">
        <v>2.8316326530612234E-2</v>
      </c>
      <c r="R22" s="7">
        <v>2.39343877551021E-2</v>
      </c>
      <c r="S22" s="2">
        <v>121</v>
      </c>
      <c r="T22" s="2">
        <v>137</v>
      </c>
      <c r="U22" s="7">
        <v>1.4196428571428573E-2</v>
      </c>
      <c r="V22" s="7">
        <v>7.6281632653061237E-3</v>
      </c>
      <c r="W22" s="7">
        <v>1.5730816326530613E-2</v>
      </c>
      <c r="X22" s="7">
        <v>4.6314285714285711E-3</v>
      </c>
      <c r="Y22" s="7">
        <v>2.3119489795918369E-2</v>
      </c>
      <c r="Z22" s="7">
        <v>4.5637755102040821E-3</v>
      </c>
    </row>
    <row r="23" spans="1:26" x14ac:dyDescent="0.2">
      <c r="A23" s="2">
        <v>138</v>
      </c>
      <c r="B23" s="2">
        <v>155</v>
      </c>
      <c r="D23">
        <v>1961.143</v>
      </c>
      <c r="E23" s="2">
        <v>17</v>
      </c>
      <c r="F23" t="s">
        <v>551</v>
      </c>
      <c r="G23" s="7">
        <v>0.55700319327731096</v>
      </c>
      <c r="H23" s="7">
        <v>0.6706321008403362</v>
      </c>
      <c r="I23" s="7">
        <v>0.77310487394957972</v>
      </c>
      <c r="K23" s="7">
        <v>0.52409016806722686</v>
      </c>
      <c r="L23" s="7">
        <v>0.63984983193277312</v>
      </c>
      <c r="M23" s="7">
        <v>0.75004773109243694</v>
      </c>
      <c r="N23" s="2">
        <v>138</v>
      </c>
      <c r="O23" s="2">
        <v>155</v>
      </c>
      <c r="P23" s="8">
        <v>3.2913025210084088E-2</v>
      </c>
      <c r="Q23" s="8">
        <v>3.0782268907562971E-2</v>
      </c>
      <c r="R23" s="7">
        <v>2.3057142857142773E-2</v>
      </c>
      <c r="S23" s="2">
        <v>138</v>
      </c>
      <c r="T23" s="2">
        <v>155</v>
      </c>
      <c r="U23" s="7">
        <v>1.6543025210084036E-2</v>
      </c>
      <c r="V23" s="7">
        <v>1.0201848739495797E-2</v>
      </c>
      <c r="W23" s="7">
        <v>1.3796134453781512E-2</v>
      </c>
      <c r="X23" s="7">
        <v>8.1642857142857159E-3</v>
      </c>
      <c r="Y23" s="7">
        <v>1.004873949579832E-2</v>
      </c>
      <c r="Z23" s="7">
        <v>4.7977310924369751E-3</v>
      </c>
    </row>
    <row r="24" spans="1:26" x14ac:dyDescent="0.2">
      <c r="A24" s="2">
        <v>148</v>
      </c>
      <c r="B24" s="2">
        <v>157</v>
      </c>
      <c r="D24">
        <v>1090.5739000000001</v>
      </c>
      <c r="E24" s="2">
        <v>9</v>
      </c>
      <c r="F24" t="s">
        <v>378</v>
      </c>
      <c r="G24" s="7">
        <v>7.2434920634920644E-2</v>
      </c>
      <c r="H24" s="7">
        <v>0.12373936507936509</v>
      </c>
      <c r="I24" s="7">
        <v>0.29096285714285719</v>
      </c>
      <c r="K24" s="7">
        <v>5.7564285714285714E-2</v>
      </c>
      <c r="L24" s="7">
        <v>8.6883174603174601E-2</v>
      </c>
      <c r="M24" s="7">
        <v>0.25202555555555556</v>
      </c>
      <c r="N24" s="2">
        <v>148</v>
      </c>
      <c r="O24" s="2">
        <v>157</v>
      </c>
      <c r="P24" s="8">
        <v>1.4870634920634925E-2</v>
      </c>
      <c r="Q24" s="8">
        <v>3.685619047619048E-2</v>
      </c>
      <c r="R24" s="7">
        <v>3.8937301587301604E-2</v>
      </c>
      <c r="S24" s="2">
        <v>148</v>
      </c>
      <c r="T24" s="2">
        <v>157</v>
      </c>
      <c r="U24" s="7">
        <v>5.0749206349206353E-3</v>
      </c>
      <c r="V24" s="7">
        <v>4.2484126984126984E-3</v>
      </c>
      <c r="W24" s="7">
        <v>1.0340000000000002E-2</v>
      </c>
      <c r="X24" s="7">
        <v>8.157619047619049E-3</v>
      </c>
      <c r="Y24" s="7">
        <v>1.2134126984126985E-2</v>
      </c>
      <c r="Z24" s="7">
        <v>4.7207936507936508E-3</v>
      </c>
    </row>
    <row r="25" spans="1:26" x14ac:dyDescent="0.2">
      <c r="A25" s="2">
        <v>161</v>
      </c>
      <c r="B25" s="2">
        <v>168</v>
      </c>
      <c r="D25">
        <v>817.4778</v>
      </c>
      <c r="E25" s="2">
        <v>7</v>
      </c>
      <c r="F25" t="s">
        <v>333</v>
      </c>
      <c r="G25" s="7">
        <v>0.13203102040816328</v>
      </c>
      <c r="H25" s="7">
        <v>0.12956591836734696</v>
      </c>
      <c r="I25" s="7">
        <v>0.13362224489795918</v>
      </c>
      <c r="K25" s="7">
        <v>0.11964938775510205</v>
      </c>
      <c r="L25" s="7">
        <v>0.12752959183673471</v>
      </c>
      <c r="M25" s="7">
        <v>0.13704102040816327</v>
      </c>
      <c r="N25" s="2">
        <v>161</v>
      </c>
      <c r="O25" s="2">
        <v>168</v>
      </c>
      <c r="P25" s="8">
        <v>1.2381632653061227E-2</v>
      </c>
      <c r="Q25" s="8">
        <v>2.0363265306122535E-3</v>
      </c>
      <c r="R25" s="7">
        <v>-3.4187755102040793E-3</v>
      </c>
      <c r="S25" s="2">
        <v>161</v>
      </c>
      <c r="T25" s="2">
        <v>168</v>
      </c>
      <c r="U25" s="7">
        <v>4.0789795918367349E-3</v>
      </c>
      <c r="V25" s="7">
        <v>4.4761224489795921E-3</v>
      </c>
      <c r="W25" s="7">
        <v>3.5242857142857146E-3</v>
      </c>
      <c r="X25" s="7">
        <v>9.3740816326530613E-3</v>
      </c>
      <c r="Y25" s="7">
        <v>7.4385714285714298E-3</v>
      </c>
      <c r="Z25" s="7">
        <v>8.4395918367346952E-3</v>
      </c>
    </row>
    <row r="26" spans="1:26" x14ac:dyDescent="0.2">
      <c r="A26" s="2">
        <v>178</v>
      </c>
      <c r="B26" s="2">
        <v>186</v>
      </c>
      <c r="D26">
        <v>981.50400000000002</v>
      </c>
      <c r="E26" s="2">
        <v>7</v>
      </c>
      <c r="F26" t="s">
        <v>552</v>
      </c>
      <c r="G26" s="7">
        <v>0.55155938775510205</v>
      </c>
      <c r="H26" s="7">
        <v>0.6937240816326532</v>
      </c>
      <c r="I26" s="7">
        <v>0.70819530612244896</v>
      </c>
      <c r="K26" s="7">
        <v>0.52791367346938789</v>
      </c>
      <c r="L26" s="7">
        <v>0.67653102040816326</v>
      </c>
      <c r="M26" s="7">
        <v>0.69954122448979594</v>
      </c>
      <c r="N26" s="2">
        <v>178</v>
      </c>
      <c r="O26" s="2">
        <v>186</v>
      </c>
      <c r="P26" s="8">
        <v>2.3645714285714235E-2</v>
      </c>
      <c r="Q26" s="8">
        <v>1.7193061224489853E-2</v>
      </c>
      <c r="R26" s="7">
        <v>8.6540816326530681E-3</v>
      </c>
      <c r="S26" s="2">
        <v>178</v>
      </c>
      <c r="T26" s="2">
        <v>186</v>
      </c>
      <c r="U26" s="7">
        <v>1.7857346938775512E-2</v>
      </c>
      <c r="V26" s="7">
        <v>2.6321020408163268E-2</v>
      </c>
      <c r="W26" s="7">
        <v>1.0292244897959183E-2</v>
      </c>
      <c r="X26" s="7">
        <v>1.0336530612244899E-2</v>
      </c>
      <c r="Y26" s="7">
        <v>2.9375918367346938E-2</v>
      </c>
      <c r="Z26" s="7">
        <v>9.6555102040816326E-3</v>
      </c>
    </row>
    <row r="27" spans="1:26" x14ac:dyDescent="0.2">
      <c r="A27" s="2">
        <v>178</v>
      </c>
      <c r="B27" s="2">
        <v>188</v>
      </c>
      <c r="C27" t="s">
        <v>24</v>
      </c>
      <c r="D27">
        <v>1287.6384</v>
      </c>
      <c r="E27" s="2">
        <v>9</v>
      </c>
      <c r="F27" t="s">
        <v>209</v>
      </c>
      <c r="G27" s="7">
        <v>0.25896253968253968</v>
      </c>
      <c r="H27" s="7">
        <v>0.33213317460317465</v>
      </c>
      <c r="I27" s="7">
        <v>0.45127730158730162</v>
      </c>
      <c r="K27" s="7">
        <v>0.25322238095238098</v>
      </c>
      <c r="L27" s="7">
        <v>0.3396561904761905</v>
      </c>
      <c r="M27" s="7">
        <v>0.4404453968253968</v>
      </c>
      <c r="N27" s="2">
        <v>178</v>
      </c>
      <c r="O27" s="2">
        <v>188</v>
      </c>
      <c r="P27" s="8">
        <v>5.7401587301587221E-3</v>
      </c>
      <c r="Q27" s="8">
        <v>-7.5230158730158498E-3</v>
      </c>
      <c r="R27" s="7">
        <v>1.0831904761904763E-2</v>
      </c>
      <c r="S27" s="2">
        <v>178</v>
      </c>
      <c r="T27" s="2">
        <v>188</v>
      </c>
      <c r="U27" s="7">
        <v>1.0920476190476191E-2</v>
      </c>
      <c r="V27" s="7">
        <v>1.6323968253968257E-2</v>
      </c>
      <c r="W27" s="7">
        <v>1.2437301587301587E-2</v>
      </c>
      <c r="X27" s="7">
        <v>1.3436349206349209E-2</v>
      </c>
      <c r="Y27" s="7">
        <v>2.0428730158730164E-2</v>
      </c>
      <c r="Z27" s="7">
        <v>1.4295396825396826E-2</v>
      </c>
    </row>
    <row r="28" spans="1:26" x14ac:dyDescent="0.2">
      <c r="A28" s="2">
        <v>179</v>
      </c>
      <c r="B28" s="2">
        <v>186</v>
      </c>
      <c r="D28">
        <v>868.41989999999998</v>
      </c>
      <c r="E28" s="2">
        <v>6</v>
      </c>
      <c r="F28" t="s">
        <v>553</v>
      </c>
      <c r="G28" s="7">
        <v>0.53353428571428574</v>
      </c>
      <c r="H28" s="7">
        <v>0.64292523809523816</v>
      </c>
      <c r="I28" s="7">
        <v>0.64025190476190486</v>
      </c>
      <c r="K28" s="7">
        <v>0.51817095238095245</v>
      </c>
      <c r="L28" s="7">
        <v>0.62190095238095244</v>
      </c>
      <c r="M28" s="7">
        <v>0.62982238095238097</v>
      </c>
      <c r="N28" s="2">
        <v>179</v>
      </c>
      <c r="O28" s="2">
        <v>186</v>
      </c>
      <c r="P28" s="8">
        <v>1.5363333333333302E-2</v>
      </c>
      <c r="Q28" s="8">
        <v>2.1024285714285738E-2</v>
      </c>
      <c r="R28" s="7">
        <v>1.0429523809523852E-2</v>
      </c>
      <c r="S28" s="2">
        <v>179</v>
      </c>
      <c r="T28" s="2">
        <v>186</v>
      </c>
      <c r="U28" s="7">
        <v>1.0239285714285715E-2</v>
      </c>
      <c r="V28" s="7">
        <v>1.6857857142857143E-2</v>
      </c>
      <c r="W28" s="7">
        <v>1.7244761904761909E-2</v>
      </c>
      <c r="X28" s="7">
        <v>3.4066666666666664E-3</v>
      </c>
      <c r="Y28" s="7">
        <v>1.9730952380952382E-3</v>
      </c>
      <c r="Z28" s="7">
        <v>1.4516666666666669E-2</v>
      </c>
    </row>
    <row r="29" spans="1:26" x14ac:dyDescent="0.2">
      <c r="A29" s="2">
        <v>182</v>
      </c>
      <c r="B29" s="2">
        <v>194</v>
      </c>
      <c r="D29">
        <v>1510.7940000000001</v>
      </c>
      <c r="E29" s="2">
        <v>11</v>
      </c>
      <c r="F29" t="s">
        <v>554</v>
      </c>
      <c r="G29" s="7">
        <v>0.46686337662337662</v>
      </c>
      <c r="H29" s="7">
        <v>0.55430207792207786</v>
      </c>
      <c r="I29" s="7">
        <v>0.65171792207792212</v>
      </c>
      <c r="K29" s="7">
        <v>0.46737506493506492</v>
      </c>
      <c r="L29" s="7">
        <v>0.55730532467532468</v>
      </c>
      <c r="M29" s="7">
        <v>0.64181103896103897</v>
      </c>
      <c r="N29" s="2">
        <v>182</v>
      </c>
      <c r="O29" s="2">
        <v>194</v>
      </c>
      <c r="P29" s="8">
        <v>-5.1168831168831876E-4</v>
      </c>
      <c r="Q29" s="8">
        <v>-3.0032467532467902E-3</v>
      </c>
      <c r="R29" s="7">
        <v>9.9068831168831317E-3</v>
      </c>
      <c r="S29" s="2">
        <v>182</v>
      </c>
      <c r="T29" s="2">
        <v>194</v>
      </c>
      <c r="U29" s="7">
        <v>7.343506493506494E-3</v>
      </c>
      <c r="V29" s="7">
        <v>9.6148051948051951E-3</v>
      </c>
      <c r="W29" s="7">
        <v>8.8418181818181816E-3</v>
      </c>
      <c r="X29" s="7">
        <v>9.8077922077922084E-4</v>
      </c>
      <c r="Y29" s="7">
        <v>9.7283116883116888E-3</v>
      </c>
      <c r="Z29" s="7">
        <v>1.396103896103896E-3</v>
      </c>
    </row>
    <row r="30" spans="1:26" x14ac:dyDescent="0.2">
      <c r="A30" s="2">
        <v>187</v>
      </c>
      <c r="B30" s="2">
        <v>204</v>
      </c>
      <c r="D30">
        <v>2062.0855000000001</v>
      </c>
      <c r="E30" s="2">
        <v>16</v>
      </c>
      <c r="F30" t="s">
        <v>555</v>
      </c>
      <c r="G30" s="7">
        <v>0.39693294642857146</v>
      </c>
      <c r="H30" s="7">
        <v>0.54039437500000009</v>
      </c>
      <c r="I30" s="7">
        <v>0.63033464285714291</v>
      </c>
      <c r="K30" s="7">
        <v>0.38602874999999998</v>
      </c>
      <c r="L30" s="7">
        <v>0.51166562500000001</v>
      </c>
      <c r="M30" s="7">
        <v>0.61548651785714292</v>
      </c>
      <c r="N30" s="2">
        <v>187</v>
      </c>
      <c r="O30" s="2">
        <v>204</v>
      </c>
      <c r="P30" s="8">
        <v>1.0904196428571497E-2</v>
      </c>
      <c r="Q30" s="8">
        <v>2.8728750000000049E-2</v>
      </c>
      <c r="R30" s="7">
        <v>1.4848124999999959E-2</v>
      </c>
      <c r="S30" s="2">
        <v>187</v>
      </c>
      <c r="T30" s="2">
        <v>204</v>
      </c>
      <c r="U30" s="7">
        <v>6.3947321428571438E-3</v>
      </c>
      <c r="V30" s="7">
        <v>6.3674107142857152E-3</v>
      </c>
      <c r="W30" s="7">
        <v>7.2180357142857142E-3</v>
      </c>
      <c r="X30" s="7">
        <v>3.3666071428571434E-3</v>
      </c>
      <c r="Y30" s="7">
        <v>7.4019642857142869E-3</v>
      </c>
      <c r="Z30" s="7">
        <v>6.1111607142857148E-3</v>
      </c>
    </row>
    <row r="31" spans="1:26" x14ac:dyDescent="0.2">
      <c r="A31" s="2">
        <v>187</v>
      </c>
      <c r="B31" s="2">
        <v>205</v>
      </c>
      <c r="D31">
        <v>2177.1125000000002</v>
      </c>
      <c r="E31" s="2">
        <v>17</v>
      </c>
      <c r="F31" t="s">
        <v>556</v>
      </c>
      <c r="G31" s="7">
        <v>0.39807126050420166</v>
      </c>
      <c r="H31" s="7">
        <v>0.52915899159663871</v>
      </c>
      <c r="I31" s="7">
        <v>0.622530924369748</v>
      </c>
      <c r="K31" s="7">
        <v>0.37733436974789919</v>
      </c>
      <c r="L31" s="7">
        <v>0.51776983193277315</v>
      </c>
      <c r="M31" s="7">
        <v>0.59363630252100841</v>
      </c>
      <c r="N31" s="2">
        <v>187</v>
      </c>
      <c r="O31" s="2">
        <v>205</v>
      </c>
      <c r="P31" s="8">
        <v>2.0736890756302487E-2</v>
      </c>
      <c r="Q31" s="8">
        <v>1.1389159663865571E-2</v>
      </c>
      <c r="R31" s="7">
        <v>2.8894621848739505E-2</v>
      </c>
      <c r="S31" s="2">
        <v>187</v>
      </c>
      <c r="T31" s="2">
        <v>205</v>
      </c>
      <c r="U31" s="7">
        <v>1.3006218487394958E-2</v>
      </c>
      <c r="V31" s="7">
        <v>8.6361344537815141E-4</v>
      </c>
      <c r="W31" s="7">
        <v>1.8445882352941177E-2</v>
      </c>
      <c r="X31" s="7">
        <v>4.8346218487394961E-3</v>
      </c>
      <c r="Y31" s="7">
        <v>7.9615966386554615E-3</v>
      </c>
      <c r="Z31" s="7">
        <v>1.6770252100840339E-2</v>
      </c>
    </row>
    <row r="32" spans="1:26" x14ac:dyDescent="0.2">
      <c r="A32" s="2">
        <v>202</v>
      </c>
      <c r="B32" s="2">
        <v>212</v>
      </c>
      <c r="D32">
        <v>1284.6318000000001</v>
      </c>
      <c r="E32" s="2">
        <v>10</v>
      </c>
      <c r="F32" t="s">
        <v>516</v>
      </c>
      <c r="G32" s="7">
        <v>0.3003972857142857</v>
      </c>
      <c r="H32" s="7">
        <v>0.3943768571428572</v>
      </c>
      <c r="I32" s="7">
        <v>0.44980300000000001</v>
      </c>
      <c r="K32" s="7">
        <v>0.28689414285714282</v>
      </c>
      <c r="L32" s="7">
        <v>0.3891304285714286</v>
      </c>
      <c r="M32" s="7">
        <v>0.44100100000000003</v>
      </c>
      <c r="N32" s="2">
        <v>202</v>
      </c>
      <c r="O32" s="2">
        <v>212</v>
      </c>
      <c r="P32" s="8">
        <v>1.3503142857142856E-2</v>
      </c>
      <c r="Q32" s="8">
        <v>5.2464285714285885E-3</v>
      </c>
      <c r="R32" s="7">
        <v>8.8020000000000095E-3</v>
      </c>
      <c r="S32" s="2">
        <v>202</v>
      </c>
      <c r="T32" s="2">
        <v>212</v>
      </c>
      <c r="U32" s="7">
        <v>9.2951428571428577E-3</v>
      </c>
      <c r="V32" s="7">
        <v>3.2450000000000005E-3</v>
      </c>
      <c r="W32" s="7">
        <v>9.4164285714285721E-3</v>
      </c>
      <c r="X32" s="7">
        <v>4.1178571428571436E-3</v>
      </c>
      <c r="Y32" s="7">
        <v>1.0188000000000001E-2</v>
      </c>
      <c r="Z32" s="7">
        <v>5.7471428571428586E-3</v>
      </c>
    </row>
    <row r="33" spans="1:26" x14ac:dyDescent="0.2">
      <c r="A33" s="2">
        <v>214</v>
      </c>
      <c r="B33" s="2">
        <v>238</v>
      </c>
      <c r="D33">
        <v>2675.4337999999998</v>
      </c>
      <c r="E33" s="2">
        <v>22</v>
      </c>
      <c r="F33" t="s">
        <v>557</v>
      </c>
      <c r="G33" s="7">
        <v>0.27017519480519481</v>
      </c>
      <c r="H33" s="7">
        <v>0.34341597402597401</v>
      </c>
      <c r="I33" s="7">
        <v>0.46231597402597402</v>
      </c>
      <c r="K33" s="7">
        <v>0.26198759740259742</v>
      </c>
      <c r="L33" s="7">
        <v>0.33813129870129871</v>
      </c>
      <c r="M33" s="7">
        <v>0.4700043506493507</v>
      </c>
      <c r="N33" s="2">
        <v>214</v>
      </c>
      <c r="O33" s="2">
        <v>238</v>
      </c>
      <c r="P33" s="8">
        <v>8.1875974025974255E-3</v>
      </c>
      <c r="Q33" s="8">
        <v>5.2846753246753187E-3</v>
      </c>
      <c r="R33" s="7">
        <v>-7.6883766233766518E-3</v>
      </c>
      <c r="S33" s="2">
        <v>214</v>
      </c>
      <c r="T33" s="2">
        <v>238</v>
      </c>
      <c r="U33" s="7">
        <v>4.7459090909090906E-3</v>
      </c>
      <c r="V33" s="7">
        <v>2.3962987012987012E-3</v>
      </c>
      <c r="W33" s="7">
        <v>6.1140909090909093E-3</v>
      </c>
      <c r="X33" s="7">
        <v>2.9701948051948047E-3</v>
      </c>
      <c r="Y33" s="7">
        <v>1.1821233766233766E-2</v>
      </c>
      <c r="Z33" s="7">
        <v>6.4446103896103899E-3</v>
      </c>
    </row>
    <row r="34" spans="1:26" x14ac:dyDescent="0.2">
      <c r="A34" s="2">
        <v>219</v>
      </c>
      <c r="B34" s="2">
        <v>241</v>
      </c>
      <c r="D34">
        <v>2410.2910999999999</v>
      </c>
      <c r="E34" s="2">
        <v>20</v>
      </c>
      <c r="F34" t="s">
        <v>399</v>
      </c>
      <c r="G34" s="7">
        <v>0.25402071428571432</v>
      </c>
      <c r="H34" s="7">
        <v>0.34731914285714288</v>
      </c>
      <c r="I34" s="7">
        <v>0.4355904285714286</v>
      </c>
      <c r="K34" s="7">
        <v>0.24880214285714286</v>
      </c>
      <c r="L34" s="7">
        <v>0.34217135714285712</v>
      </c>
      <c r="M34" s="7">
        <v>0.43160778571428576</v>
      </c>
      <c r="N34" s="2">
        <v>219</v>
      </c>
      <c r="O34" s="2">
        <v>241</v>
      </c>
      <c r="P34" s="8">
        <v>5.2185714285714535E-3</v>
      </c>
      <c r="Q34" s="8">
        <v>5.1477857142857098E-3</v>
      </c>
      <c r="R34" s="7">
        <v>3.9826428571428461E-3</v>
      </c>
      <c r="S34" s="2">
        <v>219</v>
      </c>
      <c r="T34" s="2">
        <v>241</v>
      </c>
      <c r="U34" s="7">
        <v>2.802571428571429E-3</v>
      </c>
      <c r="V34" s="7">
        <v>7.4780714285714285E-3</v>
      </c>
      <c r="W34" s="7">
        <v>3.1560714285714291E-3</v>
      </c>
      <c r="X34" s="7">
        <v>1.102557142857143E-2</v>
      </c>
      <c r="Y34" s="7">
        <v>1.2866142857142857E-2</v>
      </c>
      <c r="Z34" s="7">
        <v>5.1182142857142858E-3</v>
      </c>
    </row>
    <row r="35" spans="1:26" x14ac:dyDescent="0.2">
      <c r="A35" s="2">
        <v>224</v>
      </c>
      <c r="B35" s="2">
        <v>244</v>
      </c>
      <c r="D35">
        <v>2155.1215999999999</v>
      </c>
      <c r="E35" s="2">
        <v>18</v>
      </c>
      <c r="F35" t="s">
        <v>558</v>
      </c>
      <c r="G35" s="7">
        <v>0.22191809523809528</v>
      </c>
      <c r="H35" s="7">
        <v>0.23037293650793653</v>
      </c>
      <c r="I35" s="7">
        <v>0.2827115873015873</v>
      </c>
      <c r="K35" s="7">
        <v>0.21964634920634921</v>
      </c>
      <c r="L35" s="7">
        <v>0.25956246031746039</v>
      </c>
      <c r="M35" s="7">
        <v>0.28293238095238094</v>
      </c>
      <c r="N35" s="2">
        <v>224</v>
      </c>
      <c r="O35" s="2">
        <v>244</v>
      </c>
      <c r="P35" s="8">
        <v>2.2717460317460479E-3</v>
      </c>
      <c r="Q35" s="8">
        <v>-2.9189523809523815E-2</v>
      </c>
      <c r="R35" s="7">
        <v>-2.2079365079363813E-4</v>
      </c>
      <c r="S35" s="2">
        <v>224</v>
      </c>
      <c r="T35" s="2">
        <v>244</v>
      </c>
      <c r="U35" s="7">
        <v>1.2198809523809525E-2</v>
      </c>
      <c r="V35" s="7">
        <v>7.4942857142857146E-3</v>
      </c>
      <c r="W35" s="7">
        <v>3.9596031746031747E-3</v>
      </c>
      <c r="X35" s="7">
        <v>4.463968253968254E-3</v>
      </c>
      <c r="Y35" s="7">
        <v>1.5459761904761905E-2</v>
      </c>
      <c r="Z35" s="7">
        <v>6.63968253968254E-4</v>
      </c>
    </row>
    <row r="36" spans="1:26" x14ac:dyDescent="0.2">
      <c r="A36" s="2">
        <v>227</v>
      </c>
      <c r="B36" s="2">
        <v>244</v>
      </c>
      <c r="D36">
        <v>1866.0119999999999</v>
      </c>
      <c r="E36" s="2">
        <v>15</v>
      </c>
      <c r="F36" t="s">
        <v>374</v>
      </c>
      <c r="G36" s="7">
        <v>0.20086028571428574</v>
      </c>
      <c r="H36" s="7">
        <v>0.22960476190476192</v>
      </c>
      <c r="I36" s="7">
        <v>0.36859600000000003</v>
      </c>
      <c r="K36" s="7">
        <v>0.19104619047619045</v>
      </c>
      <c r="L36" s="7">
        <v>0.20712866666666668</v>
      </c>
      <c r="M36" s="7">
        <v>0.33864152380952384</v>
      </c>
      <c r="N36" s="2">
        <v>227</v>
      </c>
      <c r="O36" s="2">
        <v>244</v>
      </c>
      <c r="P36" s="8">
        <v>9.8140952380952624E-3</v>
      </c>
      <c r="Q36" s="8">
        <v>2.2476095238095246E-2</v>
      </c>
      <c r="R36" s="7">
        <v>2.9954476190476212E-2</v>
      </c>
      <c r="S36" s="2">
        <v>227</v>
      </c>
      <c r="T36" s="2">
        <v>244</v>
      </c>
      <c r="U36" s="7">
        <v>2.5050476190476194E-3</v>
      </c>
      <c r="V36" s="7">
        <v>8.9752380952380969E-3</v>
      </c>
      <c r="W36" s="7">
        <v>3.267333333333333E-3</v>
      </c>
      <c r="X36" s="7">
        <v>3.8283809523809525E-3</v>
      </c>
      <c r="Y36" s="7">
        <v>1.9406857142857146E-2</v>
      </c>
      <c r="Z36" s="7">
        <v>1.3009333333333335E-2</v>
      </c>
    </row>
    <row r="37" spans="1:26" x14ac:dyDescent="0.2">
      <c r="A37" s="2">
        <v>252</v>
      </c>
      <c r="B37" s="2">
        <v>267</v>
      </c>
      <c r="D37">
        <v>1811.9426000000001</v>
      </c>
      <c r="E37" s="2">
        <v>14</v>
      </c>
      <c r="F37" t="s">
        <v>559</v>
      </c>
      <c r="G37" s="7">
        <v>0.32968551020408166</v>
      </c>
      <c r="H37" s="7">
        <v>0.38838897959183677</v>
      </c>
      <c r="I37" s="7">
        <v>0.51927520408163275</v>
      </c>
      <c r="K37" s="7">
        <v>0.33804346938775509</v>
      </c>
      <c r="L37" s="7">
        <v>0.37984602040816329</v>
      </c>
      <c r="M37" s="7">
        <v>0.51910632653061228</v>
      </c>
      <c r="N37" s="2">
        <v>252</v>
      </c>
      <c r="O37" s="2">
        <v>267</v>
      </c>
      <c r="P37" s="8">
        <v>-8.3579591836734565E-3</v>
      </c>
      <c r="Q37" s="8">
        <v>8.5429591836734403E-3</v>
      </c>
      <c r="R37" s="7">
        <v>1.6887755102044962E-4</v>
      </c>
      <c r="S37" s="2">
        <v>252</v>
      </c>
      <c r="T37" s="2">
        <v>267</v>
      </c>
      <c r="U37" s="7">
        <v>2.2785714285714287E-4</v>
      </c>
      <c r="V37" s="7">
        <v>1.5014285714285715E-3</v>
      </c>
      <c r="W37" s="7">
        <v>4.5308163265306125E-3</v>
      </c>
      <c r="X37" s="7">
        <v>4.459081632653062E-3</v>
      </c>
      <c r="Y37" s="7">
        <v>1.3082551020408163E-2</v>
      </c>
      <c r="Z37" s="7">
        <v>3.3879591836734695E-3</v>
      </c>
    </row>
    <row r="38" spans="1:26" x14ac:dyDescent="0.2">
      <c r="A38" s="2">
        <v>256</v>
      </c>
      <c r="B38" s="2">
        <v>267</v>
      </c>
      <c r="D38">
        <v>1395.7518</v>
      </c>
      <c r="E38" s="2">
        <v>10</v>
      </c>
      <c r="F38" t="s">
        <v>366</v>
      </c>
      <c r="G38" s="7">
        <v>0.29483328571428574</v>
      </c>
      <c r="H38" s="7">
        <v>0.29856242857142862</v>
      </c>
      <c r="I38" s="7">
        <v>0.30534428571428573</v>
      </c>
      <c r="K38" s="7">
        <v>0.28100871428571428</v>
      </c>
      <c r="L38" s="7">
        <v>0.28396485714285713</v>
      </c>
      <c r="M38" s="7">
        <v>0.31228599999999995</v>
      </c>
      <c r="N38" s="2">
        <v>256</v>
      </c>
      <c r="O38" s="2">
        <v>267</v>
      </c>
      <c r="P38" s="8">
        <v>1.382457142857141E-2</v>
      </c>
      <c r="Q38" s="8">
        <v>1.4597571428571416E-2</v>
      </c>
      <c r="R38" s="7">
        <v>-6.9417142857142507E-3</v>
      </c>
      <c r="S38" s="2">
        <v>256</v>
      </c>
      <c r="T38" s="2">
        <v>267</v>
      </c>
      <c r="U38" s="7">
        <v>4.5657142857142858E-3</v>
      </c>
      <c r="V38" s="7">
        <v>6.7118571428571427E-3</v>
      </c>
      <c r="W38" s="7">
        <v>7.6742857142857151E-3</v>
      </c>
      <c r="X38" s="7">
        <v>5.8402857142857145E-3</v>
      </c>
      <c r="Y38" s="7">
        <v>5.9968571428571432E-3</v>
      </c>
      <c r="Z38" s="7">
        <v>1.3044142857142858E-2</v>
      </c>
    </row>
    <row r="39" spans="1:26" x14ac:dyDescent="0.2">
      <c r="A39" s="2">
        <v>280</v>
      </c>
      <c r="B39" s="2">
        <v>295</v>
      </c>
      <c r="D39">
        <v>1281.6796999999999</v>
      </c>
      <c r="E39" s="2">
        <v>13</v>
      </c>
      <c r="F39" t="s">
        <v>135</v>
      </c>
      <c r="G39" s="7">
        <v>0.58442384615384613</v>
      </c>
      <c r="H39" s="7">
        <v>0.63640472527472536</v>
      </c>
      <c r="I39" s="7">
        <v>0.6673245054945055</v>
      </c>
      <c r="K39" s="7">
        <v>0.56449032967032964</v>
      </c>
      <c r="L39" s="7">
        <v>0.6255132967032967</v>
      </c>
      <c r="M39" s="7">
        <v>0.66932527472527481</v>
      </c>
      <c r="N39" s="2">
        <v>280</v>
      </c>
      <c r="O39" s="2">
        <v>295</v>
      </c>
      <c r="P39" s="8">
        <v>1.9933516483516506E-2</v>
      </c>
      <c r="Q39" s="8">
        <v>1.0891428571428559E-2</v>
      </c>
      <c r="R39" s="7">
        <v>-2.0007692307692647E-3</v>
      </c>
      <c r="S39" s="2">
        <v>280</v>
      </c>
      <c r="T39" s="2">
        <v>295</v>
      </c>
      <c r="U39" s="7">
        <v>8.040439560439561E-3</v>
      </c>
      <c r="V39" s="7">
        <v>5.8431868131868132E-3</v>
      </c>
      <c r="W39" s="7">
        <v>3.9303296703296709E-3</v>
      </c>
      <c r="X39" s="7">
        <v>5.997802197802198E-4</v>
      </c>
      <c r="Y39" s="7">
        <v>5.2802197802197812E-3</v>
      </c>
      <c r="Z39" s="7">
        <v>1.954901098901099E-2</v>
      </c>
    </row>
    <row r="40" spans="1:26" x14ac:dyDescent="0.2">
      <c r="A40" s="2">
        <v>286</v>
      </c>
      <c r="B40" s="2">
        <v>298</v>
      </c>
      <c r="D40">
        <v>1081.5999999999999</v>
      </c>
      <c r="E40" s="2">
        <v>10</v>
      </c>
      <c r="F40" t="s">
        <v>25</v>
      </c>
      <c r="G40" s="7">
        <v>6.1154142857142858E-2</v>
      </c>
      <c r="H40" s="7">
        <v>7.5538857142857144E-2</v>
      </c>
      <c r="I40" s="7">
        <v>0.13784528571428573</v>
      </c>
      <c r="K40" s="7">
        <v>5.8419857142857141E-2</v>
      </c>
      <c r="L40" s="7">
        <v>5.9887428571428571E-2</v>
      </c>
      <c r="M40" s="7">
        <v>0.13349157142857143</v>
      </c>
      <c r="N40" s="2">
        <v>286</v>
      </c>
      <c r="O40" s="2">
        <v>298</v>
      </c>
      <c r="P40" s="8">
        <v>2.734285714285713E-3</v>
      </c>
      <c r="Q40" s="8">
        <v>1.5651428571428577E-2</v>
      </c>
      <c r="R40" s="7">
        <v>4.3537142857142941E-3</v>
      </c>
      <c r="S40" s="2">
        <v>286</v>
      </c>
      <c r="T40" s="2">
        <v>298</v>
      </c>
      <c r="U40" s="7">
        <v>3.8340000000000002E-3</v>
      </c>
      <c r="V40" s="7">
        <v>5.0018571428571438E-3</v>
      </c>
      <c r="W40" s="7">
        <v>7.3830000000000007E-3</v>
      </c>
      <c r="X40" s="7">
        <v>4.7685714285714284E-3</v>
      </c>
      <c r="Y40" s="7">
        <v>6.9967142857142858E-3</v>
      </c>
      <c r="Z40" s="7">
        <v>1.6381428571428573E-3</v>
      </c>
    </row>
  </sheetData>
  <conditionalFormatting sqref="A3:C3">
    <cfRule type="colorScale" priority="1">
      <colorScale>
        <cfvo type="num" val="$A$3"/>
        <cfvo type="num" val="$B$3"/>
        <cfvo type="num" val="$C$3"/>
        <color rgb="FF0000FF"/>
        <color rgb="FFFFFF00"/>
        <color rgb="FFFF0000"/>
      </colorScale>
    </cfRule>
  </conditionalFormatting>
  <conditionalFormatting sqref="G8:I40">
    <cfRule type="colorScale" priority="2">
      <colorScale>
        <cfvo type="num" val="$A$3"/>
        <cfvo type="num" val="$B$3"/>
        <cfvo type="num" val="$C$3"/>
        <color rgb="FF0000FF"/>
        <color rgb="FFFFFF00"/>
        <color rgb="FFFF0000"/>
      </colorScale>
    </cfRule>
    <cfRule type="cellIs" dxfId="114" priority="3" stopIfTrue="1" operator="between">
      <formula>0</formula>
      <formula>0.1</formula>
    </cfRule>
    <cfRule type="cellIs" dxfId="113" priority="4" stopIfTrue="1" operator="between">
      <formula>0.1</formula>
      <formula>1</formula>
    </cfRule>
  </conditionalFormatting>
  <conditionalFormatting sqref="K8:M40">
    <cfRule type="colorScale" priority="5">
      <colorScale>
        <cfvo type="num" val="$A$3"/>
        <cfvo type="num" val="$B$3"/>
        <cfvo type="num" val="$C$3"/>
        <color rgb="FF0000FF"/>
        <color rgb="FFFFFF00"/>
        <color rgb="FFFF0000"/>
      </colorScale>
    </cfRule>
    <cfRule type="cellIs" dxfId="112" priority="6" stopIfTrue="1" operator="between">
      <formula>0</formula>
      <formula>0.1</formula>
    </cfRule>
    <cfRule type="cellIs" dxfId="111" priority="7" stopIfTrue="1" operator="between">
      <formula>0.1</formula>
      <formula>1</formula>
    </cfRule>
  </conditionalFormatting>
  <conditionalFormatting sqref="P8:R40">
    <cfRule type="cellIs" dxfId="110" priority="8" stopIfTrue="1" operator="greaterThanOrEqual">
      <formula>$R$3</formula>
    </cfRule>
    <cfRule type="cellIs" dxfId="109" priority="9" stopIfTrue="1" operator="between">
      <formula>$Q$3</formula>
      <formula>$R$3</formula>
    </cfRule>
    <cfRule type="cellIs" dxfId="108" priority="10" stopIfTrue="1" operator="between">
      <formula>$P$3</formula>
      <formula>$Q$3</formula>
    </cfRule>
    <cfRule type="cellIs" dxfId="107" priority="11" stopIfTrue="1" operator="between">
      <formula>$O$3</formula>
      <formula>$P$3</formula>
    </cfRule>
    <cfRule type="cellIs" dxfId="10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A23"/>
  <sheetViews>
    <sheetView workbookViewId="0">
      <selection activeCell="A8" sqref="A8:XFD2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560</v>
      </c>
      <c r="O3" s="3">
        <v>-0.1</v>
      </c>
      <c r="P3" s="4">
        <v>-0.05</v>
      </c>
      <c r="Q3" s="5">
        <v>0.05</v>
      </c>
      <c r="R3" s="6">
        <v>0.1</v>
      </c>
    </row>
    <row r="4" spans="1:27" x14ac:dyDescent="0.2">
      <c r="E4" t="s">
        <v>7</v>
      </c>
      <c r="H4" s="2" t="s">
        <v>8</v>
      </c>
    </row>
    <row r="5" spans="1:27" x14ac:dyDescent="0.2">
      <c r="U5" t="s">
        <v>9</v>
      </c>
      <c r="X5" t="s">
        <v>9</v>
      </c>
      <c r="AA5" s="8">
        <f>AVERAGE(U8:Z27)</f>
        <v>1.3893667886642669E-2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35</v>
      </c>
      <c r="B8" s="2">
        <v>41</v>
      </c>
      <c r="D8">
        <v>742.48220000000003</v>
      </c>
      <c r="E8" s="2">
        <v>5</v>
      </c>
      <c r="F8" t="s">
        <v>169</v>
      </c>
      <c r="G8" s="7">
        <v>0.18766571428571432</v>
      </c>
      <c r="H8" s="7">
        <v>0.40928342857142863</v>
      </c>
      <c r="I8" s="7">
        <v>0.49294971428571432</v>
      </c>
      <c r="K8" s="7">
        <v>0.178732</v>
      </c>
      <c r="L8" s="7">
        <v>0.42808771428571435</v>
      </c>
      <c r="M8" s="7">
        <v>0.50202628571428576</v>
      </c>
      <c r="N8" s="2">
        <v>35</v>
      </c>
      <c r="O8" s="2">
        <v>41</v>
      </c>
      <c r="P8" s="8">
        <v>8.933714285714307E-3</v>
      </c>
      <c r="Q8" s="8">
        <v>-1.88042857142857E-2</v>
      </c>
      <c r="R8" s="7">
        <v>-9.0765714285714338E-3</v>
      </c>
      <c r="S8" s="2">
        <v>35</v>
      </c>
      <c r="T8" s="2">
        <v>41</v>
      </c>
      <c r="U8" s="7">
        <v>1.9931714285714289E-2</v>
      </c>
      <c r="V8" s="7">
        <v>3.1606857142857145E-2</v>
      </c>
      <c r="W8" s="7">
        <v>5.3364857142857144E-2</v>
      </c>
      <c r="X8" s="7">
        <v>1.3955714285714287E-2</v>
      </c>
      <c r="Y8" s="7">
        <v>2.7331428571428572E-2</v>
      </c>
      <c r="Z8" s="7">
        <v>3.1955142857142856E-2</v>
      </c>
    </row>
    <row r="9" spans="1:27" x14ac:dyDescent="0.2">
      <c r="A9" s="2">
        <v>35</v>
      </c>
      <c r="B9" s="2">
        <v>50</v>
      </c>
      <c r="D9">
        <v>1612.9268</v>
      </c>
      <c r="E9" s="2">
        <v>14</v>
      </c>
      <c r="F9" t="s">
        <v>562</v>
      </c>
      <c r="G9" s="7">
        <v>0.70843765306122453</v>
      </c>
      <c r="H9" s="7">
        <v>0.74285673469387747</v>
      </c>
      <c r="I9" s="7">
        <v>0.75785316326530616</v>
      </c>
      <c r="K9" s="7">
        <v>0.72957387755102054</v>
      </c>
      <c r="L9" s="7">
        <v>0.74305397959183672</v>
      </c>
      <c r="M9" s="7">
        <v>0.72964030612244901</v>
      </c>
      <c r="N9" s="2">
        <v>35</v>
      </c>
      <c r="O9" s="2">
        <v>50</v>
      </c>
      <c r="P9" s="8">
        <v>-2.1136224489795928E-2</v>
      </c>
      <c r="Q9" s="8">
        <v>-1.9724489795920253E-4</v>
      </c>
      <c r="R9" s="7">
        <v>2.8212857142857168E-2</v>
      </c>
      <c r="S9" s="2">
        <v>35</v>
      </c>
      <c r="T9" s="2">
        <v>50</v>
      </c>
      <c r="U9" s="7">
        <v>9.3268367346938785E-3</v>
      </c>
      <c r="V9" s="7">
        <v>1.4008979591836735E-2</v>
      </c>
      <c r="W9" s="7">
        <v>3.1754897959183674E-2</v>
      </c>
      <c r="X9" s="7">
        <v>1.157479591836735E-2</v>
      </c>
      <c r="Y9" s="7">
        <v>6.6489795918367358E-4</v>
      </c>
      <c r="Z9" s="7">
        <v>4.606224489795919E-3</v>
      </c>
    </row>
    <row r="10" spans="1:27" x14ac:dyDescent="0.2">
      <c r="A10" s="2">
        <v>54</v>
      </c>
      <c r="B10" s="2">
        <v>67</v>
      </c>
      <c r="D10">
        <v>1640.0329999999999</v>
      </c>
      <c r="E10" s="2">
        <v>13</v>
      </c>
      <c r="F10" t="s">
        <v>428</v>
      </c>
      <c r="G10" s="7">
        <v>1.0753076923076922E-2</v>
      </c>
      <c r="H10" s="7">
        <v>3.0355824175824178E-2</v>
      </c>
      <c r="I10" s="7">
        <v>8.4731758241758243E-2</v>
      </c>
      <c r="K10" s="7">
        <v>1.9050219780219781E-2</v>
      </c>
      <c r="L10" s="7">
        <v>3.6177692307692307E-2</v>
      </c>
      <c r="M10" s="7">
        <v>9.3346263736263729E-2</v>
      </c>
      <c r="N10" s="2">
        <v>54</v>
      </c>
      <c r="O10" s="2">
        <v>67</v>
      </c>
      <c r="P10" s="8">
        <v>-8.2971428571428606E-3</v>
      </c>
      <c r="Q10" s="8">
        <v>-5.8218681318681319E-3</v>
      </c>
      <c r="R10" s="7">
        <v>-8.6145054945054849E-3</v>
      </c>
      <c r="S10" s="2">
        <v>54</v>
      </c>
      <c r="T10" s="2">
        <v>67</v>
      </c>
      <c r="U10" s="7">
        <v>1.2143846153846154E-2</v>
      </c>
      <c r="V10" s="7">
        <v>1.2303736263736263E-2</v>
      </c>
      <c r="W10" s="7">
        <v>1.202043956043956E-2</v>
      </c>
      <c r="X10" s="7">
        <v>1.4613736263736264E-2</v>
      </c>
      <c r="Y10" s="7">
        <v>1.6485384615384617E-2</v>
      </c>
      <c r="Z10" s="7">
        <v>1.4803956043956045E-2</v>
      </c>
    </row>
    <row r="11" spans="1:27" x14ac:dyDescent="0.2">
      <c r="A11" s="2">
        <v>60</v>
      </c>
      <c r="B11" s="2">
        <v>71</v>
      </c>
      <c r="D11">
        <v>1411.838</v>
      </c>
      <c r="E11" s="2">
        <v>11</v>
      </c>
      <c r="F11" t="s">
        <v>330</v>
      </c>
      <c r="G11" s="7">
        <v>0.20632233766233768</v>
      </c>
      <c r="H11" s="7">
        <v>0.28473545454545457</v>
      </c>
      <c r="I11" s="7">
        <v>0.39152272727272724</v>
      </c>
      <c r="K11" s="7">
        <v>0.20312688311688309</v>
      </c>
      <c r="L11" s="7">
        <v>0.2792222077922078</v>
      </c>
      <c r="M11" s="7">
        <v>0.38199246753246757</v>
      </c>
      <c r="N11" s="2">
        <v>60</v>
      </c>
      <c r="O11" s="2">
        <v>71</v>
      </c>
      <c r="P11" s="8">
        <v>3.1954545454545439E-3</v>
      </c>
      <c r="Q11" s="8">
        <v>5.5132467532467448E-3</v>
      </c>
      <c r="R11" s="7">
        <v>9.5302597402597087E-3</v>
      </c>
      <c r="S11" s="2">
        <v>60</v>
      </c>
      <c r="T11" s="2">
        <v>71</v>
      </c>
      <c r="U11" s="7">
        <v>4.2024675324675324E-3</v>
      </c>
      <c r="V11" s="7">
        <v>9.8259740259740267E-4</v>
      </c>
      <c r="W11" s="7">
        <v>4.2070129870129874E-3</v>
      </c>
      <c r="X11" s="7">
        <v>2.287922077922078E-3</v>
      </c>
      <c r="Y11" s="7">
        <v>1.2440519480519482E-2</v>
      </c>
      <c r="Z11" s="7">
        <v>4.5297402597402597E-3</v>
      </c>
    </row>
    <row r="12" spans="1:27" x14ac:dyDescent="0.2">
      <c r="A12" s="2">
        <v>62</v>
      </c>
      <c r="B12" s="2">
        <v>70</v>
      </c>
      <c r="C12" t="s">
        <v>89</v>
      </c>
      <c r="D12">
        <v>1151.5568000000001</v>
      </c>
      <c r="E12" s="2">
        <v>8</v>
      </c>
      <c r="F12" t="s">
        <v>367</v>
      </c>
      <c r="G12" s="7">
        <v>8.8105357142857152E-2</v>
      </c>
      <c r="H12" s="7">
        <v>0.1611532142857143</v>
      </c>
      <c r="I12" s="7">
        <v>0.23136303571428574</v>
      </c>
      <c r="K12" s="7">
        <v>9.5395178571428582E-2</v>
      </c>
      <c r="L12" s="7">
        <v>0.14544017857142857</v>
      </c>
      <c r="M12" s="7">
        <v>0.23120160714285717</v>
      </c>
      <c r="N12" s="2">
        <v>62</v>
      </c>
      <c r="O12" s="2">
        <v>70</v>
      </c>
      <c r="P12" s="8">
        <v>-7.2898214285714389E-3</v>
      </c>
      <c r="Q12" s="8">
        <v>1.5713035714285714E-2</v>
      </c>
      <c r="R12" s="7">
        <v>1.6142857142857427E-4</v>
      </c>
      <c r="S12" s="2">
        <v>62</v>
      </c>
      <c r="T12" s="2">
        <v>70</v>
      </c>
      <c r="U12" s="7">
        <v>1.7150892857142858E-2</v>
      </c>
      <c r="V12" s="7">
        <v>7.8467857142857159E-3</v>
      </c>
      <c r="W12" s="7">
        <v>8.4180357142857147E-3</v>
      </c>
      <c r="X12" s="7">
        <v>8.7033928571428575E-3</v>
      </c>
      <c r="Y12" s="7">
        <v>1.9166964285714287E-2</v>
      </c>
      <c r="Z12" s="7">
        <v>1.4206964285714288E-2</v>
      </c>
    </row>
    <row r="13" spans="1:27" x14ac:dyDescent="0.2">
      <c r="A13" s="2">
        <v>63</v>
      </c>
      <c r="B13" s="2">
        <v>69</v>
      </c>
      <c r="D13">
        <v>830.4479</v>
      </c>
      <c r="E13" s="2">
        <v>6</v>
      </c>
      <c r="F13" t="s">
        <v>563</v>
      </c>
      <c r="G13" s="7">
        <v>0.12593714285714286</v>
      </c>
      <c r="H13" s="7">
        <v>0.19927238095238098</v>
      </c>
      <c r="I13" s="7">
        <v>0.27096547619047623</v>
      </c>
      <c r="K13" s="7">
        <v>0.13262666666666667</v>
      </c>
      <c r="L13" s="7">
        <v>0.19156666666666669</v>
      </c>
      <c r="M13" s="7">
        <v>0.25277357142857143</v>
      </c>
      <c r="N13" s="2">
        <v>63</v>
      </c>
      <c r="O13" s="2">
        <v>69</v>
      </c>
      <c r="P13" s="8">
        <v>-6.6895238095238119E-3</v>
      </c>
      <c r="Q13" s="8">
        <v>7.7057142857143001E-3</v>
      </c>
      <c r="R13" s="7">
        <v>1.8191904761904756E-2</v>
      </c>
      <c r="S13" s="2">
        <v>63</v>
      </c>
      <c r="T13" s="2">
        <v>69</v>
      </c>
      <c r="U13" s="7">
        <v>4.1078571428571431E-3</v>
      </c>
      <c r="V13" s="7">
        <v>5.2073809523809529E-3</v>
      </c>
      <c r="W13" s="7">
        <v>8.1078571428571441E-3</v>
      </c>
      <c r="X13" s="7">
        <v>1.3237380952380954E-2</v>
      </c>
      <c r="Y13" s="7">
        <v>2.0291428571428571E-2</v>
      </c>
      <c r="Z13" s="7">
        <v>1.0994523809523812E-2</v>
      </c>
    </row>
    <row r="14" spans="1:27" x14ac:dyDescent="0.2">
      <c r="A14" s="2">
        <v>63</v>
      </c>
      <c r="B14" s="2">
        <v>80</v>
      </c>
      <c r="D14">
        <v>1925.0451</v>
      </c>
      <c r="E14" s="2">
        <v>16</v>
      </c>
      <c r="F14" t="s">
        <v>186</v>
      </c>
      <c r="G14" s="7">
        <v>0.45965062500000003</v>
      </c>
      <c r="H14" s="7">
        <v>0.58633633928571427</v>
      </c>
      <c r="I14" s="7">
        <v>0.60807776785714285</v>
      </c>
      <c r="K14" s="7">
        <v>0.44506419642857148</v>
      </c>
      <c r="L14" s="7">
        <v>0.58375035714285717</v>
      </c>
      <c r="M14" s="7">
        <v>0.63610696428571434</v>
      </c>
      <c r="N14" s="2">
        <v>63</v>
      </c>
      <c r="O14" s="2">
        <v>80</v>
      </c>
      <c r="P14" s="8">
        <v>1.4586428571428589E-2</v>
      </c>
      <c r="Q14" s="8">
        <v>2.5859821428571494E-3</v>
      </c>
      <c r="R14" s="7">
        <v>-2.8029196428571476E-2</v>
      </c>
      <c r="S14" s="2">
        <v>63</v>
      </c>
      <c r="T14" s="2">
        <v>80</v>
      </c>
      <c r="U14" s="7">
        <v>3.0932142857142859E-3</v>
      </c>
      <c r="V14" s="7">
        <v>0</v>
      </c>
      <c r="W14" s="7">
        <v>0</v>
      </c>
      <c r="X14" s="7">
        <v>1.0026428571428573E-2</v>
      </c>
      <c r="Y14" s="7">
        <v>1.4396517857142858E-2</v>
      </c>
      <c r="Z14" s="7">
        <v>2.3812678571428571E-2</v>
      </c>
    </row>
    <row r="15" spans="1:27" x14ac:dyDescent="0.2">
      <c r="A15" s="2">
        <v>63</v>
      </c>
      <c r="B15" s="2">
        <v>82</v>
      </c>
      <c r="D15">
        <v>2151.2132000000001</v>
      </c>
      <c r="E15" s="2">
        <v>18</v>
      </c>
      <c r="F15" t="s">
        <v>196</v>
      </c>
      <c r="G15" s="7">
        <v>0.70132730158730172</v>
      </c>
      <c r="H15" s="7">
        <v>0.6960966666666667</v>
      </c>
      <c r="I15" s="7">
        <v>0.68595166666666674</v>
      </c>
      <c r="K15" s="7">
        <v>0.68857928571428584</v>
      </c>
      <c r="L15" s="7">
        <v>0.68567396825396842</v>
      </c>
      <c r="M15" s="7">
        <v>0.6871586507936509</v>
      </c>
      <c r="N15" s="2">
        <v>63</v>
      </c>
      <c r="O15" s="2">
        <v>82</v>
      </c>
      <c r="P15" s="8">
        <v>1.274801587301584E-2</v>
      </c>
      <c r="Q15" s="8">
        <v>1.0422698412698383E-2</v>
      </c>
      <c r="R15" s="7">
        <v>-1.2069841269840829E-3</v>
      </c>
      <c r="S15" s="2">
        <v>63</v>
      </c>
      <c r="T15" s="2">
        <v>82</v>
      </c>
      <c r="U15" s="7">
        <v>1.7059682539682541E-2</v>
      </c>
      <c r="V15" s="7">
        <v>2.6982777777777779E-2</v>
      </c>
      <c r="W15" s="7">
        <v>1.905015873015873E-2</v>
      </c>
      <c r="X15" s="7">
        <v>4.6038095238095239E-3</v>
      </c>
      <c r="Y15" s="7">
        <v>6.9904761904761919E-3</v>
      </c>
      <c r="Z15" s="7">
        <v>1.379063492063492E-2</v>
      </c>
    </row>
    <row r="16" spans="1:27" x14ac:dyDescent="0.2">
      <c r="A16" s="2">
        <v>84</v>
      </c>
      <c r="B16" s="2">
        <v>95</v>
      </c>
      <c r="D16">
        <v>1465.8598</v>
      </c>
      <c r="E16" s="2">
        <v>9</v>
      </c>
      <c r="F16" t="s">
        <v>564</v>
      </c>
      <c r="G16" s="7">
        <v>0.75849365079365083</v>
      </c>
      <c r="H16" s="7">
        <v>0.80979888888888907</v>
      </c>
      <c r="I16" s="7">
        <v>0.81195571428571434</v>
      </c>
      <c r="K16" s="7">
        <v>0.74997349206349218</v>
      </c>
      <c r="L16" s="7">
        <v>0.81040650793650804</v>
      </c>
      <c r="M16" s="7">
        <v>0.81110809523809535</v>
      </c>
      <c r="N16" s="2">
        <v>84</v>
      </c>
      <c r="O16" s="2">
        <v>95</v>
      </c>
      <c r="P16" s="8">
        <v>8.5201587301586557E-3</v>
      </c>
      <c r="Q16" s="8">
        <v>-6.0761904761896801E-4</v>
      </c>
      <c r="R16" s="7">
        <v>8.4761904761896138E-4</v>
      </c>
      <c r="S16" s="2">
        <v>84</v>
      </c>
      <c r="T16" s="2">
        <v>95</v>
      </c>
      <c r="U16" s="7">
        <v>8.0415873015873014E-3</v>
      </c>
      <c r="V16" s="7">
        <v>2.892666666666667E-2</v>
      </c>
      <c r="W16" s="7">
        <v>1.3481428571428571E-2</v>
      </c>
      <c r="X16" s="7">
        <v>4.343174603174604E-3</v>
      </c>
      <c r="Y16" s="7">
        <v>1.1012222222222222E-2</v>
      </c>
      <c r="Z16" s="7">
        <v>2.3315873015873016E-3</v>
      </c>
    </row>
    <row r="17" spans="1:26" x14ac:dyDescent="0.2">
      <c r="A17" s="2">
        <v>85</v>
      </c>
      <c r="B17" s="2">
        <v>113</v>
      </c>
      <c r="D17">
        <v>3388.8811999999998</v>
      </c>
      <c r="E17" s="2">
        <v>26</v>
      </c>
      <c r="F17" t="s">
        <v>565</v>
      </c>
      <c r="G17" s="7">
        <v>0.33650225274725276</v>
      </c>
      <c r="H17" s="7">
        <v>0.47683999999999999</v>
      </c>
      <c r="I17" s="7">
        <v>0.58732895604395607</v>
      </c>
      <c r="K17" s="7">
        <v>0.33416934065934073</v>
      </c>
      <c r="L17" s="7">
        <v>0.47095510989010997</v>
      </c>
      <c r="M17" s="7">
        <v>0.57433560439560449</v>
      </c>
      <c r="N17" s="2">
        <v>85</v>
      </c>
      <c r="O17" s="2">
        <v>113</v>
      </c>
      <c r="P17" s="8">
        <v>2.3329120879120894E-3</v>
      </c>
      <c r="Q17" s="8">
        <v>5.8848901098900496E-3</v>
      </c>
      <c r="R17" s="7">
        <v>1.2993351648351607E-2</v>
      </c>
      <c r="S17" s="2">
        <v>85</v>
      </c>
      <c r="T17" s="2">
        <v>113</v>
      </c>
      <c r="U17" s="7">
        <v>2.5691208791208792E-3</v>
      </c>
      <c r="V17" s="7">
        <v>7.5233516483516486E-3</v>
      </c>
      <c r="W17" s="7">
        <v>1.0561428571428572E-2</v>
      </c>
      <c r="X17" s="7">
        <v>6.8127472527472529E-3</v>
      </c>
      <c r="Y17" s="7">
        <v>9.9579120879120901E-3</v>
      </c>
      <c r="Z17" s="7">
        <v>1.4795714285714289E-2</v>
      </c>
    </row>
    <row r="18" spans="1:26" x14ac:dyDescent="0.2">
      <c r="A18" s="2">
        <v>94</v>
      </c>
      <c r="B18" s="2">
        <v>104</v>
      </c>
      <c r="D18">
        <v>1266.7276999999999</v>
      </c>
      <c r="E18" s="2">
        <v>10</v>
      </c>
      <c r="F18" t="s">
        <v>566</v>
      </c>
      <c r="G18" s="7">
        <v>0.70223642857142865</v>
      </c>
      <c r="H18" s="7">
        <v>0.71110042857142863</v>
      </c>
      <c r="I18" s="7">
        <v>0.71933614285714298</v>
      </c>
      <c r="K18" s="7">
        <v>0.69314628571428583</v>
      </c>
      <c r="L18" s="7">
        <v>0.70886014285714283</v>
      </c>
      <c r="M18" s="7">
        <v>0.71402985714285716</v>
      </c>
      <c r="N18" s="2">
        <v>94</v>
      </c>
      <c r="O18" s="2">
        <v>104</v>
      </c>
      <c r="P18" s="8">
        <v>9.0901428571428557E-3</v>
      </c>
      <c r="Q18" s="8">
        <v>2.2402857142857107E-3</v>
      </c>
      <c r="R18" s="7">
        <v>5.306285714285661E-3</v>
      </c>
      <c r="S18" s="2">
        <v>94</v>
      </c>
      <c r="T18" s="2">
        <v>104</v>
      </c>
      <c r="U18" s="7">
        <v>2.5798000000000001E-2</v>
      </c>
      <c r="V18" s="7">
        <v>3.9060142857142863E-2</v>
      </c>
      <c r="W18" s="7">
        <v>1.8162142857142856E-2</v>
      </c>
      <c r="X18" s="7">
        <v>3.7522857142857149E-2</v>
      </c>
      <c r="Y18" s="7">
        <v>4.0214714285714291E-2</v>
      </c>
      <c r="Z18" s="7">
        <v>3.0294714285714289E-2</v>
      </c>
    </row>
    <row r="19" spans="1:26" x14ac:dyDescent="0.2">
      <c r="A19" s="2">
        <v>95</v>
      </c>
      <c r="B19" s="2">
        <v>106</v>
      </c>
      <c r="D19">
        <v>1386.7488000000001</v>
      </c>
      <c r="E19" s="2">
        <v>11</v>
      </c>
      <c r="F19" t="s">
        <v>267</v>
      </c>
      <c r="G19" s="7">
        <v>0.20859662337662338</v>
      </c>
      <c r="H19" s="7">
        <v>0.32398935064935069</v>
      </c>
      <c r="I19" s="7">
        <v>0.43335090909090912</v>
      </c>
      <c r="K19" s="7">
        <v>0.20703610389610391</v>
      </c>
      <c r="L19" s="7">
        <v>0.31433207792207796</v>
      </c>
      <c r="M19" s="7">
        <v>0.41634129870129871</v>
      </c>
      <c r="N19" s="2">
        <v>95</v>
      </c>
      <c r="O19" s="2">
        <v>106</v>
      </c>
      <c r="P19" s="8">
        <v>1.5605194805194552E-3</v>
      </c>
      <c r="Q19" s="8">
        <v>9.6572727272727435E-3</v>
      </c>
      <c r="R19" s="7">
        <v>1.7009610389610408E-2</v>
      </c>
      <c r="S19" s="2">
        <v>95</v>
      </c>
      <c r="T19" s="2">
        <v>106</v>
      </c>
      <c r="U19" s="7">
        <v>1.838701298701299E-3</v>
      </c>
      <c r="V19" s="7">
        <v>8.4925974025974044E-3</v>
      </c>
      <c r="W19" s="7">
        <v>5.6366233766233769E-3</v>
      </c>
      <c r="X19" s="7">
        <v>1.5807792207792211E-3</v>
      </c>
      <c r="Y19" s="7">
        <v>7.1327272727272724E-3</v>
      </c>
      <c r="Z19" s="7">
        <v>6.9918181818181824E-3</v>
      </c>
    </row>
    <row r="20" spans="1:26" x14ac:dyDescent="0.2">
      <c r="A20" s="2">
        <v>109</v>
      </c>
      <c r="B20" s="2">
        <v>122</v>
      </c>
      <c r="D20">
        <v>1664.9489000000001</v>
      </c>
      <c r="E20" s="2">
        <v>13</v>
      </c>
      <c r="F20" t="s">
        <v>209</v>
      </c>
      <c r="G20" s="7">
        <v>0.21470461538461544</v>
      </c>
      <c r="H20" s="7">
        <v>0.23846241758241762</v>
      </c>
      <c r="I20" s="7">
        <v>0.31627351648351648</v>
      </c>
      <c r="K20" s="7">
        <v>0.22116934065934066</v>
      </c>
      <c r="L20" s="7">
        <v>0.24113461538461542</v>
      </c>
      <c r="M20" s="7">
        <v>0.31867483516483519</v>
      </c>
      <c r="N20" s="2">
        <v>109</v>
      </c>
      <c r="O20" s="2">
        <v>122</v>
      </c>
      <c r="P20" s="8">
        <v>-6.4647252747252523E-3</v>
      </c>
      <c r="Q20" s="8">
        <v>-2.6721978021977937E-3</v>
      </c>
      <c r="R20" s="7">
        <v>-2.4013186813186794E-3</v>
      </c>
      <c r="S20" s="2">
        <v>109</v>
      </c>
      <c r="T20" s="2">
        <v>122</v>
      </c>
      <c r="U20" s="7">
        <v>1.9918681318681318E-3</v>
      </c>
      <c r="V20" s="7">
        <v>1.8956483516483515E-2</v>
      </c>
      <c r="W20" s="7">
        <v>2.3170000000000003E-2</v>
      </c>
      <c r="X20" s="7">
        <v>2.4986120879120878E-14</v>
      </c>
      <c r="Y20" s="7">
        <v>7.9281318681318682E-3</v>
      </c>
      <c r="Z20" s="7">
        <v>1.4421208791208789E-2</v>
      </c>
    </row>
    <row r="21" spans="1:26" x14ac:dyDescent="0.2">
      <c r="A21" s="2">
        <v>117</v>
      </c>
      <c r="B21" s="2">
        <v>126</v>
      </c>
      <c r="D21">
        <v>1224.692</v>
      </c>
      <c r="E21" s="2">
        <v>9</v>
      </c>
      <c r="F21" t="s">
        <v>116</v>
      </c>
      <c r="G21" s="7">
        <v>0.20837111111111112</v>
      </c>
      <c r="H21" s="7">
        <v>0.23457158730158731</v>
      </c>
      <c r="I21" s="7">
        <v>0.23741539682539683</v>
      </c>
      <c r="K21" s="7">
        <v>0.17967714285714287</v>
      </c>
      <c r="L21" s="7">
        <v>0.1959384126984127</v>
      </c>
      <c r="M21" s="7">
        <v>0.22853190476190477</v>
      </c>
      <c r="N21" s="2">
        <v>117</v>
      </c>
      <c r="O21" s="2">
        <v>126</v>
      </c>
      <c r="P21" s="8">
        <v>2.8693968253968246E-2</v>
      </c>
      <c r="Q21" s="8">
        <v>3.8633174603174579E-2</v>
      </c>
      <c r="R21" s="7">
        <v>8.8834920634920569E-3</v>
      </c>
      <c r="S21" s="2">
        <v>117</v>
      </c>
      <c r="T21" s="2">
        <v>126</v>
      </c>
      <c r="U21" s="7">
        <v>1.1956984126984127E-2</v>
      </c>
      <c r="V21" s="7">
        <v>1.4437142857142857E-2</v>
      </c>
      <c r="W21" s="7">
        <v>1.7550952380952382E-2</v>
      </c>
      <c r="X21" s="7">
        <v>1.1573968253968253E-2</v>
      </c>
      <c r="Y21" s="7">
        <v>2.5083968253968254E-2</v>
      </c>
      <c r="Z21" s="7">
        <v>1.0114444444444445E-2</v>
      </c>
    </row>
    <row r="22" spans="1:26" x14ac:dyDescent="0.2">
      <c r="A22" s="2">
        <v>125</v>
      </c>
      <c r="B22" s="2">
        <v>134</v>
      </c>
      <c r="D22">
        <v>1030.6143</v>
      </c>
      <c r="E22" s="2">
        <v>9</v>
      </c>
      <c r="F22" t="s">
        <v>567</v>
      </c>
      <c r="G22" s="7">
        <v>0.24776730158730162</v>
      </c>
      <c r="H22" s="7">
        <v>0.25051253968253973</v>
      </c>
      <c r="I22" s="7">
        <v>0.260834126984127</v>
      </c>
      <c r="K22" s="7">
        <v>0.25750523809523806</v>
      </c>
      <c r="L22" s="7">
        <v>0.27223158730158731</v>
      </c>
      <c r="M22" s="7">
        <v>0.28437031746031749</v>
      </c>
      <c r="N22" s="2">
        <v>125</v>
      </c>
      <c r="O22" s="2">
        <v>134</v>
      </c>
      <c r="P22" s="8">
        <v>-9.7379365079364889E-3</v>
      </c>
      <c r="Q22" s="8">
        <v>-2.1719047619047586E-2</v>
      </c>
      <c r="R22" s="7">
        <v>-2.3536190476190499E-2</v>
      </c>
      <c r="S22" s="2">
        <v>125</v>
      </c>
      <c r="T22" s="2">
        <v>134</v>
      </c>
      <c r="U22" s="7">
        <v>1.0437460317460318E-2</v>
      </c>
      <c r="V22" s="7">
        <v>1.3559523809523811E-2</v>
      </c>
      <c r="W22" s="7">
        <v>6.4723809523809525E-3</v>
      </c>
      <c r="X22" s="7">
        <v>4.8526190476190487E-2</v>
      </c>
      <c r="Y22" s="7">
        <v>5.7994444444444446E-2</v>
      </c>
      <c r="Z22" s="7">
        <v>2.414111111111111E-2</v>
      </c>
    </row>
    <row r="23" spans="1:26" x14ac:dyDescent="0.2">
      <c r="A23" s="2">
        <v>125</v>
      </c>
      <c r="B23" s="2">
        <v>153</v>
      </c>
      <c r="D23">
        <v>3045.5421999999999</v>
      </c>
      <c r="E23" s="2">
        <v>27</v>
      </c>
      <c r="F23" t="s">
        <v>568</v>
      </c>
      <c r="G23" s="7">
        <v>0.13719179894179895</v>
      </c>
      <c r="H23" s="7">
        <v>0.16214317460317462</v>
      </c>
      <c r="I23" s="7">
        <v>0.22964052910052912</v>
      </c>
      <c r="K23" s="7">
        <v>0.12628148148148149</v>
      </c>
      <c r="L23" s="7">
        <v>0.16354857142857143</v>
      </c>
      <c r="M23" s="7">
        <v>0.2118079365079365</v>
      </c>
      <c r="N23" s="2">
        <v>125</v>
      </c>
      <c r="O23" s="2">
        <v>153</v>
      </c>
      <c r="P23" s="8">
        <v>1.0910317460317471E-2</v>
      </c>
      <c r="Q23" s="8">
        <v>-1.4053968253968123E-3</v>
      </c>
      <c r="R23" s="7">
        <v>1.7832592592592612E-2</v>
      </c>
      <c r="S23" s="2">
        <v>125</v>
      </c>
      <c r="T23" s="2">
        <v>153</v>
      </c>
      <c r="U23" s="7">
        <v>3.5555026455026451E-3</v>
      </c>
      <c r="V23" s="7">
        <v>8.8682010582010595E-3</v>
      </c>
      <c r="W23" s="7">
        <v>9.5886772486772492E-3</v>
      </c>
      <c r="X23" s="7">
        <v>5.3321693121693124E-3</v>
      </c>
      <c r="Y23" s="7">
        <v>2.6343386243386246E-3</v>
      </c>
      <c r="Z23" s="7">
        <v>4.0646560846560849E-3</v>
      </c>
    </row>
  </sheetData>
  <conditionalFormatting sqref="A3:C3">
    <cfRule type="colorScale" priority="1">
      <colorScale>
        <cfvo type="num" val="$A$3"/>
        <cfvo type="num" val="$B$3"/>
        <cfvo type="num" val="$C$3"/>
        <color rgb="FF0000FF"/>
        <color rgb="FFFFFF00"/>
        <color rgb="FFFF0000"/>
      </colorScale>
    </cfRule>
  </conditionalFormatting>
  <conditionalFormatting sqref="G8:I23">
    <cfRule type="colorScale" priority="2">
      <colorScale>
        <cfvo type="num" val="$A$3"/>
        <cfvo type="num" val="$B$3"/>
        <cfvo type="num" val="$C$3"/>
        <color rgb="FF0000FF"/>
        <color rgb="FFFFFF00"/>
        <color rgb="FFFF0000"/>
      </colorScale>
    </cfRule>
    <cfRule type="cellIs" dxfId="105" priority="3" stopIfTrue="1" operator="between">
      <formula>0</formula>
      <formula>0.1</formula>
    </cfRule>
    <cfRule type="cellIs" dxfId="104" priority="4" stopIfTrue="1" operator="between">
      <formula>0.1</formula>
      <formula>1</formula>
    </cfRule>
  </conditionalFormatting>
  <conditionalFormatting sqref="K8:M23">
    <cfRule type="colorScale" priority="5">
      <colorScale>
        <cfvo type="num" val="$A$3"/>
        <cfvo type="num" val="$B$3"/>
        <cfvo type="num" val="$C$3"/>
        <color rgb="FF0000FF"/>
        <color rgb="FFFFFF00"/>
        <color rgb="FFFF0000"/>
      </colorScale>
    </cfRule>
    <cfRule type="cellIs" dxfId="103" priority="6" stopIfTrue="1" operator="between">
      <formula>0</formula>
      <formula>0.1</formula>
    </cfRule>
    <cfRule type="cellIs" dxfId="102" priority="7" stopIfTrue="1" operator="between">
      <formula>0.1</formula>
      <formula>1</formula>
    </cfRule>
  </conditionalFormatting>
  <conditionalFormatting sqref="P8:R23">
    <cfRule type="cellIs" dxfId="101" priority="8" stopIfTrue="1" operator="greaterThanOrEqual">
      <formula>$R$3</formula>
    </cfRule>
    <cfRule type="cellIs" dxfId="100" priority="9" stopIfTrue="1" operator="between">
      <formula>$Q$3</formula>
      <formula>$R$3</formula>
    </cfRule>
    <cfRule type="cellIs" dxfId="99" priority="10" stopIfTrue="1" operator="between">
      <formula>$P$3</formula>
      <formula>$Q$3</formula>
    </cfRule>
    <cfRule type="cellIs" dxfId="98" priority="11" stopIfTrue="1" operator="between">
      <formula>$O$3</formula>
      <formula>$P$3</formula>
    </cfRule>
    <cfRule type="cellIs" dxfId="9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A32"/>
  <sheetViews>
    <sheetView workbookViewId="0">
      <selection activeCell="A8" sqref="A8:XFD32"/>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569</v>
      </c>
      <c r="O3" s="3">
        <v>-0.1</v>
      </c>
      <c r="P3" s="4">
        <v>-0.05</v>
      </c>
      <c r="Q3" s="5">
        <v>0.05</v>
      </c>
      <c r="R3" s="6">
        <v>0.1</v>
      </c>
    </row>
    <row r="4" spans="1:27" x14ac:dyDescent="0.2">
      <c r="E4" t="s">
        <v>7</v>
      </c>
      <c r="H4" s="2" t="s">
        <v>8</v>
      </c>
    </row>
    <row r="5" spans="1:27" x14ac:dyDescent="0.2">
      <c r="U5" t="s">
        <v>9</v>
      </c>
      <c r="X5" t="s">
        <v>9</v>
      </c>
      <c r="AA5" s="8">
        <f>AVERAGE(U8:Z27)</f>
        <v>1.158964723641826E-2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9</v>
      </c>
      <c r="D8">
        <v>828.48249999999996</v>
      </c>
      <c r="E8" s="2">
        <v>7</v>
      </c>
      <c r="F8" t="s">
        <v>570</v>
      </c>
      <c r="G8" s="7">
        <v>0.48616693877551026</v>
      </c>
      <c r="H8" s="7">
        <v>0.56653367346938788</v>
      </c>
      <c r="I8" s="7">
        <v>0.62696367346938775</v>
      </c>
      <c r="K8" s="7">
        <v>0.50406612244897953</v>
      </c>
      <c r="L8" s="7">
        <v>0.58975326530612249</v>
      </c>
      <c r="M8" s="7">
        <v>0.62458081632653062</v>
      </c>
      <c r="N8" s="2">
        <v>2</v>
      </c>
      <c r="O8" s="2">
        <v>9</v>
      </c>
      <c r="P8" s="8">
        <v>-1.7899183673469356E-2</v>
      </c>
      <c r="Q8" s="8">
        <v>-2.3219591836734714E-2</v>
      </c>
      <c r="R8" s="7">
        <v>2.3828571428570564E-3</v>
      </c>
      <c r="S8" s="2">
        <v>2</v>
      </c>
      <c r="T8" s="2">
        <v>9</v>
      </c>
      <c r="U8" s="7">
        <v>8.7983673469387742E-3</v>
      </c>
      <c r="V8" s="7">
        <v>2.4298367346938774E-2</v>
      </c>
      <c r="W8" s="7">
        <v>7.5251020408163274E-3</v>
      </c>
      <c r="X8" s="7">
        <v>1.3680408163265307E-2</v>
      </c>
      <c r="Y8" s="7">
        <v>1.8182040816326531E-2</v>
      </c>
      <c r="Z8" s="7">
        <v>9.3053061224489791E-3</v>
      </c>
    </row>
    <row r="9" spans="1:27" x14ac:dyDescent="0.2">
      <c r="A9" s="2">
        <v>5</v>
      </c>
      <c r="B9" s="2">
        <v>26</v>
      </c>
      <c r="D9">
        <v>2327.4034000000001</v>
      </c>
      <c r="E9" s="2">
        <v>21</v>
      </c>
      <c r="F9" t="s">
        <v>571</v>
      </c>
      <c r="G9" s="7">
        <v>0.29143564625850343</v>
      </c>
      <c r="H9" s="7">
        <v>0.37313156462585034</v>
      </c>
      <c r="I9" s="7">
        <v>0.44442346938775518</v>
      </c>
      <c r="K9" s="7">
        <v>0.28883190476190479</v>
      </c>
      <c r="L9" s="7">
        <v>0.35823857142857146</v>
      </c>
      <c r="M9" s="7">
        <v>0.41175571428571434</v>
      </c>
      <c r="N9" s="2">
        <v>5</v>
      </c>
      <c r="O9" s="2">
        <v>26</v>
      </c>
      <c r="P9" s="8">
        <v>2.6037414965986738E-3</v>
      </c>
      <c r="Q9" s="8">
        <v>1.4892993197278903E-2</v>
      </c>
      <c r="R9" s="7">
        <v>3.2667755102040848E-2</v>
      </c>
      <c r="S9" s="2">
        <v>5</v>
      </c>
      <c r="T9" s="2">
        <v>26</v>
      </c>
      <c r="U9" s="7">
        <v>4.4759863945578234E-3</v>
      </c>
      <c r="V9" s="7">
        <v>2.0252585034013608E-2</v>
      </c>
      <c r="W9" s="7">
        <v>1.9040884353741499E-2</v>
      </c>
      <c r="X9" s="7">
        <v>5.3334693877551027E-3</v>
      </c>
      <c r="Y9" s="7">
        <v>5.2617687074829941E-3</v>
      </c>
      <c r="Z9" s="7">
        <v>2.1053741496598641E-3</v>
      </c>
    </row>
    <row r="10" spans="1:27" x14ac:dyDescent="0.2">
      <c r="A10" s="2">
        <v>10</v>
      </c>
      <c r="B10" s="2">
        <v>19</v>
      </c>
      <c r="D10">
        <v>1093.6224999999999</v>
      </c>
      <c r="E10" s="2">
        <v>9</v>
      </c>
      <c r="F10" t="s">
        <v>327</v>
      </c>
      <c r="G10" s="7">
        <v>8.0500158730158741E-2</v>
      </c>
      <c r="H10" s="7">
        <v>8.2057460317460335E-2</v>
      </c>
      <c r="I10" s="7">
        <v>8.7255396825396833E-2</v>
      </c>
      <c r="K10" s="7">
        <v>7.98488888888889E-2</v>
      </c>
      <c r="L10" s="7">
        <v>7.2872539682539678E-2</v>
      </c>
      <c r="M10" s="7">
        <v>9.277634920634921E-2</v>
      </c>
      <c r="N10" s="2">
        <v>10</v>
      </c>
      <c r="O10" s="2">
        <v>19</v>
      </c>
      <c r="P10" s="8">
        <v>6.5126984126983613E-4</v>
      </c>
      <c r="Q10" s="8">
        <v>9.184920634920643E-3</v>
      </c>
      <c r="R10" s="7">
        <v>-5.5209523809523781E-3</v>
      </c>
      <c r="S10" s="2">
        <v>10</v>
      </c>
      <c r="T10" s="2">
        <v>19</v>
      </c>
      <c r="U10" s="7">
        <v>7.8674603174603182E-3</v>
      </c>
      <c r="V10" s="7">
        <v>1.5401269841269842E-2</v>
      </c>
      <c r="W10" s="7">
        <v>1.1863968253968257E-2</v>
      </c>
      <c r="X10" s="7">
        <v>1.4074761904761904E-2</v>
      </c>
      <c r="Y10" s="7">
        <v>3.142063492063492E-3</v>
      </c>
      <c r="Z10" s="7">
        <v>1.0056031746031747E-2</v>
      </c>
    </row>
    <row r="11" spans="1:27" x14ac:dyDescent="0.2">
      <c r="A11" s="2">
        <v>17</v>
      </c>
      <c r="B11" s="2">
        <v>25</v>
      </c>
      <c r="D11">
        <v>898.58330000000001</v>
      </c>
      <c r="E11" s="2">
        <v>8</v>
      </c>
      <c r="F11" t="s">
        <v>281</v>
      </c>
      <c r="G11" s="7">
        <v>0.54008517857142857</v>
      </c>
      <c r="H11" s="7">
        <v>0.76038642857142857</v>
      </c>
      <c r="I11" s="7">
        <v>0.81826642857142862</v>
      </c>
      <c r="K11" s="7">
        <v>0.5428366071428572</v>
      </c>
      <c r="L11" s="7">
        <v>0.77925875000000011</v>
      </c>
      <c r="M11" s="7">
        <v>0.80493785714285726</v>
      </c>
      <c r="N11" s="2">
        <v>17</v>
      </c>
      <c r="O11" s="2">
        <v>25</v>
      </c>
      <c r="P11" s="8">
        <v>-2.7514285714285479E-3</v>
      </c>
      <c r="Q11" s="8">
        <v>-1.8872321428571474E-2</v>
      </c>
      <c r="R11" s="7">
        <v>1.3328571428571356E-2</v>
      </c>
      <c r="S11" s="2">
        <v>17</v>
      </c>
      <c r="T11" s="2">
        <v>25</v>
      </c>
      <c r="U11" s="7">
        <v>1.0079464285714287E-2</v>
      </c>
      <c r="V11" s="7">
        <v>5.9153571428571441E-3</v>
      </c>
      <c r="W11" s="7">
        <v>1.8070892857142858E-2</v>
      </c>
      <c r="X11" s="7">
        <v>8.8516071428571437E-3</v>
      </c>
      <c r="Y11" s="7">
        <v>6.5824999999999998E-3</v>
      </c>
      <c r="Z11" s="7">
        <v>1.1621785714285715E-2</v>
      </c>
    </row>
    <row r="12" spans="1:27" x14ac:dyDescent="0.2">
      <c r="A12" s="2">
        <v>25</v>
      </c>
      <c r="B12" s="2">
        <v>41</v>
      </c>
      <c r="D12">
        <v>1896.1575</v>
      </c>
      <c r="E12" s="2">
        <v>16</v>
      </c>
      <c r="F12" t="s">
        <v>114</v>
      </c>
      <c r="G12" s="7">
        <v>0.13762026785714288</v>
      </c>
      <c r="H12" s="7">
        <v>0.26889526785714285</v>
      </c>
      <c r="I12" s="7">
        <v>0.319575</v>
      </c>
      <c r="K12" s="7">
        <v>0.14054437500000003</v>
      </c>
      <c r="L12" s="7">
        <v>0.26968875000000003</v>
      </c>
      <c r="M12" s="7">
        <v>0.3029405357142857</v>
      </c>
      <c r="N12" s="2">
        <v>25</v>
      </c>
      <c r="O12" s="2">
        <v>41</v>
      </c>
      <c r="P12" s="8">
        <v>-2.924107142857148E-3</v>
      </c>
      <c r="Q12" s="8">
        <v>-7.9348214285715089E-4</v>
      </c>
      <c r="R12" s="7">
        <v>1.6634464285714294E-2</v>
      </c>
      <c r="S12" s="2">
        <v>25</v>
      </c>
      <c r="T12" s="2">
        <v>41</v>
      </c>
      <c r="U12" s="7">
        <v>6.046339285714286E-3</v>
      </c>
      <c r="V12" s="7">
        <v>3.8907142857142855E-3</v>
      </c>
      <c r="W12" s="7">
        <v>2.2181696428571429E-2</v>
      </c>
      <c r="X12" s="7">
        <v>2.8408928571428574E-3</v>
      </c>
      <c r="Y12" s="7">
        <v>1.1976517857142859E-2</v>
      </c>
      <c r="Z12" s="7">
        <v>2.7779464285714287E-3</v>
      </c>
    </row>
    <row r="13" spans="1:27" x14ac:dyDescent="0.2">
      <c r="A13" s="2">
        <v>32</v>
      </c>
      <c r="B13" s="2">
        <v>44</v>
      </c>
      <c r="D13">
        <v>1415.8039000000001</v>
      </c>
      <c r="E13" s="2">
        <v>12</v>
      </c>
      <c r="F13" t="s">
        <v>394</v>
      </c>
      <c r="G13" s="7">
        <v>0.22306321428571432</v>
      </c>
      <c r="H13" s="7">
        <v>0.2602936904761905</v>
      </c>
      <c r="I13" s="7">
        <v>0.30852000000000002</v>
      </c>
      <c r="K13" s="7">
        <v>0.21655178571428574</v>
      </c>
      <c r="L13" s="7">
        <v>0.24765952380952383</v>
      </c>
      <c r="M13" s="7">
        <v>0.29931202380952382</v>
      </c>
      <c r="N13" s="2">
        <v>32</v>
      </c>
      <c r="O13" s="2">
        <v>44</v>
      </c>
      <c r="P13" s="8">
        <v>6.5114285714285812E-3</v>
      </c>
      <c r="Q13" s="8">
        <v>1.2634166666666649E-2</v>
      </c>
      <c r="R13" s="7">
        <v>9.207976190476197E-3</v>
      </c>
      <c r="S13" s="2">
        <v>32</v>
      </c>
      <c r="T13" s="2">
        <v>44</v>
      </c>
      <c r="U13" s="7">
        <v>1.0090238095238095E-2</v>
      </c>
      <c r="V13" s="7">
        <v>5.2164285714285724E-3</v>
      </c>
      <c r="W13" s="7">
        <v>7.4057142857142863E-3</v>
      </c>
      <c r="X13" s="7">
        <v>6.3833333333333346E-3</v>
      </c>
      <c r="Y13" s="7">
        <v>1.0494880952380953E-2</v>
      </c>
      <c r="Z13" s="7">
        <v>4.9508333333333331E-3</v>
      </c>
    </row>
    <row r="14" spans="1:27" x14ac:dyDescent="0.2">
      <c r="A14" s="2">
        <v>33</v>
      </c>
      <c r="B14" s="2">
        <v>43</v>
      </c>
      <c r="D14">
        <v>1200.6768999999999</v>
      </c>
      <c r="E14" s="2">
        <v>10</v>
      </c>
      <c r="F14" t="s">
        <v>268</v>
      </c>
      <c r="G14" s="7">
        <v>7.208014285714287E-2</v>
      </c>
      <c r="H14" s="7">
        <v>0.17263414285714287</v>
      </c>
      <c r="I14" s="7">
        <v>0.28536528571428577</v>
      </c>
      <c r="K14" s="7">
        <v>6.5247714285714284E-2</v>
      </c>
      <c r="L14" s="7">
        <v>0.16741800000000001</v>
      </c>
      <c r="M14" s="7">
        <v>0.2827837142857143</v>
      </c>
      <c r="N14" s="2">
        <v>33</v>
      </c>
      <c r="O14" s="2">
        <v>43</v>
      </c>
      <c r="P14" s="8">
        <v>6.8324285714285804E-3</v>
      </c>
      <c r="Q14" s="8">
        <v>5.2161428571428602E-3</v>
      </c>
      <c r="R14" s="7">
        <v>2.5815714285714214E-3</v>
      </c>
      <c r="S14" s="2">
        <v>33</v>
      </c>
      <c r="T14" s="2">
        <v>43</v>
      </c>
      <c r="U14" s="7">
        <v>3.1282857142857145E-3</v>
      </c>
      <c r="V14" s="7">
        <v>7.2674285714285723E-3</v>
      </c>
      <c r="W14" s="7">
        <v>5.4097142857142859E-3</v>
      </c>
      <c r="X14" s="7">
        <v>2.232E-3</v>
      </c>
      <c r="Y14" s="7">
        <v>2.3841285714285714E-2</v>
      </c>
      <c r="Z14" s="7">
        <v>6.0147142857142864E-3</v>
      </c>
    </row>
    <row r="15" spans="1:27" x14ac:dyDescent="0.2">
      <c r="A15" s="2">
        <v>35</v>
      </c>
      <c r="B15" s="2">
        <v>43</v>
      </c>
      <c r="D15">
        <v>1002.5401000000001</v>
      </c>
      <c r="E15" s="2">
        <v>8</v>
      </c>
      <c r="F15" t="s">
        <v>476</v>
      </c>
      <c r="G15" s="7">
        <v>7.399464285714287E-2</v>
      </c>
      <c r="H15" s="7">
        <v>9.170303571428573E-2</v>
      </c>
      <c r="I15" s="7">
        <v>0.20018089285714288</v>
      </c>
      <c r="K15" s="7">
        <v>6.8298571428571431E-2</v>
      </c>
      <c r="L15" s="7">
        <v>7.8518750000000012E-2</v>
      </c>
      <c r="M15" s="7">
        <v>0.19109214285714288</v>
      </c>
      <c r="N15" s="2">
        <v>35</v>
      </c>
      <c r="O15" s="2">
        <v>43</v>
      </c>
      <c r="P15" s="8">
        <v>5.6960714285714358E-3</v>
      </c>
      <c r="Q15" s="8">
        <v>1.3184285714285716E-2</v>
      </c>
      <c r="R15" s="7">
        <v>9.0887499999999944E-3</v>
      </c>
      <c r="S15" s="2">
        <v>35</v>
      </c>
      <c r="T15" s="2">
        <v>43</v>
      </c>
      <c r="U15" s="7">
        <v>1.3964642857142858E-2</v>
      </c>
      <c r="V15" s="7">
        <v>9.9873214285714287E-3</v>
      </c>
      <c r="W15" s="7">
        <v>8.8694642857142861E-3</v>
      </c>
      <c r="X15" s="7">
        <v>2.2566785714285713E-2</v>
      </c>
      <c r="Y15" s="7">
        <v>1.830625E-2</v>
      </c>
      <c r="Z15" s="7">
        <v>1.4036071428571431E-2</v>
      </c>
    </row>
    <row r="16" spans="1:27" x14ac:dyDescent="0.2">
      <c r="A16" s="2">
        <v>84</v>
      </c>
      <c r="B16" s="2">
        <v>111</v>
      </c>
      <c r="D16">
        <v>3097.7568000000001</v>
      </c>
      <c r="E16" s="2">
        <v>23</v>
      </c>
      <c r="F16" t="s">
        <v>572</v>
      </c>
      <c r="G16" s="7">
        <v>8.7648509316770193E-2</v>
      </c>
      <c r="H16" s="7">
        <v>0.12814372670807456</v>
      </c>
      <c r="I16" s="7">
        <v>0.19183770186335405</v>
      </c>
      <c r="K16" s="7">
        <v>7.9854534161490687E-2</v>
      </c>
      <c r="L16" s="7">
        <v>0.13130031055900623</v>
      </c>
      <c r="M16" s="7">
        <v>0.17834534161490687</v>
      </c>
      <c r="N16" s="2">
        <v>84</v>
      </c>
      <c r="O16" s="2">
        <v>111</v>
      </c>
      <c r="P16" s="8">
        <v>7.7939751552795053E-3</v>
      </c>
      <c r="Q16" s="8">
        <v>-3.1565838509316772E-3</v>
      </c>
      <c r="R16" s="7">
        <v>1.3492360248447195E-2</v>
      </c>
      <c r="S16" s="2">
        <v>84</v>
      </c>
      <c r="T16" s="2">
        <v>111</v>
      </c>
      <c r="U16" s="7">
        <v>9.1762732919254669E-3</v>
      </c>
      <c r="V16" s="7">
        <v>1.0078571428571428E-2</v>
      </c>
      <c r="W16" s="7">
        <v>1.1844844720496897E-2</v>
      </c>
      <c r="X16" s="7">
        <v>1.2558322981366461E-2</v>
      </c>
      <c r="Y16" s="7">
        <v>9.0442236024844708E-3</v>
      </c>
      <c r="Z16" s="7">
        <v>6.0387577639751562E-3</v>
      </c>
    </row>
    <row r="17" spans="1:26" x14ac:dyDescent="0.2">
      <c r="A17" s="2">
        <v>92</v>
      </c>
      <c r="B17" s="2">
        <v>99</v>
      </c>
      <c r="D17">
        <v>844.49990000000003</v>
      </c>
      <c r="E17" s="2">
        <v>7</v>
      </c>
      <c r="F17" t="s">
        <v>430</v>
      </c>
      <c r="G17" s="7">
        <v>9.2487959183673474E-2</v>
      </c>
      <c r="H17" s="7">
        <v>0.19368285714285716</v>
      </c>
      <c r="I17" s="7">
        <v>0.26449938775510201</v>
      </c>
      <c r="K17" s="7">
        <v>9.2155306122448974E-2</v>
      </c>
      <c r="L17" s="7">
        <v>0.20764795918367346</v>
      </c>
      <c r="M17" s="7">
        <v>0.25931244897959183</v>
      </c>
      <c r="N17" s="2">
        <v>92</v>
      </c>
      <c r="O17" s="2">
        <v>99</v>
      </c>
      <c r="P17" s="8">
        <v>3.3265306122449398E-4</v>
      </c>
      <c r="Q17" s="8">
        <v>-1.3965102040816321E-2</v>
      </c>
      <c r="R17" s="7">
        <v>5.1869387755101807E-3</v>
      </c>
      <c r="S17" s="2">
        <v>92</v>
      </c>
      <c r="T17" s="2">
        <v>99</v>
      </c>
      <c r="U17" s="7">
        <v>1.0678163265306123E-2</v>
      </c>
      <c r="V17" s="7">
        <v>1.0878367346938776E-2</v>
      </c>
      <c r="W17" s="7">
        <v>2.4474897959183676E-2</v>
      </c>
      <c r="X17" s="7">
        <v>1.6443877551020409E-2</v>
      </c>
      <c r="Y17" s="7">
        <v>1.1782244897959185E-2</v>
      </c>
      <c r="Z17" s="7">
        <v>1.4153061224489795E-2</v>
      </c>
    </row>
    <row r="18" spans="1:26" x14ac:dyDescent="0.2">
      <c r="A18" s="2">
        <v>111</v>
      </c>
      <c r="B18" s="2">
        <v>124</v>
      </c>
      <c r="D18">
        <v>1615.9351999999999</v>
      </c>
      <c r="E18" s="2">
        <v>11</v>
      </c>
      <c r="F18" t="s">
        <v>573</v>
      </c>
      <c r="G18" s="7">
        <v>0.66330545454545464</v>
      </c>
      <c r="H18" s="7">
        <v>0.68937012987012991</v>
      </c>
      <c r="I18" s="7">
        <v>0.74311233766233775</v>
      </c>
      <c r="K18" s="7">
        <v>0.66510493506493518</v>
      </c>
      <c r="L18" s="7">
        <v>0.67949792207792215</v>
      </c>
      <c r="M18" s="7">
        <v>0.7307762337662338</v>
      </c>
      <c r="N18" s="2">
        <v>111</v>
      </c>
      <c r="O18" s="2">
        <v>124</v>
      </c>
      <c r="P18" s="8">
        <v>-1.7994805194804736E-3</v>
      </c>
      <c r="Q18" s="8">
        <v>9.8722077922078037E-3</v>
      </c>
      <c r="R18" s="7">
        <v>1.2336103896103878E-2</v>
      </c>
      <c r="S18" s="2">
        <v>111</v>
      </c>
      <c r="T18" s="2">
        <v>124</v>
      </c>
      <c r="U18" s="7">
        <v>5.3203896103896113E-3</v>
      </c>
      <c r="V18" s="7">
        <v>6.6009090909090904E-3</v>
      </c>
      <c r="W18" s="7">
        <v>4.8959740259740267E-3</v>
      </c>
      <c r="X18" s="7">
        <v>8.1261038961038968E-3</v>
      </c>
      <c r="Y18" s="7">
        <v>8.4094805194805198E-3</v>
      </c>
      <c r="Z18" s="7">
        <v>7.344675324675325E-3</v>
      </c>
    </row>
    <row r="19" spans="1:26" x14ac:dyDescent="0.2">
      <c r="A19" s="2">
        <v>113</v>
      </c>
      <c r="B19" s="2">
        <v>122</v>
      </c>
      <c r="D19">
        <v>1171.6980000000001</v>
      </c>
      <c r="E19" s="2">
        <v>8</v>
      </c>
      <c r="F19" t="s">
        <v>311</v>
      </c>
      <c r="G19" s="7">
        <v>0.4556176785714286</v>
      </c>
      <c r="H19" s="7">
        <v>0.50599053571428576</v>
      </c>
      <c r="I19" s="7">
        <v>0.58323410714285717</v>
      </c>
      <c r="K19" s="7">
        <v>0.45005107142857148</v>
      </c>
      <c r="L19" s="7">
        <v>0.50580375000000011</v>
      </c>
      <c r="M19" s="7">
        <v>0.59113357142857148</v>
      </c>
      <c r="N19" s="2">
        <v>113</v>
      </c>
      <c r="O19" s="2">
        <v>122</v>
      </c>
      <c r="P19" s="8">
        <v>5.5666071428571249E-3</v>
      </c>
      <c r="Q19" s="8">
        <v>1.8678571428565327E-4</v>
      </c>
      <c r="R19" s="7">
        <v>-7.8994642857142614E-3</v>
      </c>
      <c r="S19" s="2">
        <v>113</v>
      </c>
      <c r="T19" s="2">
        <v>122</v>
      </c>
      <c r="U19" s="7">
        <v>1.1317857142857145E-2</v>
      </c>
      <c r="V19" s="7">
        <v>4.4935714285714284E-3</v>
      </c>
      <c r="W19" s="7">
        <v>1.8384107142857143E-2</v>
      </c>
      <c r="X19" s="7">
        <v>4.1533928571428572E-3</v>
      </c>
      <c r="Y19" s="7">
        <v>1.4670892857142856E-2</v>
      </c>
      <c r="Z19" s="7">
        <v>1.4450178571428574E-2</v>
      </c>
    </row>
    <row r="20" spans="1:26" x14ac:dyDescent="0.2">
      <c r="A20" s="2">
        <v>116</v>
      </c>
      <c r="B20" s="2">
        <v>126</v>
      </c>
      <c r="D20">
        <v>1211.7656999999999</v>
      </c>
      <c r="E20" s="2">
        <v>9</v>
      </c>
      <c r="F20" t="s">
        <v>177</v>
      </c>
      <c r="G20" s="7">
        <v>0.25260111111111117</v>
      </c>
      <c r="H20" s="7">
        <v>0.32599825396825399</v>
      </c>
      <c r="I20" s="7">
        <v>0.38225174603174605</v>
      </c>
      <c r="K20" s="7">
        <v>0.25847619047619047</v>
      </c>
      <c r="L20" s="7">
        <v>0.32233587301587308</v>
      </c>
      <c r="M20" s="7">
        <v>0.39196857142857144</v>
      </c>
      <c r="N20" s="2">
        <v>116</v>
      </c>
      <c r="O20" s="2">
        <v>126</v>
      </c>
      <c r="P20" s="8">
        <v>-5.87507936507936E-3</v>
      </c>
      <c r="Q20" s="8">
        <v>3.6623809523809721E-3</v>
      </c>
      <c r="R20" s="7">
        <v>-9.7168253968253886E-3</v>
      </c>
      <c r="S20" s="2">
        <v>116</v>
      </c>
      <c r="T20" s="2">
        <v>126</v>
      </c>
      <c r="U20" s="7">
        <v>1.026936507936508E-2</v>
      </c>
      <c r="V20" s="7">
        <v>2.5149206349206348E-2</v>
      </c>
      <c r="W20" s="7">
        <v>1.4451269841269843E-2</v>
      </c>
      <c r="X20" s="7">
        <v>2.4814444444444445E-2</v>
      </c>
      <c r="Y20" s="7">
        <v>2.0160000000000004E-2</v>
      </c>
      <c r="Z20" s="7">
        <v>1.1020158730158732E-2</v>
      </c>
    </row>
    <row r="21" spans="1:26" x14ac:dyDescent="0.2">
      <c r="A21" s="2">
        <v>117</v>
      </c>
      <c r="B21" s="2">
        <v>126</v>
      </c>
      <c r="D21">
        <v>1083.6706999999999</v>
      </c>
      <c r="E21" s="2">
        <v>8</v>
      </c>
      <c r="F21" t="s">
        <v>574</v>
      </c>
      <c r="G21" s="7">
        <v>0.25361250000000002</v>
      </c>
      <c r="H21" s="7">
        <v>0.32692446428571431</v>
      </c>
      <c r="I21" s="7">
        <v>0.39462482142857147</v>
      </c>
      <c r="K21" s="7">
        <v>0.24992125000000001</v>
      </c>
      <c r="L21" s="7">
        <v>0.31798428571428577</v>
      </c>
      <c r="M21" s="7">
        <v>0.39259821428571429</v>
      </c>
      <c r="N21" s="2">
        <v>117</v>
      </c>
      <c r="O21" s="2">
        <v>126</v>
      </c>
      <c r="P21" s="8">
        <v>3.6912500000000192E-3</v>
      </c>
      <c r="Q21" s="8">
        <v>8.9401785714285763E-3</v>
      </c>
      <c r="R21" s="7">
        <v>2.0266071428571525E-3</v>
      </c>
      <c r="S21" s="2">
        <v>117</v>
      </c>
      <c r="T21" s="2">
        <v>126</v>
      </c>
      <c r="U21" s="7">
        <v>1.8034464285714286E-2</v>
      </c>
      <c r="V21" s="7">
        <v>2.9975000000000002E-3</v>
      </c>
      <c r="W21" s="7">
        <v>9.5298214285714292E-3</v>
      </c>
      <c r="X21" s="7">
        <v>5.1257142857142864E-3</v>
      </c>
      <c r="Y21" s="7">
        <v>7.8750000000000001E-3</v>
      </c>
      <c r="Z21" s="7">
        <v>9.5712499999999999E-3</v>
      </c>
    </row>
    <row r="22" spans="1:26" x14ac:dyDescent="0.2">
      <c r="A22" s="2">
        <v>121</v>
      </c>
      <c r="B22" s="2">
        <v>136</v>
      </c>
      <c r="D22">
        <v>1795.1429000000001</v>
      </c>
      <c r="E22" s="2">
        <v>13</v>
      </c>
      <c r="F22" t="s">
        <v>26</v>
      </c>
      <c r="G22" s="7">
        <v>0.27141472527472527</v>
      </c>
      <c r="H22" s="7">
        <v>0.34325560439560437</v>
      </c>
      <c r="I22" s="7">
        <v>0.37583659340659342</v>
      </c>
      <c r="K22" s="7">
        <v>0.28908879120879122</v>
      </c>
      <c r="L22" s="7">
        <v>0.35225747252747258</v>
      </c>
      <c r="M22" s="7">
        <v>0.3726471428571429</v>
      </c>
      <c r="N22" s="2">
        <v>121</v>
      </c>
      <c r="O22" s="2">
        <v>136</v>
      </c>
      <c r="P22" s="8">
        <v>-1.7674065934065928E-2</v>
      </c>
      <c r="Q22" s="8">
        <v>-9.0018681318681584E-3</v>
      </c>
      <c r="R22" s="7">
        <v>3.1894505494505674E-3</v>
      </c>
      <c r="S22" s="2">
        <v>121</v>
      </c>
      <c r="T22" s="2">
        <v>136</v>
      </c>
      <c r="U22" s="7">
        <v>3.3605494505494507E-2</v>
      </c>
      <c r="V22" s="7">
        <v>1.386989010989011E-2</v>
      </c>
      <c r="W22" s="7">
        <v>2.5809120879120882E-2</v>
      </c>
      <c r="X22" s="7">
        <v>3.6709010989010991E-2</v>
      </c>
      <c r="Y22" s="7">
        <v>2.1728131868131873E-2</v>
      </c>
      <c r="Z22" s="7">
        <v>2.3273736263736265E-2</v>
      </c>
    </row>
    <row r="23" spans="1:26" x14ac:dyDescent="0.2">
      <c r="A23" s="2">
        <v>125</v>
      </c>
      <c r="B23" s="2">
        <v>138</v>
      </c>
      <c r="D23">
        <v>1719.0791999999999</v>
      </c>
      <c r="E23" s="2">
        <v>12</v>
      </c>
      <c r="F23" t="s">
        <v>448</v>
      </c>
      <c r="G23" s="7">
        <v>0.2781777380952381</v>
      </c>
      <c r="H23" s="7">
        <v>0.31525035714285715</v>
      </c>
      <c r="I23" s="7">
        <v>0.32486357142857147</v>
      </c>
      <c r="K23" s="7">
        <v>0.26249702380952383</v>
      </c>
      <c r="L23" s="7">
        <v>0.3053602380952381</v>
      </c>
      <c r="M23" s="7">
        <v>0.32219964285714292</v>
      </c>
      <c r="N23" s="2">
        <v>125</v>
      </c>
      <c r="O23" s="2">
        <v>138</v>
      </c>
      <c r="P23" s="8">
        <v>1.568071428571426E-2</v>
      </c>
      <c r="Q23" s="8">
        <v>9.8901190476190295E-3</v>
      </c>
      <c r="R23" s="7">
        <v>2.6639285714285827E-3</v>
      </c>
      <c r="S23" s="2">
        <v>125</v>
      </c>
      <c r="T23" s="2">
        <v>138</v>
      </c>
      <c r="U23" s="7">
        <v>8.0809523809523814E-3</v>
      </c>
      <c r="V23" s="7">
        <v>1.6783690476190476E-2</v>
      </c>
      <c r="W23" s="7">
        <v>1.0135238095238096E-2</v>
      </c>
      <c r="X23" s="7">
        <v>1.2900476190476191E-2</v>
      </c>
      <c r="Y23" s="7">
        <v>1.1638571428571429E-2</v>
      </c>
      <c r="Z23" s="7">
        <v>1.7866547619047619E-2</v>
      </c>
    </row>
    <row r="24" spans="1:26" x14ac:dyDescent="0.2">
      <c r="A24" s="2">
        <v>130</v>
      </c>
      <c r="B24" s="2">
        <v>147</v>
      </c>
      <c r="D24">
        <v>2129.1767</v>
      </c>
      <c r="E24" s="2">
        <v>16</v>
      </c>
      <c r="F24" t="s">
        <v>203</v>
      </c>
      <c r="G24" s="7">
        <v>0.39283339285714286</v>
      </c>
      <c r="H24" s="7">
        <v>0.45077964285714289</v>
      </c>
      <c r="I24" s="7">
        <v>0.48921964285714287</v>
      </c>
      <c r="K24" s="7">
        <v>0.37698776785714289</v>
      </c>
      <c r="L24" s="7">
        <v>0.43316258928571433</v>
      </c>
      <c r="M24" s="7">
        <v>0.47815250000000004</v>
      </c>
      <c r="N24" s="2">
        <v>130</v>
      </c>
      <c r="O24" s="2">
        <v>147</v>
      </c>
      <c r="P24" s="8">
        <v>1.5845624999999974E-2</v>
      </c>
      <c r="Q24" s="8">
        <v>1.7617053571428575E-2</v>
      </c>
      <c r="R24" s="7">
        <v>1.1067142857142864E-2</v>
      </c>
      <c r="S24" s="2">
        <v>130</v>
      </c>
      <c r="T24" s="2">
        <v>147</v>
      </c>
      <c r="U24" s="7">
        <v>1.3923214285714287E-2</v>
      </c>
      <c r="V24" s="7">
        <v>5.9631250000000005E-3</v>
      </c>
      <c r="W24" s="7">
        <v>5.8512499999999997E-3</v>
      </c>
      <c r="X24" s="7">
        <v>6.3155357142857154E-3</v>
      </c>
      <c r="Y24" s="7">
        <v>1.0787053571428572E-2</v>
      </c>
      <c r="Z24" s="7">
        <v>8.0799107142857148E-3</v>
      </c>
    </row>
    <row r="25" spans="1:26" x14ac:dyDescent="0.2">
      <c r="A25" s="2">
        <v>141</v>
      </c>
      <c r="B25" s="2">
        <v>161</v>
      </c>
      <c r="D25">
        <v>2457.3249000000001</v>
      </c>
      <c r="E25" s="2">
        <v>20</v>
      </c>
      <c r="F25" t="s">
        <v>230</v>
      </c>
      <c r="G25" s="7">
        <v>0.31067321428571432</v>
      </c>
      <c r="H25" s="7">
        <v>0.42073492857142858</v>
      </c>
      <c r="I25" s="7">
        <v>0.46644314285714294</v>
      </c>
      <c r="K25" s="7">
        <v>0.30949042857142861</v>
      </c>
      <c r="L25" s="7">
        <v>0.40535600000000005</v>
      </c>
      <c r="M25" s="7">
        <v>0.46518285714285712</v>
      </c>
      <c r="N25" s="2">
        <v>141</v>
      </c>
      <c r="O25" s="2">
        <v>161</v>
      </c>
      <c r="P25" s="8">
        <v>1.1827857142857137E-3</v>
      </c>
      <c r="Q25" s="8">
        <v>1.5378928571428562E-2</v>
      </c>
      <c r="R25" s="7">
        <v>1.2602857142857615E-3</v>
      </c>
      <c r="S25" s="2">
        <v>141</v>
      </c>
      <c r="T25" s="2">
        <v>161</v>
      </c>
      <c r="U25" s="7">
        <v>6.0173571428571429E-3</v>
      </c>
      <c r="V25" s="7">
        <v>1.4166000000000002E-2</v>
      </c>
      <c r="W25" s="7">
        <v>4.9033571428571433E-3</v>
      </c>
      <c r="X25" s="7">
        <v>4.6280714285714293E-3</v>
      </c>
      <c r="Y25" s="7">
        <v>5.4742857142857145E-3</v>
      </c>
      <c r="Z25" s="7">
        <v>1.6961285714285717E-2</v>
      </c>
    </row>
    <row r="26" spans="1:26" x14ac:dyDescent="0.2">
      <c r="A26" s="2">
        <v>145</v>
      </c>
      <c r="B26" s="2">
        <v>156</v>
      </c>
      <c r="D26">
        <v>1336.7260000000001</v>
      </c>
      <c r="E26" s="2">
        <v>11</v>
      </c>
      <c r="F26" t="s">
        <v>575</v>
      </c>
      <c r="G26" s="7">
        <v>0.71938272727272734</v>
      </c>
      <c r="H26" s="7">
        <v>0.69917064935064932</v>
      </c>
      <c r="I26" s="7">
        <v>0.68774363636363645</v>
      </c>
      <c r="K26" s="7">
        <v>0.70837883116883127</v>
      </c>
      <c r="L26" s="7">
        <v>0.6983749350649352</v>
      </c>
      <c r="M26" s="7">
        <v>0.67311337662337656</v>
      </c>
      <c r="N26" s="2">
        <v>145</v>
      </c>
      <c r="O26" s="2">
        <v>156</v>
      </c>
      <c r="P26" s="8">
        <v>1.1003896103896044E-2</v>
      </c>
      <c r="Q26" s="8">
        <v>7.9571428571419839E-4</v>
      </c>
      <c r="R26" s="7">
        <v>1.4630259740259843E-2</v>
      </c>
      <c r="S26" s="2">
        <v>145</v>
      </c>
      <c r="T26" s="2">
        <v>156</v>
      </c>
      <c r="U26" s="7">
        <v>1.3569480519480519E-2</v>
      </c>
      <c r="V26" s="7">
        <v>7.5840259740259748E-3</v>
      </c>
      <c r="W26" s="7">
        <v>8.4928571428571423E-3</v>
      </c>
      <c r="X26" s="7">
        <v>3.838311688311689E-3</v>
      </c>
      <c r="Y26" s="7">
        <v>1.8004415584415585E-2</v>
      </c>
      <c r="Z26" s="7">
        <v>6.8190909090909092E-3</v>
      </c>
    </row>
    <row r="27" spans="1:26" x14ac:dyDescent="0.2">
      <c r="A27" s="2">
        <v>148</v>
      </c>
      <c r="B27" s="2">
        <v>154</v>
      </c>
      <c r="D27">
        <v>780.42499999999995</v>
      </c>
      <c r="E27" s="2">
        <v>6</v>
      </c>
      <c r="F27" t="s">
        <v>576</v>
      </c>
      <c r="G27" s="7">
        <v>0.29542404761904761</v>
      </c>
      <c r="H27" s="7">
        <v>0.27275119047619051</v>
      </c>
      <c r="I27" s="7">
        <v>0.26832785714285712</v>
      </c>
      <c r="K27" s="7">
        <v>0.29114666666666666</v>
      </c>
      <c r="L27" s="7">
        <v>0.28585119047619051</v>
      </c>
      <c r="M27" s="7">
        <v>0.27675380952380951</v>
      </c>
      <c r="N27" s="2">
        <v>148</v>
      </c>
      <c r="O27" s="2">
        <v>154</v>
      </c>
      <c r="P27" s="8">
        <v>4.2773809523809544E-3</v>
      </c>
      <c r="Q27" s="8">
        <v>-1.3099999999999966E-2</v>
      </c>
      <c r="R27" s="7">
        <v>-8.4259523809524089E-3</v>
      </c>
      <c r="S27" s="2">
        <v>148</v>
      </c>
      <c r="T27" s="2">
        <v>154</v>
      </c>
      <c r="U27" s="7">
        <v>1.3447142857142857E-2</v>
      </c>
      <c r="V27" s="7">
        <v>1.1458095238095239E-2</v>
      </c>
      <c r="W27" s="7">
        <v>2.888214285714286E-2</v>
      </c>
      <c r="X27" s="7">
        <v>7.6623809523809526E-3</v>
      </c>
      <c r="Y27" s="7">
        <v>2.4571428571428574E-2</v>
      </c>
      <c r="Z27" s="7">
        <v>4.9733333333333339E-3</v>
      </c>
    </row>
    <row r="28" spans="1:26" x14ac:dyDescent="0.2">
      <c r="A28" s="2">
        <v>180</v>
      </c>
      <c r="B28" s="2">
        <v>192</v>
      </c>
      <c r="D28">
        <v>1548.8743999999999</v>
      </c>
      <c r="E28" s="2">
        <v>12</v>
      </c>
      <c r="F28" t="s">
        <v>237</v>
      </c>
      <c r="G28" s="7">
        <v>0.10768678571428572</v>
      </c>
      <c r="H28" s="7">
        <v>0.19469488095238097</v>
      </c>
      <c r="I28" s="7">
        <v>0.27452726190476195</v>
      </c>
      <c r="K28" s="7">
        <v>0.12441392857142859</v>
      </c>
      <c r="L28" s="7">
        <v>0.16967488095238095</v>
      </c>
      <c r="M28" s="7">
        <v>0.27250928571428573</v>
      </c>
      <c r="N28" s="2">
        <v>180</v>
      </c>
      <c r="O28" s="2">
        <v>192</v>
      </c>
      <c r="P28" s="8">
        <v>-1.6727142857142867E-2</v>
      </c>
      <c r="Q28" s="8">
        <v>2.5020000000000018E-2</v>
      </c>
      <c r="R28" s="7">
        <v>2.0179761904762098E-3</v>
      </c>
      <c r="S28" s="2">
        <v>180</v>
      </c>
      <c r="T28" s="2">
        <v>192</v>
      </c>
      <c r="U28" s="7">
        <v>7.4729761904761905E-3</v>
      </c>
      <c r="V28" s="7">
        <v>1.3481666666666668E-2</v>
      </c>
      <c r="W28" s="7">
        <v>5.9161904761904759E-3</v>
      </c>
      <c r="X28" s="7">
        <v>2.1922500000000001E-2</v>
      </c>
      <c r="Y28" s="7">
        <v>1.6374523809523811E-2</v>
      </c>
      <c r="Z28" s="7">
        <v>9.9289285714285729E-3</v>
      </c>
    </row>
    <row r="29" spans="1:26" x14ac:dyDescent="0.2">
      <c r="A29" s="2">
        <v>181</v>
      </c>
      <c r="B29" s="2">
        <v>187</v>
      </c>
      <c r="D29">
        <v>817.44140000000004</v>
      </c>
      <c r="E29" s="2">
        <v>6</v>
      </c>
      <c r="F29" t="s">
        <v>577</v>
      </c>
      <c r="G29" s="7">
        <v>3.2190476190476193E-2</v>
      </c>
      <c r="H29" s="7">
        <v>4.3602142857142853E-2</v>
      </c>
      <c r="I29" s="7">
        <v>6.192857142857143E-2</v>
      </c>
      <c r="K29" s="7">
        <v>2.6472857142857142E-2</v>
      </c>
      <c r="L29" s="7">
        <v>3.2686904761904764E-2</v>
      </c>
      <c r="M29" s="7">
        <v>3.6805238095238099E-2</v>
      </c>
      <c r="N29" s="2">
        <v>181</v>
      </c>
      <c r="O29" s="2">
        <v>187</v>
      </c>
      <c r="P29" s="8">
        <v>5.7176190476190469E-3</v>
      </c>
      <c r="Q29" s="8">
        <v>1.0915238095238096E-2</v>
      </c>
      <c r="R29" s="7">
        <v>2.5123333333333334E-2</v>
      </c>
      <c r="S29" s="2">
        <v>181</v>
      </c>
      <c r="T29" s="2">
        <v>187</v>
      </c>
      <c r="U29" s="7">
        <v>1.7435000000000003E-2</v>
      </c>
      <c r="V29" s="7">
        <v>2.0887857142857146E-2</v>
      </c>
      <c r="W29" s="7">
        <v>3.0586666666666665E-2</v>
      </c>
      <c r="X29" s="7">
        <v>1.3091190476190477E-2</v>
      </c>
      <c r="Y29" s="7">
        <v>4.150761904761905E-2</v>
      </c>
      <c r="Z29" s="7">
        <v>1.7553571428571429E-2</v>
      </c>
    </row>
    <row r="30" spans="1:26" x14ac:dyDescent="0.2">
      <c r="A30" s="2">
        <v>183</v>
      </c>
      <c r="B30" s="2">
        <v>193</v>
      </c>
      <c r="D30">
        <v>1321.7837999999999</v>
      </c>
      <c r="E30" s="2">
        <v>10</v>
      </c>
      <c r="F30" t="s">
        <v>312</v>
      </c>
      <c r="G30" s="7">
        <v>0.22041257142857146</v>
      </c>
      <c r="H30" s="7">
        <v>0.3181032857142857</v>
      </c>
      <c r="I30" s="7">
        <v>0.43296842857142859</v>
      </c>
      <c r="K30" s="7">
        <v>0.213343</v>
      </c>
      <c r="L30" s="7">
        <v>0.32441685714285717</v>
      </c>
      <c r="M30" s="7">
        <v>0.43556957142857139</v>
      </c>
      <c r="N30" s="2">
        <v>183</v>
      </c>
      <c r="O30" s="2">
        <v>193</v>
      </c>
      <c r="P30" s="8">
        <v>7.0695714285714372E-3</v>
      </c>
      <c r="Q30" s="8">
        <v>-6.3135714285714583E-3</v>
      </c>
      <c r="R30" s="7">
        <v>-2.6011428571428579E-3</v>
      </c>
      <c r="S30" s="2">
        <v>183</v>
      </c>
      <c r="T30" s="2">
        <v>193</v>
      </c>
      <c r="U30" s="7">
        <v>9.2862857142857157E-3</v>
      </c>
      <c r="V30" s="7">
        <v>1.7459571428571428E-2</v>
      </c>
      <c r="W30" s="7">
        <v>1.8114000000000002E-2</v>
      </c>
      <c r="X30" s="7">
        <v>1.3530857142857143E-2</v>
      </c>
      <c r="Y30" s="7">
        <v>2.8530857142857143E-2</v>
      </c>
      <c r="Z30" s="7">
        <v>2.4738E-2</v>
      </c>
    </row>
    <row r="31" spans="1:26" x14ac:dyDescent="0.2">
      <c r="A31" s="2">
        <v>186</v>
      </c>
      <c r="B31" s="2">
        <v>197</v>
      </c>
      <c r="D31">
        <v>1435.8518999999999</v>
      </c>
      <c r="E31" s="2">
        <v>11</v>
      </c>
      <c r="F31" t="s">
        <v>341</v>
      </c>
      <c r="G31" s="7">
        <v>0.268965064935065</v>
      </c>
      <c r="H31" s="7">
        <v>0.35810584415584423</v>
      </c>
      <c r="I31" s="7">
        <v>0.41747909090909097</v>
      </c>
      <c r="K31" s="7">
        <v>0.26508714285714285</v>
      </c>
      <c r="L31" s="7">
        <v>0.35134948051948056</v>
      </c>
      <c r="M31" s="7">
        <v>0.40459038961038968</v>
      </c>
      <c r="N31" s="2">
        <v>186</v>
      </c>
      <c r="O31" s="2">
        <v>197</v>
      </c>
      <c r="P31" s="8">
        <v>3.8779220779221069E-3</v>
      </c>
      <c r="Q31" s="8">
        <v>6.7563636363636168E-3</v>
      </c>
      <c r="R31" s="7">
        <v>1.2888701298701295E-2</v>
      </c>
      <c r="S31" s="2">
        <v>186</v>
      </c>
      <c r="T31" s="2">
        <v>197</v>
      </c>
      <c r="U31" s="7">
        <v>8.3246753246753267E-3</v>
      </c>
      <c r="V31" s="7">
        <v>2.8893506493506494E-3</v>
      </c>
      <c r="W31" s="7">
        <v>9.0593506493506504E-3</v>
      </c>
      <c r="X31" s="7">
        <v>4.1162337662337661E-3</v>
      </c>
      <c r="Y31" s="7">
        <v>4.1184415584415582E-3</v>
      </c>
      <c r="Z31" s="7">
        <v>1.0876493506493508E-2</v>
      </c>
    </row>
    <row r="32" spans="1:26" x14ac:dyDescent="0.2">
      <c r="A32" s="2">
        <v>190</v>
      </c>
      <c r="B32" s="2">
        <v>202</v>
      </c>
      <c r="D32">
        <v>1458.8315</v>
      </c>
      <c r="E32" s="2">
        <v>12</v>
      </c>
      <c r="F32" t="s">
        <v>578</v>
      </c>
      <c r="G32" s="7">
        <v>0.30120190476190478</v>
      </c>
      <c r="H32" s="7">
        <v>0.49152750000000001</v>
      </c>
      <c r="I32" s="7">
        <v>0.54046035714285723</v>
      </c>
      <c r="K32" s="7">
        <v>0.30457642857142858</v>
      </c>
      <c r="L32" s="7">
        <v>0.4712083333333334</v>
      </c>
      <c r="M32" s="7">
        <v>0.52410119047619053</v>
      </c>
      <c r="N32" s="2">
        <v>190</v>
      </c>
      <c r="O32" s="2">
        <v>202</v>
      </c>
      <c r="P32" s="8">
        <v>-3.3745238095238077E-3</v>
      </c>
      <c r="Q32" s="8">
        <v>2.031916666666668E-2</v>
      </c>
      <c r="R32" s="7">
        <v>1.6359166666666682E-2</v>
      </c>
      <c r="S32" s="2">
        <v>190</v>
      </c>
      <c r="T32" s="2">
        <v>202</v>
      </c>
      <c r="U32" s="7">
        <v>1.0200714285714287E-2</v>
      </c>
      <c r="V32" s="7">
        <v>4.548333333333333E-3</v>
      </c>
      <c r="W32" s="7">
        <v>4.5164285714285714E-3</v>
      </c>
      <c r="X32" s="7">
        <v>9.1800000000000007E-3</v>
      </c>
      <c r="Y32" s="7">
        <v>1.1485714285714287E-2</v>
      </c>
      <c r="Z32" s="7">
        <v>8.2744047619047623E-3</v>
      </c>
    </row>
  </sheetData>
  <conditionalFormatting sqref="A3:C3">
    <cfRule type="colorScale" priority="1">
      <colorScale>
        <cfvo type="num" val="$A$3"/>
        <cfvo type="num" val="$B$3"/>
        <cfvo type="num" val="$C$3"/>
        <color rgb="FF0000FF"/>
        <color rgb="FFFFFF00"/>
        <color rgb="FFFF0000"/>
      </colorScale>
    </cfRule>
  </conditionalFormatting>
  <conditionalFormatting sqref="G8:I32">
    <cfRule type="colorScale" priority="2">
      <colorScale>
        <cfvo type="num" val="$A$3"/>
        <cfvo type="num" val="$B$3"/>
        <cfvo type="num" val="$C$3"/>
        <color rgb="FF0000FF"/>
        <color rgb="FFFFFF00"/>
        <color rgb="FFFF0000"/>
      </colorScale>
    </cfRule>
    <cfRule type="cellIs" dxfId="96" priority="3" stopIfTrue="1" operator="between">
      <formula>0</formula>
      <formula>0.1</formula>
    </cfRule>
    <cfRule type="cellIs" dxfId="95" priority="4" stopIfTrue="1" operator="between">
      <formula>0.1</formula>
      <formula>1</formula>
    </cfRule>
  </conditionalFormatting>
  <conditionalFormatting sqref="K8:M32">
    <cfRule type="colorScale" priority="5">
      <colorScale>
        <cfvo type="num" val="$A$3"/>
        <cfvo type="num" val="$B$3"/>
        <cfvo type="num" val="$C$3"/>
        <color rgb="FF0000FF"/>
        <color rgb="FFFFFF00"/>
        <color rgb="FFFF0000"/>
      </colorScale>
    </cfRule>
    <cfRule type="cellIs" dxfId="94" priority="6" stopIfTrue="1" operator="between">
      <formula>0</formula>
      <formula>0.1</formula>
    </cfRule>
    <cfRule type="cellIs" dxfId="93" priority="7" stopIfTrue="1" operator="between">
      <formula>0.1</formula>
      <formula>1</formula>
    </cfRule>
  </conditionalFormatting>
  <conditionalFormatting sqref="P8:R32">
    <cfRule type="cellIs" dxfId="92" priority="8" stopIfTrue="1" operator="greaterThanOrEqual">
      <formula>$R$3</formula>
    </cfRule>
    <cfRule type="cellIs" dxfId="91" priority="9" stopIfTrue="1" operator="between">
      <formula>$Q$3</formula>
      <formula>$R$3</formula>
    </cfRule>
    <cfRule type="cellIs" dxfId="90" priority="10" stopIfTrue="1" operator="between">
      <formula>$P$3</formula>
      <formula>$Q$3</formula>
    </cfRule>
    <cfRule type="cellIs" dxfId="89" priority="11" stopIfTrue="1" operator="between">
      <formula>$O$3</formula>
      <formula>$P$3</formula>
    </cfRule>
    <cfRule type="cellIs" dxfId="8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A27"/>
  <sheetViews>
    <sheetView workbookViewId="0">
      <selection activeCell="A8" sqref="A8:XFD2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579</v>
      </c>
      <c r="O3" s="3">
        <v>-0.1</v>
      </c>
      <c r="P3" s="4">
        <v>-0.05</v>
      </c>
      <c r="Q3" s="5">
        <v>0.05</v>
      </c>
      <c r="R3" s="6">
        <v>0.1</v>
      </c>
    </row>
    <row r="4" spans="1:27" x14ac:dyDescent="0.2">
      <c r="E4" t="s">
        <v>7</v>
      </c>
      <c r="H4" s="2" t="s">
        <v>8</v>
      </c>
    </row>
    <row r="5" spans="1:27" x14ac:dyDescent="0.2">
      <c r="U5" t="s">
        <v>9</v>
      </c>
      <c r="X5" t="s">
        <v>9</v>
      </c>
      <c r="AA5" s="8">
        <f>AVERAGE(U8:Z27)</f>
        <v>1.4411316674182301E-2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11</v>
      </c>
      <c r="D8">
        <v>948.49699999999996</v>
      </c>
      <c r="E8" s="2">
        <v>9</v>
      </c>
      <c r="F8" t="s">
        <v>580</v>
      </c>
      <c r="G8" s="7">
        <v>0.42730079365079365</v>
      </c>
      <c r="H8" s="7">
        <v>0.43330380952380954</v>
      </c>
      <c r="I8" s="7">
        <v>0.42365396825396834</v>
      </c>
      <c r="K8" s="7">
        <v>0.41195904761904761</v>
      </c>
      <c r="L8" s="7">
        <v>0.41888047619047619</v>
      </c>
      <c r="M8" s="7">
        <v>0.40046730158730159</v>
      </c>
      <c r="N8" s="2">
        <v>2</v>
      </c>
      <c r="O8" s="2">
        <v>11</v>
      </c>
      <c r="P8" s="8">
        <v>1.5341746031746014E-2</v>
      </c>
      <c r="Q8" s="8">
        <v>1.4423333333333375E-2</v>
      </c>
      <c r="R8" s="7">
        <v>2.318666666666672E-2</v>
      </c>
      <c r="S8" s="2">
        <v>2</v>
      </c>
      <c r="T8" s="2">
        <v>11</v>
      </c>
      <c r="U8" s="7">
        <v>8.6011111111111115E-3</v>
      </c>
      <c r="V8" s="7">
        <v>2.4791587301587304E-2</v>
      </c>
      <c r="W8" s="7">
        <v>1.3409047619047619E-2</v>
      </c>
      <c r="X8" s="7">
        <v>2.5101269841269844E-2</v>
      </c>
      <c r="Y8" s="7">
        <v>1.0016666666666667E-2</v>
      </c>
      <c r="Z8" s="7">
        <v>1.7912698412698412E-3</v>
      </c>
    </row>
    <row r="9" spans="1:27" x14ac:dyDescent="0.2">
      <c r="A9" s="2">
        <v>9</v>
      </c>
      <c r="B9" s="2">
        <v>28</v>
      </c>
      <c r="C9" t="s">
        <v>78</v>
      </c>
      <c r="D9">
        <v>2069.0612999999998</v>
      </c>
      <c r="E9" s="2">
        <v>18</v>
      </c>
      <c r="F9" t="s">
        <v>581</v>
      </c>
      <c r="G9" s="7">
        <v>0.46254690476190474</v>
      </c>
      <c r="H9" s="7">
        <v>0.46986111111111112</v>
      </c>
      <c r="I9" s="7">
        <v>0.51118880952380952</v>
      </c>
      <c r="K9" s="7">
        <v>0.46419452380952381</v>
      </c>
      <c r="L9" s="7">
        <v>0.48521079365079367</v>
      </c>
      <c r="M9" s="7">
        <v>0.52654206349206356</v>
      </c>
      <c r="N9" s="2">
        <v>9</v>
      </c>
      <c r="O9" s="2">
        <v>28</v>
      </c>
      <c r="P9" s="8">
        <v>-1.6476190476190566E-3</v>
      </c>
      <c r="Q9" s="8">
        <v>-1.5349682539682502E-2</v>
      </c>
      <c r="R9" s="7">
        <v>-1.5353253968254009E-2</v>
      </c>
      <c r="S9" s="2">
        <v>9</v>
      </c>
      <c r="T9" s="2">
        <v>28</v>
      </c>
      <c r="U9" s="7">
        <v>6.4118253968253967E-3</v>
      </c>
      <c r="V9" s="7">
        <v>0</v>
      </c>
      <c r="W9" s="7">
        <v>0</v>
      </c>
      <c r="X9" s="7">
        <v>3.7888095238095237E-3</v>
      </c>
      <c r="Y9" s="7">
        <v>1.2577142857142856E-2</v>
      </c>
      <c r="Z9" s="7">
        <v>4.3015079365079367E-3</v>
      </c>
    </row>
    <row r="10" spans="1:27" x14ac:dyDescent="0.2">
      <c r="A10" s="2">
        <v>12</v>
      </c>
      <c r="B10" s="2">
        <v>22</v>
      </c>
      <c r="D10">
        <v>1200.7463</v>
      </c>
      <c r="E10" s="2">
        <v>9</v>
      </c>
      <c r="F10" t="s">
        <v>582</v>
      </c>
      <c r="G10" s="7">
        <v>0.16725253968253967</v>
      </c>
      <c r="H10" s="7">
        <v>0.18858619047619049</v>
      </c>
      <c r="I10" s="7">
        <v>0.24049650793650795</v>
      </c>
      <c r="K10" s="7">
        <v>0.16132063492063492</v>
      </c>
      <c r="L10" s="7">
        <v>0.20086031746031746</v>
      </c>
      <c r="M10" s="7">
        <v>0.21858619047619049</v>
      </c>
      <c r="N10" s="2">
        <v>12</v>
      </c>
      <c r="O10" s="2">
        <v>22</v>
      </c>
      <c r="P10" s="8">
        <v>5.9319047619047684E-3</v>
      </c>
      <c r="Q10" s="8">
        <v>-1.2274126984126972E-2</v>
      </c>
      <c r="R10" s="7">
        <v>2.1910317460317481E-2</v>
      </c>
      <c r="S10" s="2">
        <v>12</v>
      </c>
      <c r="T10" s="2">
        <v>22</v>
      </c>
      <c r="U10" s="7">
        <v>1.8937142857142857E-2</v>
      </c>
      <c r="V10" s="7">
        <v>2.8095396825396825E-2</v>
      </c>
      <c r="W10" s="7">
        <v>1.001E-2</v>
      </c>
      <c r="X10" s="7">
        <v>1.6973492063492066E-2</v>
      </c>
      <c r="Y10" s="7">
        <v>2.0740793650793652E-2</v>
      </c>
      <c r="Z10" s="7">
        <v>2.8303650793650794E-2</v>
      </c>
    </row>
    <row r="11" spans="1:27" x14ac:dyDescent="0.2">
      <c r="A11" s="2">
        <v>15</v>
      </c>
      <c r="B11" s="2">
        <v>24</v>
      </c>
      <c r="D11">
        <v>982.60440000000006</v>
      </c>
      <c r="E11" s="2">
        <v>8</v>
      </c>
      <c r="F11" t="s">
        <v>583</v>
      </c>
      <c r="G11" s="7">
        <v>0.17268500000000001</v>
      </c>
      <c r="H11" s="7">
        <v>0.24910785714285713</v>
      </c>
      <c r="I11" s="7">
        <v>0.35971071428571433</v>
      </c>
      <c r="K11" s="7">
        <v>0.19012714285714288</v>
      </c>
      <c r="L11" s="7">
        <v>0.2512382142857143</v>
      </c>
      <c r="M11" s="7">
        <v>0.34367124999999998</v>
      </c>
      <c r="N11" s="2">
        <v>15</v>
      </c>
      <c r="O11" s="2">
        <v>24</v>
      </c>
      <c r="P11" s="8">
        <v>-1.7442142857142875E-2</v>
      </c>
      <c r="Q11" s="8">
        <v>-2.1303571428571422E-3</v>
      </c>
      <c r="R11" s="7">
        <v>1.6039464285714313E-2</v>
      </c>
      <c r="S11" s="2">
        <v>15</v>
      </c>
      <c r="T11" s="2">
        <v>24</v>
      </c>
      <c r="U11" s="7">
        <v>2.9557142857142858E-2</v>
      </c>
      <c r="V11" s="7">
        <v>2.1606250000000004E-2</v>
      </c>
      <c r="W11" s="7">
        <v>3.344732142857143E-2</v>
      </c>
      <c r="X11" s="7">
        <v>3.6172142857142861E-2</v>
      </c>
      <c r="Y11" s="7">
        <v>1.4174821428571431E-2</v>
      </c>
      <c r="Z11" s="7">
        <v>3.5083392857142862E-2</v>
      </c>
    </row>
    <row r="12" spans="1:27" x14ac:dyDescent="0.2">
      <c r="A12" s="2">
        <v>19</v>
      </c>
      <c r="B12" s="2">
        <v>29</v>
      </c>
      <c r="D12">
        <v>1013.5448</v>
      </c>
      <c r="E12" s="2">
        <v>9</v>
      </c>
      <c r="F12" t="s">
        <v>354</v>
      </c>
      <c r="G12" s="7">
        <v>0.42362190476190476</v>
      </c>
      <c r="H12" s="7">
        <v>0.4220276190476191</v>
      </c>
      <c r="I12" s="7">
        <v>0.41252047619047622</v>
      </c>
      <c r="K12" s="7">
        <v>0.41358650793650797</v>
      </c>
      <c r="L12" s="7">
        <v>0.41582126984126988</v>
      </c>
      <c r="M12" s="7">
        <v>0.41166857142857144</v>
      </c>
      <c r="N12" s="2">
        <v>19</v>
      </c>
      <c r="O12" s="2">
        <v>29</v>
      </c>
      <c r="P12" s="8">
        <v>1.0035396825396796E-2</v>
      </c>
      <c r="Q12" s="8">
        <v>6.2063492063492631E-3</v>
      </c>
      <c r="R12" s="7">
        <v>8.5190476190478124E-4</v>
      </c>
      <c r="S12" s="2">
        <v>19</v>
      </c>
      <c r="T12" s="2">
        <v>29</v>
      </c>
      <c r="U12" s="7">
        <v>8.686349206349208E-3</v>
      </c>
      <c r="V12" s="7">
        <v>6.0650793650793653E-3</v>
      </c>
      <c r="W12" s="7">
        <v>4.8569841269841272E-3</v>
      </c>
      <c r="X12" s="7">
        <v>3.3892063492063492E-3</v>
      </c>
      <c r="Y12" s="7">
        <v>5.1147619047619049E-3</v>
      </c>
      <c r="Z12" s="7">
        <v>2.5299999999999997E-3</v>
      </c>
    </row>
    <row r="13" spans="1:27" x14ac:dyDescent="0.2">
      <c r="A13" s="2">
        <v>29</v>
      </c>
      <c r="B13" s="2">
        <v>37</v>
      </c>
      <c r="D13">
        <v>903.45299999999997</v>
      </c>
      <c r="E13" s="2">
        <v>8</v>
      </c>
      <c r="F13" t="s">
        <v>45</v>
      </c>
      <c r="G13" s="7">
        <v>0.37340339285714286</v>
      </c>
      <c r="H13" s="7">
        <v>0.43802250000000004</v>
      </c>
      <c r="I13" s="7">
        <v>0.5070650000000001</v>
      </c>
      <c r="K13" s="7">
        <v>0.38477750000000005</v>
      </c>
      <c r="L13" s="7">
        <v>0.44301464285714287</v>
      </c>
      <c r="M13" s="7">
        <v>0.5116871428571429</v>
      </c>
      <c r="N13" s="2">
        <v>29</v>
      </c>
      <c r="O13" s="2">
        <v>37</v>
      </c>
      <c r="P13" s="8">
        <v>-1.1374107142857155E-2</v>
      </c>
      <c r="Q13" s="8">
        <v>-4.9921428571427949E-3</v>
      </c>
      <c r="R13" s="7">
        <v>-4.6221428571428603E-3</v>
      </c>
      <c r="S13" s="2">
        <v>29</v>
      </c>
      <c r="T13" s="2">
        <v>37</v>
      </c>
      <c r="U13" s="7">
        <v>1.3107499999999999E-2</v>
      </c>
      <c r="V13" s="7">
        <v>2.1425714285714288E-2</v>
      </c>
      <c r="W13" s="7">
        <v>1.3904107142857143E-2</v>
      </c>
      <c r="X13" s="7">
        <v>9.34857142857143E-3</v>
      </c>
      <c r="Y13" s="7">
        <v>8.5239285714285712E-3</v>
      </c>
      <c r="Z13" s="7">
        <v>1.2173928571428572E-2</v>
      </c>
    </row>
    <row r="14" spans="1:27" x14ac:dyDescent="0.2">
      <c r="A14" s="2">
        <v>36</v>
      </c>
      <c r="B14" s="2">
        <v>50</v>
      </c>
      <c r="D14">
        <v>1688.0218</v>
      </c>
      <c r="E14" s="2">
        <v>14</v>
      </c>
      <c r="F14" t="s">
        <v>584</v>
      </c>
      <c r="G14" s="7">
        <v>0.10309030612244899</v>
      </c>
      <c r="H14" s="7">
        <v>0.11142061224489798</v>
      </c>
      <c r="I14" s="7">
        <v>0.165295306122449</v>
      </c>
      <c r="K14" s="7">
        <v>0.10359418367346938</v>
      </c>
      <c r="L14" s="7">
        <v>9.5161428571428591E-2</v>
      </c>
      <c r="M14" s="7">
        <v>0.17591122448979593</v>
      </c>
      <c r="N14" s="2">
        <v>36</v>
      </c>
      <c r="O14" s="2">
        <v>50</v>
      </c>
      <c r="P14" s="8">
        <v>-5.0387755102039664E-4</v>
      </c>
      <c r="Q14" s="8">
        <v>1.6259183673469391E-2</v>
      </c>
      <c r="R14" s="7">
        <v>-1.0615918367346941E-2</v>
      </c>
      <c r="S14" s="2">
        <v>36</v>
      </c>
      <c r="T14" s="2">
        <v>50</v>
      </c>
      <c r="U14" s="7">
        <v>1.3990612244897963E-2</v>
      </c>
      <c r="V14" s="7">
        <v>2.1679693877551021E-2</v>
      </c>
      <c r="W14" s="7">
        <v>1.326795918367347E-2</v>
      </c>
      <c r="X14" s="7">
        <v>1.9459897959183674E-2</v>
      </c>
      <c r="Y14" s="7">
        <v>1.5640612244897958E-2</v>
      </c>
      <c r="Z14" s="7">
        <v>2.0902653061224491E-2</v>
      </c>
    </row>
    <row r="15" spans="1:27" x14ac:dyDescent="0.2">
      <c r="A15" s="2">
        <v>38</v>
      </c>
      <c r="B15" s="2">
        <v>49</v>
      </c>
      <c r="D15">
        <v>1346.8517999999999</v>
      </c>
      <c r="E15" s="2">
        <v>11</v>
      </c>
      <c r="F15" t="s">
        <v>159</v>
      </c>
      <c r="G15" s="7">
        <v>0.23343896103896106</v>
      </c>
      <c r="H15" s="7">
        <v>0.27476896103896109</v>
      </c>
      <c r="I15" s="7">
        <v>0.34448987012987015</v>
      </c>
      <c r="K15" s="7">
        <v>0.22997389610389612</v>
      </c>
      <c r="L15" s="7">
        <v>0.26348610389610394</v>
      </c>
      <c r="M15" s="7">
        <v>0.33272831168831174</v>
      </c>
      <c r="N15" s="2">
        <v>38</v>
      </c>
      <c r="O15" s="2">
        <v>49</v>
      </c>
      <c r="P15" s="8">
        <v>3.4650649350649299E-3</v>
      </c>
      <c r="Q15" s="8">
        <v>1.1282857142857145E-2</v>
      </c>
      <c r="R15" s="7">
        <v>1.1761558441558455E-2</v>
      </c>
      <c r="S15" s="2">
        <v>38</v>
      </c>
      <c r="T15" s="2">
        <v>49</v>
      </c>
      <c r="U15" s="7">
        <v>2.7133766233766233E-3</v>
      </c>
      <c r="V15" s="7">
        <v>9.0185714285714296E-3</v>
      </c>
      <c r="W15" s="7">
        <v>1.0071298701298704E-2</v>
      </c>
      <c r="X15" s="7">
        <v>2.8897402597402597E-3</v>
      </c>
      <c r="Y15" s="7">
        <v>4.020649350649351E-3</v>
      </c>
      <c r="Z15" s="7">
        <v>9.0672727272727294E-3</v>
      </c>
    </row>
    <row r="16" spans="1:27" x14ac:dyDescent="0.2">
      <c r="A16" s="2">
        <v>40</v>
      </c>
      <c r="B16" s="2">
        <v>49</v>
      </c>
      <c r="D16">
        <v>1070.7044000000001</v>
      </c>
      <c r="E16" s="2">
        <v>9</v>
      </c>
      <c r="F16" t="s">
        <v>159</v>
      </c>
      <c r="G16" s="7">
        <v>0.25763492063492066</v>
      </c>
      <c r="H16" s="7">
        <v>0.28784095238095242</v>
      </c>
      <c r="I16" s="7">
        <v>0.3666457142857143</v>
      </c>
      <c r="K16" s="7">
        <v>0.26832777777777783</v>
      </c>
      <c r="L16" s="7">
        <v>0.30373380952380957</v>
      </c>
      <c r="M16" s="7">
        <v>0.380004126984127</v>
      </c>
      <c r="N16" s="2">
        <v>40</v>
      </c>
      <c r="O16" s="2">
        <v>49</v>
      </c>
      <c r="P16" s="8">
        <v>-1.0692857142857162E-2</v>
      </c>
      <c r="Q16" s="8">
        <v>-1.589285714285715E-2</v>
      </c>
      <c r="R16" s="7">
        <v>-1.3358412698412762E-2</v>
      </c>
      <c r="S16" s="2">
        <v>40</v>
      </c>
      <c r="T16" s="2">
        <v>49</v>
      </c>
      <c r="U16" s="7">
        <v>2.9851269841269845E-2</v>
      </c>
      <c r="V16" s="7">
        <v>2.4144444444444444E-2</v>
      </c>
      <c r="W16" s="7">
        <v>3.8373809523809525E-2</v>
      </c>
      <c r="X16" s="7">
        <v>9.6022222222222221E-3</v>
      </c>
      <c r="Y16" s="7">
        <v>1.5880793650793652E-2</v>
      </c>
      <c r="Z16" s="7">
        <v>2.9194920634920636E-2</v>
      </c>
    </row>
    <row r="17" spans="1:26" x14ac:dyDescent="0.2">
      <c r="A17" s="2">
        <v>40</v>
      </c>
      <c r="B17" s="2">
        <v>50</v>
      </c>
      <c r="D17">
        <v>1184.7474</v>
      </c>
      <c r="E17" s="2">
        <v>10</v>
      </c>
      <c r="F17" t="s">
        <v>585</v>
      </c>
      <c r="G17" s="7">
        <v>6.6503428571428574E-2</v>
      </c>
      <c r="H17" s="7">
        <v>0.15601328571428572</v>
      </c>
      <c r="I17" s="7">
        <v>0.28655700000000001</v>
      </c>
      <c r="K17" s="7">
        <v>6.278371428571429E-2</v>
      </c>
      <c r="L17" s="7">
        <v>0.14490185714285717</v>
      </c>
      <c r="M17" s="7">
        <v>0.28921442857142859</v>
      </c>
      <c r="N17" s="2">
        <v>40</v>
      </c>
      <c r="O17" s="2">
        <v>50</v>
      </c>
      <c r="P17" s="8">
        <v>3.7197142857142871E-3</v>
      </c>
      <c r="Q17" s="8">
        <v>1.1111428571428566E-2</v>
      </c>
      <c r="R17" s="7">
        <v>-2.6574285714285727E-3</v>
      </c>
      <c r="S17" s="2">
        <v>40</v>
      </c>
      <c r="T17" s="2">
        <v>50</v>
      </c>
      <c r="U17" s="7">
        <v>1.1532000000000001E-2</v>
      </c>
      <c r="V17" s="7">
        <v>1.5852000000000002E-2</v>
      </c>
      <c r="W17" s="7">
        <v>1.4294142857142858E-2</v>
      </c>
      <c r="X17" s="7">
        <v>1.4183285714285714E-2</v>
      </c>
      <c r="Y17" s="7">
        <v>1.290442857142857E-2</v>
      </c>
      <c r="Z17" s="7">
        <v>1.6170285714285713E-2</v>
      </c>
    </row>
    <row r="18" spans="1:26" x14ac:dyDescent="0.2">
      <c r="A18" s="2">
        <v>44</v>
      </c>
      <c r="B18" s="2">
        <v>59</v>
      </c>
      <c r="D18">
        <v>1593.9184</v>
      </c>
      <c r="E18" s="2">
        <v>14</v>
      </c>
      <c r="F18" t="s">
        <v>532</v>
      </c>
      <c r="G18" s="7">
        <v>0.2561729591836735</v>
      </c>
      <c r="H18" s="7">
        <v>0.27958581632653062</v>
      </c>
      <c r="I18" s="7">
        <v>0.30436928571428573</v>
      </c>
      <c r="K18" s="7">
        <v>0.25968846938775514</v>
      </c>
      <c r="L18" s="7">
        <v>0.27336244897959189</v>
      </c>
      <c r="M18" s="7">
        <v>0.30503561224489795</v>
      </c>
      <c r="N18" s="2">
        <v>44</v>
      </c>
      <c r="O18" s="2">
        <v>59</v>
      </c>
      <c r="P18" s="8">
        <v>-3.5155102040816252E-3</v>
      </c>
      <c r="Q18" s="8">
        <v>6.2233673469387499E-3</v>
      </c>
      <c r="R18" s="7">
        <v>-6.6632653061221461E-4</v>
      </c>
      <c r="S18" s="2">
        <v>44</v>
      </c>
      <c r="T18" s="2">
        <v>59</v>
      </c>
      <c r="U18" s="7">
        <v>1.1563571428571428E-2</v>
      </c>
      <c r="V18" s="7">
        <v>1.4033877551020408E-2</v>
      </c>
      <c r="W18" s="7">
        <v>9.676734693877552E-3</v>
      </c>
      <c r="X18" s="7">
        <v>1.3131836734693878E-2</v>
      </c>
      <c r="Y18" s="7">
        <v>6.3818367346938779E-3</v>
      </c>
      <c r="Z18" s="7">
        <v>4.7831632653061226E-3</v>
      </c>
    </row>
    <row r="19" spans="1:26" x14ac:dyDescent="0.2">
      <c r="A19" s="2">
        <v>50</v>
      </c>
      <c r="B19" s="2">
        <v>62</v>
      </c>
      <c r="D19">
        <v>1330.6605999999999</v>
      </c>
      <c r="E19" s="2">
        <v>11</v>
      </c>
      <c r="F19" t="s">
        <v>320</v>
      </c>
      <c r="G19" s="7">
        <v>0.19637025974025973</v>
      </c>
      <c r="H19" s="7">
        <v>0.20977818181818181</v>
      </c>
      <c r="I19" s="7">
        <v>0.22776597402597404</v>
      </c>
      <c r="K19" s="7">
        <v>0.19427480519480519</v>
      </c>
      <c r="L19" s="7">
        <v>0.21657766233766237</v>
      </c>
      <c r="M19" s="7">
        <v>0.22665688311688312</v>
      </c>
      <c r="N19" s="2">
        <v>50</v>
      </c>
      <c r="O19" s="2">
        <v>62</v>
      </c>
      <c r="P19" s="8">
        <v>2.095454545454547E-3</v>
      </c>
      <c r="Q19" s="8">
        <v>-6.7994805194805281E-3</v>
      </c>
      <c r="R19" s="7">
        <v>1.1090909090909081E-3</v>
      </c>
      <c r="S19" s="2">
        <v>50</v>
      </c>
      <c r="T19" s="2">
        <v>62</v>
      </c>
      <c r="U19" s="7">
        <v>2.8440259740259741E-3</v>
      </c>
      <c r="V19" s="7">
        <v>1.109961038961039E-2</v>
      </c>
      <c r="W19" s="7">
        <v>6.8387012987012998E-3</v>
      </c>
      <c r="X19" s="7">
        <v>1.1216883116883119E-3</v>
      </c>
      <c r="Y19" s="7">
        <v>3.766753246753247E-3</v>
      </c>
      <c r="Z19" s="7">
        <v>2.4403896103896102E-3</v>
      </c>
    </row>
    <row r="20" spans="1:26" x14ac:dyDescent="0.2">
      <c r="A20" s="2">
        <v>52</v>
      </c>
      <c r="B20" s="2">
        <v>70</v>
      </c>
      <c r="D20">
        <v>1870.0289</v>
      </c>
      <c r="E20" s="2">
        <v>16</v>
      </c>
      <c r="F20" t="s">
        <v>586</v>
      </c>
      <c r="G20" s="7">
        <v>0.10368285714285716</v>
      </c>
      <c r="H20" s="7">
        <v>0.12986901785714286</v>
      </c>
      <c r="I20" s="7">
        <v>0.21330464285714287</v>
      </c>
      <c r="K20" s="7">
        <v>0.10834330357142859</v>
      </c>
      <c r="L20" s="7">
        <v>0.11734348214285714</v>
      </c>
      <c r="M20" s="7">
        <v>0.21052035714285716</v>
      </c>
      <c r="N20" s="2">
        <v>52</v>
      </c>
      <c r="O20" s="2">
        <v>70</v>
      </c>
      <c r="P20" s="8">
        <v>-4.6604464285714331E-3</v>
      </c>
      <c r="Q20" s="8">
        <v>1.2525535714285727E-2</v>
      </c>
      <c r="R20" s="7">
        <v>2.7842857142857235E-3</v>
      </c>
      <c r="S20" s="2">
        <v>52</v>
      </c>
      <c r="T20" s="2">
        <v>70</v>
      </c>
      <c r="U20" s="7">
        <v>1.3102857142857144E-2</v>
      </c>
      <c r="V20" s="7">
        <v>3.1770357142857142E-2</v>
      </c>
      <c r="W20" s="7">
        <v>1.3522142857142858E-2</v>
      </c>
      <c r="X20" s="7">
        <v>7.9745535714285717E-3</v>
      </c>
      <c r="Y20" s="7">
        <v>1.6471607142857145E-2</v>
      </c>
      <c r="Z20" s="7">
        <v>1.0609285714285715E-2</v>
      </c>
    </row>
    <row r="21" spans="1:26" x14ac:dyDescent="0.2">
      <c r="A21" s="2">
        <v>78</v>
      </c>
      <c r="B21" s="2">
        <v>87</v>
      </c>
      <c r="D21">
        <v>1153.7164</v>
      </c>
      <c r="E21" s="2">
        <v>8</v>
      </c>
      <c r="F21" t="s">
        <v>379</v>
      </c>
      <c r="G21" s="7">
        <v>0.20989821428571429</v>
      </c>
      <c r="H21" s="7">
        <v>0.33922607142857147</v>
      </c>
      <c r="I21" s="7">
        <v>0.41941446428571427</v>
      </c>
      <c r="K21" s="7">
        <v>0.18465714285714288</v>
      </c>
      <c r="L21" s="7">
        <v>0.32449839285714288</v>
      </c>
      <c r="M21" s="7">
        <v>0.40102892857142858</v>
      </c>
      <c r="N21" s="2">
        <v>78</v>
      </c>
      <c r="O21" s="2">
        <v>87</v>
      </c>
      <c r="P21" s="8">
        <v>2.5241071428571404E-2</v>
      </c>
      <c r="Q21" s="8">
        <v>1.4727678571428586E-2</v>
      </c>
      <c r="R21" s="7">
        <v>1.8385535714285681E-2</v>
      </c>
      <c r="S21" s="2">
        <v>78</v>
      </c>
      <c r="T21" s="2">
        <v>87</v>
      </c>
      <c r="U21" s="7">
        <v>8.1201785714285716E-3</v>
      </c>
      <c r="V21" s="7">
        <v>1.5962857142857143E-2</v>
      </c>
      <c r="W21" s="7">
        <v>5.6908928571428569E-2</v>
      </c>
      <c r="X21" s="7">
        <v>5.1463750000000003E-2</v>
      </c>
      <c r="Y21" s="7">
        <v>3.5246785714285717E-2</v>
      </c>
      <c r="Z21" s="7">
        <v>6.1604285714285723E-2</v>
      </c>
    </row>
    <row r="22" spans="1:26" x14ac:dyDescent="0.2">
      <c r="A22" s="2">
        <v>79</v>
      </c>
      <c r="B22" s="2">
        <v>89</v>
      </c>
      <c r="D22">
        <v>1375.8280999999999</v>
      </c>
      <c r="E22" s="2">
        <v>10</v>
      </c>
      <c r="F22" t="s">
        <v>240</v>
      </c>
      <c r="G22" s="7">
        <v>0.75418085714285721</v>
      </c>
      <c r="H22" s="7">
        <v>0.83085228571428582</v>
      </c>
      <c r="I22" s="7">
        <v>0.83692100000000003</v>
      </c>
      <c r="K22" s="7">
        <v>0.73556814285714289</v>
      </c>
      <c r="L22" s="7">
        <v>0.82219828571428577</v>
      </c>
      <c r="M22" s="7">
        <v>0.82460971428571439</v>
      </c>
      <c r="N22" s="2">
        <v>79</v>
      </c>
      <c r="O22" s="2">
        <v>89</v>
      </c>
      <c r="P22" s="8">
        <v>1.8612714285714208E-2</v>
      </c>
      <c r="Q22" s="8">
        <v>8.6540000000000662E-3</v>
      </c>
      <c r="R22" s="7">
        <v>1.2311285714285653E-2</v>
      </c>
      <c r="S22" s="2">
        <v>79</v>
      </c>
      <c r="T22" s="2">
        <v>89</v>
      </c>
      <c r="U22" s="7">
        <v>1.3376571428571429E-2</v>
      </c>
      <c r="V22" s="7">
        <v>5.0677142857142865E-3</v>
      </c>
      <c r="W22" s="7">
        <v>2.4463000000000002E-2</v>
      </c>
      <c r="X22" s="7">
        <v>1.0157285714285714E-2</v>
      </c>
      <c r="Y22" s="7">
        <v>7.9994285714285723E-3</v>
      </c>
      <c r="Z22" s="7">
        <v>0</v>
      </c>
    </row>
    <row r="23" spans="1:26" x14ac:dyDescent="0.2">
      <c r="A23" s="2">
        <v>80</v>
      </c>
      <c r="B23" s="2">
        <v>94</v>
      </c>
      <c r="C23" t="s">
        <v>31</v>
      </c>
      <c r="D23">
        <v>1940.0702000000001</v>
      </c>
      <c r="E23" s="2">
        <v>14</v>
      </c>
      <c r="F23" t="s">
        <v>179</v>
      </c>
      <c r="G23" s="7">
        <v>0.20570306122448984</v>
      </c>
      <c r="H23" s="7">
        <v>0.29103683673469394</v>
      </c>
      <c r="I23" s="7">
        <v>0.43164551020408165</v>
      </c>
      <c r="K23" s="7">
        <v>0.20616571428571434</v>
      </c>
      <c r="L23" s="7">
        <v>0.28993959183673468</v>
      </c>
      <c r="M23" s="7">
        <v>0.4275222448979592</v>
      </c>
      <c r="N23" s="2">
        <v>80</v>
      </c>
      <c r="O23" s="2">
        <v>94</v>
      </c>
      <c r="P23" s="8">
        <v>-4.6265306122449373E-4</v>
      </c>
      <c r="Q23" s="8">
        <v>1.0972448979592077E-3</v>
      </c>
      <c r="R23" s="7">
        <v>4.1232653061224721E-3</v>
      </c>
      <c r="S23" s="2">
        <v>80</v>
      </c>
      <c r="T23" s="2">
        <v>94</v>
      </c>
      <c r="U23" s="7">
        <v>1.3356428571428573E-2</v>
      </c>
      <c r="V23" s="7">
        <v>1.764734693877551E-2</v>
      </c>
      <c r="W23" s="7">
        <v>2.4611428571428572E-2</v>
      </c>
      <c r="X23" s="7">
        <v>1.4628265306122452E-2</v>
      </c>
      <c r="Y23" s="7">
        <v>1.8105714285714287E-2</v>
      </c>
      <c r="Z23" s="7">
        <v>3.0112040816326537E-2</v>
      </c>
    </row>
    <row r="24" spans="1:26" x14ac:dyDescent="0.2">
      <c r="A24" s="2">
        <v>94</v>
      </c>
      <c r="B24" s="2">
        <v>103</v>
      </c>
      <c r="D24">
        <v>1174.5415</v>
      </c>
      <c r="E24" s="2">
        <v>9</v>
      </c>
      <c r="F24" t="s">
        <v>209</v>
      </c>
      <c r="G24" s="7">
        <v>0.20757095238095241</v>
      </c>
      <c r="H24" s="7">
        <v>0.27173174603174605</v>
      </c>
      <c r="I24" s="7">
        <v>0.41427031746031751</v>
      </c>
      <c r="K24" s="7">
        <v>0.1870334920634921</v>
      </c>
      <c r="L24" s="7">
        <v>0.26378825396825401</v>
      </c>
      <c r="M24" s="7">
        <v>0.39742317460317467</v>
      </c>
      <c r="N24" s="2">
        <v>94</v>
      </c>
      <c r="O24" s="2">
        <v>103</v>
      </c>
      <c r="P24" s="8">
        <v>2.0537460317460319E-2</v>
      </c>
      <c r="Q24" s="8">
        <v>7.9434920634920605E-3</v>
      </c>
      <c r="R24" s="7">
        <v>1.6847142857142845E-2</v>
      </c>
      <c r="S24" s="2">
        <v>94</v>
      </c>
      <c r="T24" s="2">
        <v>103</v>
      </c>
      <c r="U24" s="7">
        <v>7.45984126984127E-3</v>
      </c>
      <c r="V24" s="7">
        <v>1.7012380952380952E-2</v>
      </c>
      <c r="W24" s="7">
        <v>1.2913174603174602E-2</v>
      </c>
      <c r="X24" s="7">
        <v>1.724714285714286E-2</v>
      </c>
      <c r="Y24" s="7">
        <v>5.9711111111111119E-3</v>
      </c>
      <c r="Z24" s="7">
        <v>2.8923809523809523E-3</v>
      </c>
    </row>
    <row r="25" spans="1:26" x14ac:dyDescent="0.2">
      <c r="A25" s="2">
        <v>105</v>
      </c>
      <c r="B25" s="2">
        <v>116</v>
      </c>
      <c r="D25">
        <v>1247.6412</v>
      </c>
      <c r="E25" s="2">
        <v>11</v>
      </c>
      <c r="F25" t="s">
        <v>40</v>
      </c>
      <c r="G25" s="7">
        <v>0.16481012987012988</v>
      </c>
      <c r="H25" s="7">
        <v>0.21066714285714286</v>
      </c>
      <c r="I25" s="7">
        <v>0.29438999999999999</v>
      </c>
      <c r="K25" s="7">
        <v>0.17301246753246755</v>
      </c>
      <c r="L25" s="7">
        <v>0.19515246753246754</v>
      </c>
      <c r="M25" s="7">
        <v>0.27241116883116884</v>
      </c>
      <c r="N25" s="2">
        <v>105</v>
      </c>
      <c r="O25" s="2">
        <v>116</v>
      </c>
      <c r="P25" s="8">
        <v>-8.2023376623376401E-3</v>
      </c>
      <c r="Q25" s="8">
        <v>1.5514675324675311E-2</v>
      </c>
      <c r="R25" s="7">
        <v>2.1978831168831151E-2</v>
      </c>
      <c r="S25" s="2">
        <v>105</v>
      </c>
      <c r="T25" s="2">
        <v>116</v>
      </c>
      <c r="U25" s="7">
        <v>2.0880000000000003E-2</v>
      </c>
      <c r="V25" s="7">
        <v>1.7543766233766238E-2</v>
      </c>
      <c r="W25" s="7">
        <v>1.2535714285714285E-2</v>
      </c>
      <c r="X25" s="7">
        <v>1.0301168831168833E-2</v>
      </c>
      <c r="Y25" s="7">
        <v>2.2636363636363642E-2</v>
      </c>
      <c r="Z25" s="7">
        <v>2.5681038961038963E-2</v>
      </c>
    </row>
    <row r="26" spans="1:26" x14ac:dyDescent="0.2">
      <c r="A26" s="2">
        <v>124</v>
      </c>
      <c r="B26" s="2">
        <v>134</v>
      </c>
      <c r="D26">
        <v>1260.6041</v>
      </c>
      <c r="E26" s="2">
        <v>9</v>
      </c>
      <c r="F26" t="s">
        <v>133</v>
      </c>
      <c r="G26" s="7">
        <v>0.11955396825396826</v>
      </c>
      <c r="H26" s="7">
        <v>0.10305079365079367</v>
      </c>
      <c r="I26" s="7">
        <v>0.16035396825396828</v>
      </c>
      <c r="K26" s="7">
        <v>0.10348333333333333</v>
      </c>
      <c r="L26" s="7">
        <v>0.10105111111111113</v>
      </c>
      <c r="M26" s="7">
        <v>0.14132587301587302</v>
      </c>
      <c r="N26" s="2">
        <v>124</v>
      </c>
      <c r="O26" s="2">
        <v>134</v>
      </c>
      <c r="P26" s="8">
        <v>1.6070634920634926E-2</v>
      </c>
      <c r="Q26" s="8">
        <v>1.9996825396825396E-3</v>
      </c>
      <c r="R26" s="7">
        <v>1.902809523809524E-2</v>
      </c>
      <c r="S26" s="2">
        <v>124</v>
      </c>
      <c r="T26" s="2">
        <v>134</v>
      </c>
      <c r="U26" s="7">
        <v>0</v>
      </c>
      <c r="V26" s="7">
        <v>6.7073015873015882E-3</v>
      </c>
      <c r="W26" s="7">
        <v>8.5301587301587318E-4</v>
      </c>
      <c r="X26" s="7">
        <v>0</v>
      </c>
      <c r="Y26" s="7">
        <v>1.0022222222222224E-2</v>
      </c>
      <c r="Z26" s="7">
        <v>1.0164761904761906E-2</v>
      </c>
    </row>
    <row r="27" spans="1:26" x14ac:dyDescent="0.2">
      <c r="A27" s="2">
        <v>125</v>
      </c>
      <c r="B27" s="2">
        <v>140</v>
      </c>
      <c r="D27">
        <v>1644.8163</v>
      </c>
      <c r="E27" s="2">
        <v>14</v>
      </c>
      <c r="F27" t="s">
        <v>587</v>
      </c>
      <c r="G27" s="7">
        <v>0.48638377551020417</v>
      </c>
      <c r="H27" s="7">
        <v>0.57215979591836741</v>
      </c>
      <c r="I27" s="7">
        <v>0.62441397959183687</v>
      </c>
      <c r="K27" s="7">
        <v>0.48978142857142865</v>
      </c>
      <c r="L27" s="7">
        <v>0.55057132653061225</v>
      </c>
      <c r="M27" s="7">
        <v>0.61456877551020417</v>
      </c>
      <c r="N27" s="2">
        <v>125</v>
      </c>
      <c r="O27" s="2">
        <v>140</v>
      </c>
      <c r="P27" s="8">
        <v>-3.3976530612245034E-3</v>
      </c>
      <c r="Q27" s="8">
        <v>2.1588469387755157E-2</v>
      </c>
      <c r="R27" s="7">
        <v>9.8452040816326639E-3</v>
      </c>
      <c r="S27" s="2">
        <v>125</v>
      </c>
      <c r="T27" s="2">
        <v>140</v>
      </c>
      <c r="U27" s="7">
        <v>1.1889795918367347E-2</v>
      </c>
      <c r="V27" s="7">
        <v>6.9727551020408174E-3</v>
      </c>
      <c r="W27" s="7">
        <v>8.0210204081632656E-3</v>
      </c>
      <c r="X27" s="7">
        <v>1.0383265306122449E-2</v>
      </c>
      <c r="Y27" s="7">
        <v>9.0653061224489802E-3</v>
      </c>
      <c r="Z27" s="7">
        <v>4.5156122448979591E-3</v>
      </c>
    </row>
  </sheetData>
  <conditionalFormatting sqref="A3:C3">
    <cfRule type="colorScale" priority="1">
      <colorScale>
        <cfvo type="num" val="$A$3"/>
        <cfvo type="num" val="$B$3"/>
        <cfvo type="num" val="$C$3"/>
        <color rgb="FF0000FF"/>
        <color rgb="FFFFFF00"/>
        <color rgb="FFFF0000"/>
      </colorScale>
    </cfRule>
  </conditionalFormatting>
  <conditionalFormatting sqref="G8:I27">
    <cfRule type="colorScale" priority="2">
      <colorScale>
        <cfvo type="num" val="$A$3"/>
        <cfvo type="num" val="$B$3"/>
        <cfvo type="num" val="$C$3"/>
        <color rgb="FF0000FF"/>
        <color rgb="FFFFFF00"/>
        <color rgb="FFFF0000"/>
      </colorScale>
    </cfRule>
    <cfRule type="cellIs" dxfId="87" priority="3" stopIfTrue="1" operator="between">
      <formula>0</formula>
      <formula>0.1</formula>
    </cfRule>
    <cfRule type="cellIs" dxfId="86" priority="4" stopIfTrue="1" operator="between">
      <formula>0.1</formula>
      <formula>1</formula>
    </cfRule>
  </conditionalFormatting>
  <conditionalFormatting sqref="K8:M27">
    <cfRule type="colorScale" priority="5">
      <colorScale>
        <cfvo type="num" val="$A$3"/>
        <cfvo type="num" val="$B$3"/>
        <cfvo type="num" val="$C$3"/>
        <color rgb="FF0000FF"/>
        <color rgb="FFFFFF00"/>
        <color rgb="FFFF0000"/>
      </colorScale>
    </cfRule>
    <cfRule type="cellIs" dxfId="85" priority="6" stopIfTrue="1" operator="between">
      <formula>0</formula>
      <formula>0.1</formula>
    </cfRule>
    <cfRule type="cellIs" dxfId="84" priority="7" stopIfTrue="1" operator="between">
      <formula>0.1</formula>
      <formula>1</formula>
    </cfRule>
  </conditionalFormatting>
  <conditionalFormatting sqref="P8:R27">
    <cfRule type="cellIs" dxfId="83" priority="8" stopIfTrue="1" operator="greaterThanOrEqual">
      <formula>$R$3</formula>
    </cfRule>
    <cfRule type="cellIs" dxfId="82" priority="9" stopIfTrue="1" operator="between">
      <formula>$Q$3</formula>
      <formula>$R$3</formula>
    </cfRule>
    <cfRule type="cellIs" dxfId="81" priority="10" stopIfTrue="1" operator="between">
      <formula>$P$3</formula>
      <formula>$Q$3</formula>
    </cfRule>
    <cfRule type="cellIs" dxfId="80" priority="11" stopIfTrue="1" operator="between">
      <formula>$O$3</formula>
      <formula>$P$3</formula>
    </cfRule>
    <cfRule type="cellIs" dxfId="7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A21"/>
  <sheetViews>
    <sheetView workbookViewId="0">
      <selection activeCell="A8" sqref="A8:XFD21"/>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588</v>
      </c>
      <c r="O3" s="3">
        <v>-0.1</v>
      </c>
      <c r="P3" s="4">
        <v>-0.05</v>
      </c>
      <c r="Q3" s="5">
        <v>0.05</v>
      </c>
      <c r="R3" s="6">
        <v>0.1</v>
      </c>
    </row>
    <row r="4" spans="1:27" x14ac:dyDescent="0.2">
      <c r="E4" t="s">
        <v>7</v>
      </c>
      <c r="H4" s="2" t="s">
        <v>8</v>
      </c>
    </row>
    <row r="5" spans="1:27" x14ac:dyDescent="0.2">
      <c r="U5" t="s">
        <v>9</v>
      </c>
      <c r="X5" t="s">
        <v>9</v>
      </c>
      <c r="AA5" s="8">
        <f>AVERAGE(U8:Z27)</f>
        <v>1.2682184104541985E-2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v>
      </c>
      <c r="B8" s="2">
        <v>10</v>
      </c>
      <c r="C8" t="s">
        <v>76</v>
      </c>
      <c r="D8">
        <v>1352.7344000000001</v>
      </c>
      <c r="E8" s="2">
        <v>8</v>
      </c>
      <c r="F8" t="s">
        <v>142</v>
      </c>
      <c r="G8" s="7">
        <v>0.48288500000000001</v>
      </c>
      <c r="H8" s="7">
        <v>0.66430589285714292</v>
      </c>
      <c r="I8" s="7">
        <v>0.8622982142857144</v>
      </c>
      <c r="K8" s="7">
        <v>0.46953303571428578</v>
      </c>
      <c r="L8" s="7">
        <v>0.64538250000000008</v>
      </c>
      <c r="M8" s="7">
        <v>0.85583410714285724</v>
      </c>
      <c r="N8" s="2">
        <v>1</v>
      </c>
      <c r="O8" s="2">
        <v>10</v>
      </c>
      <c r="P8" s="8">
        <v>1.3351964285714233E-2</v>
      </c>
      <c r="Q8" s="8">
        <v>1.8923392857142826E-2</v>
      </c>
      <c r="R8" s="7">
        <v>6.4641071428571204E-3</v>
      </c>
      <c r="S8" s="2">
        <v>1</v>
      </c>
      <c r="T8" s="2">
        <v>10</v>
      </c>
      <c r="U8" s="7">
        <v>1.9389285714285715E-3</v>
      </c>
      <c r="V8" s="7">
        <v>8.1878571428571426E-3</v>
      </c>
      <c r="W8" s="7">
        <v>5.5458928571428577E-3</v>
      </c>
      <c r="X8" s="7">
        <v>1.1243928571428571E-2</v>
      </c>
      <c r="Y8" s="7">
        <v>1.526732142857143E-2</v>
      </c>
      <c r="Z8" s="7">
        <v>6.5546428571428578E-3</v>
      </c>
    </row>
    <row r="9" spans="1:27" x14ac:dyDescent="0.2">
      <c r="A9" s="2">
        <v>5</v>
      </c>
      <c r="B9" s="2">
        <v>20</v>
      </c>
      <c r="C9" t="s">
        <v>70</v>
      </c>
      <c r="D9">
        <v>1919.0347999999999</v>
      </c>
      <c r="E9" s="2">
        <v>15</v>
      </c>
      <c r="F9" t="s">
        <v>302</v>
      </c>
      <c r="G9" s="7">
        <v>0.23083933333333337</v>
      </c>
      <c r="H9" s="7">
        <v>0.2627666666666667</v>
      </c>
      <c r="I9" s="7">
        <v>0.30283600000000005</v>
      </c>
      <c r="K9" s="7">
        <v>0.22970619047619051</v>
      </c>
      <c r="L9" s="7">
        <v>0.25245952380952386</v>
      </c>
      <c r="M9" s="7">
        <v>0.29684133333333335</v>
      </c>
      <c r="N9" s="2">
        <v>5</v>
      </c>
      <c r="O9" s="2">
        <v>20</v>
      </c>
      <c r="P9" s="8">
        <v>1.1331428571428538E-3</v>
      </c>
      <c r="Q9" s="8">
        <v>1.0307142857142817E-2</v>
      </c>
      <c r="R9" s="7">
        <v>5.9946666666666985E-3</v>
      </c>
      <c r="S9" s="2">
        <v>5</v>
      </c>
      <c r="T9" s="2">
        <v>20</v>
      </c>
      <c r="U9" s="7">
        <v>8.8511428571428578E-3</v>
      </c>
      <c r="V9" s="7">
        <v>1.9504476190476194E-2</v>
      </c>
      <c r="W9" s="7">
        <v>3.3941142857142857E-2</v>
      </c>
      <c r="X9" s="7">
        <v>1.5372380952380953E-2</v>
      </c>
      <c r="Y9" s="7">
        <v>2.2704952380952385E-2</v>
      </c>
      <c r="Z9" s="7">
        <v>1.1056476190476191E-2</v>
      </c>
    </row>
    <row r="10" spans="1:27" x14ac:dyDescent="0.2">
      <c r="A10" s="2">
        <v>7</v>
      </c>
      <c r="B10" s="2">
        <v>16</v>
      </c>
      <c r="D10">
        <v>1181.7225000000001</v>
      </c>
      <c r="E10" s="2">
        <v>9</v>
      </c>
      <c r="F10" t="s">
        <v>589</v>
      </c>
      <c r="G10" s="7">
        <v>7.9775873015873022E-2</v>
      </c>
      <c r="H10" s="7">
        <v>0.13922380952380953</v>
      </c>
      <c r="I10" s="7">
        <v>0.15336428571428573</v>
      </c>
      <c r="K10" s="7">
        <v>8.2876190476190478E-2</v>
      </c>
      <c r="L10" s="7">
        <v>0.13486666666666666</v>
      </c>
      <c r="M10" s="7">
        <v>0.14417682539682541</v>
      </c>
      <c r="N10" s="2">
        <v>7</v>
      </c>
      <c r="O10" s="2">
        <v>16</v>
      </c>
      <c r="P10" s="8">
        <v>-3.1003174603174595E-3</v>
      </c>
      <c r="Q10" s="8">
        <v>4.3571428571428537E-3</v>
      </c>
      <c r="R10" s="7">
        <v>9.1874603174603303E-3</v>
      </c>
      <c r="S10" s="2">
        <v>7</v>
      </c>
      <c r="T10" s="2">
        <v>16</v>
      </c>
      <c r="U10" s="7">
        <v>1.9133492063492064E-2</v>
      </c>
      <c r="V10" s="7">
        <v>1.3615714285714287E-2</v>
      </c>
      <c r="W10" s="7">
        <v>1.3606507936507939E-2</v>
      </c>
      <c r="X10" s="7">
        <v>1.648888888888889E-2</v>
      </c>
      <c r="Y10" s="7">
        <v>1.0475238095238095E-2</v>
      </c>
      <c r="Z10" s="7">
        <v>2.3009365079365081E-2</v>
      </c>
    </row>
    <row r="11" spans="1:27" x14ac:dyDescent="0.2">
      <c r="A11" s="2">
        <v>11</v>
      </c>
      <c r="B11" s="2">
        <v>26</v>
      </c>
      <c r="D11">
        <v>1804.0062</v>
      </c>
      <c r="E11" s="2">
        <v>15</v>
      </c>
      <c r="F11" t="s">
        <v>590</v>
      </c>
      <c r="G11" s="7">
        <v>9.1601619047619043E-2</v>
      </c>
      <c r="H11" s="7">
        <v>0.10330209523809525</v>
      </c>
      <c r="I11" s="7">
        <v>0.14831180952380954</v>
      </c>
      <c r="K11" s="7">
        <v>9.1123619047619064E-2</v>
      </c>
      <c r="L11" s="7">
        <v>9.7037238095238093E-2</v>
      </c>
      <c r="M11" s="7">
        <v>0.15022476190476192</v>
      </c>
      <c r="N11" s="2">
        <v>11</v>
      </c>
      <c r="O11" s="2">
        <v>26</v>
      </c>
      <c r="P11" s="8">
        <v>4.7799999999999964E-4</v>
      </c>
      <c r="Q11" s="8">
        <v>6.2648571428571519E-3</v>
      </c>
      <c r="R11" s="7">
        <v>-1.9129523809523856E-3</v>
      </c>
      <c r="S11" s="2">
        <v>11</v>
      </c>
      <c r="T11" s="2">
        <v>26</v>
      </c>
      <c r="U11" s="7">
        <v>4.4654285714285716E-3</v>
      </c>
      <c r="V11" s="7">
        <v>6.4980000000000003E-3</v>
      </c>
      <c r="W11" s="7">
        <v>6.9987619047619052E-3</v>
      </c>
      <c r="X11" s="7">
        <v>5.9080952380952383E-3</v>
      </c>
      <c r="Y11" s="7">
        <v>4.0749523809523805E-3</v>
      </c>
      <c r="Z11" s="7">
        <v>3.7824761904761907E-3</v>
      </c>
    </row>
    <row r="12" spans="1:27" x14ac:dyDescent="0.2">
      <c r="A12" s="2">
        <v>26</v>
      </c>
      <c r="B12" s="2">
        <v>35</v>
      </c>
      <c r="D12">
        <v>1049.5710999999999</v>
      </c>
      <c r="E12" s="2">
        <v>8</v>
      </c>
      <c r="F12" t="s">
        <v>181</v>
      </c>
      <c r="G12" s="7">
        <v>0.42161375000000001</v>
      </c>
      <c r="H12" s="7">
        <v>0.46773267857142858</v>
      </c>
      <c r="I12" s="7">
        <v>0.47226375000000004</v>
      </c>
      <c r="K12" s="7">
        <v>0.40794875000000003</v>
      </c>
      <c r="L12" s="7">
        <v>0.45319125000000005</v>
      </c>
      <c r="M12" s="7">
        <v>0.46274178571428576</v>
      </c>
      <c r="N12" s="2">
        <v>26</v>
      </c>
      <c r="O12" s="2">
        <v>35</v>
      </c>
      <c r="P12" s="8">
        <v>1.3665000000000007E-2</v>
      </c>
      <c r="Q12" s="8">
        <v>1.4541428571428563E-2</v>
      </c>
      <c r="R12" s="7">
        <v>9.521964285714328E-3</v>
      </c>
      <c r="S12" s="2">
        <v>26</v>
      </c>
      <c r="T12" s="2">
        <v>35</v>
      </c>
      <c r="U12" s="7">
        <v>6.2664285714285712E-3</v>
      </c>
      <c r="V12" s="7">
        <v>9.6182142857142855E-3</v>
      </c>
      <c r="W12" s="7">
        <v>2.2798214285714288E-3</v>
      </c>
      <c r="X12" s="7">
        <v>4.4132142857142859E-3</v>
      </c>
      <c r="Y12" s="7">
        <v>4.835357142857143E-3</v>
      </c>
      <c r="Z12" s="7">
        <v>8.5396428571428585E-3</v>
      </c>
    </row>
    <row r="13" spans="1:27" x14ac:dyDescent="0.2">
      <c r="A13" s="2">
        <v>53</v>
      </c>
      <c r="B13" s="2">
        <v>60</v>
      </c>
      <c r="D13">
        <v>931.49310000000003</v>
      </c>
      <c r="E13" s="2">
        <v>7</v>
      </c>
      <c r="F13" t="s">
        <v>360</v>
      </c>
      <c r="G13" s="7">
        <v>0.78588918367346938</v>
      </c>
      <c r="H13" s="7">
        <v>0.92608959183673467</v>
      </c>
      <c r="I13" s="7">
        <v>0.91614204081632655</v>
      </c>
      <c r="K13" s="7">
        <v>0.79575387755102045</v>
      </c>
      <c r="L13" s="7">
        <v>0.91523367346938789</v>
      </c>
      <c r="M13" s="7">
        <v>0.91015408163265321</v>
      </c>
      <c r="N13" s="2">
        <v>53</v>
      </c>
      <c r="O13" s="2">
        <v>60</v>
      </c>
      <c r="P13" s="8">
        <v>-9.8646938775510361E-3</v>
      </c>
      <c r="Q13" s="8">
        <v>1.0855918367346841E-2</v>
      </c>
      <c r="R13" s="7">
        <v>5.9879591836733909E-3</v>
      </c>
      <c r="S13" s="2">
        <v>53</v>
      </c>
      <c r="T13" s="2">
        <v>60</v>
      </c>
      <c r="U13" s="7">
        <v>1.2539591836734695E-2</v>
      </c>
      <c r="V13" s="7">
        <v>1.4807755102040816E-2</v>
      </c>
      <c r="W13" s="7">
        <v>2.3491224489795917E-2</v>
      </c>
      <c r="X13" s="7">
        <v>1.4920612244897961E-2</v>
      </c>
      <c r="Y13" s="7">
        <v>1.6603673469387757E-2</v>
      </c>
      <c r="Z13" s="7">
        <v>7.3138775510204089E-3</v>
      </c>
    </row>
    <row r="14" spans="1:27" x14ac:dyDescent="0.2">
      <c r="A14" s="2">
        <v>62</v>
      </c>
      <c r="B14" s="2">
        <v>77</v>
      </c>
      <c r="D14">
        <v>1899.9857999999999</v>
      </c>
      <c r="E14" s="2">
        <v>14</v>
      </c>
      <c r="F14" t="s">
        <v>354</v>
      </c>
      <c r="G14" s="7">
        <v>0.14491448979591837</v>
      </c>
      <c r="H14" s="7">
        <v>0.17901653061224493</v>
      </c>
      <c r="I14" s="7">
        <v>0.19006571428571428</v>
      </c>
      <c r="K14" s="7">
        <v>0.15325316326530614</v>
      </c>
      <c r="L14" s="7">
        <v>0.1862987755102041</v>
      </c>
      <c r="M14" s="7">
        <v>0.18106234693877551</v>
      </c>
      <c r="N14" s="2">
        <v>62</v>
      </c>
      <c r="O14" s="2">
        <v>77</v>
      </c>
      <c r="P14" s="8">
        <v>-8.3386734693877661E-3</v>
      </c>
      <c r="Q14" s="8">
        <v>-7.2822448979591881E-3</v>
      </c>
      <c r="R14" s="7">
        <v>9.0033673469387763E-3</v>
      </c>
      <c r="S14" s="2">
        <v>62</v>
      </c>
      <c r="T14" s="2">
        <v>77</v>
      </c>
      <c r="U14" s="7">
        <v>8.3004081632653062E-3</v>
      </c>
      <c r="V14" s="7">
        <v>8.1967346938775516E-3</v>
      </c>
      <c r="W14" s="7">
        <v>1.0328775510204084E-2</v>
      </c>
      <c r="X14" s="7">
        <v>8.9147959183673471E-3</v>
      </c>
      <c r="Y14" s="7">
        <v>4.7088775510204083E-3</v>
      </c>
      <c r="Z14" s="7">
        <v>7.3112244897959198E-3</v>
      </c>
    </row>
    <row r="15" spans="1:27" x14ac:dyDescent="0.2">
      <c r="A15" s="2">
        <v>82</v>
      </c>
      <c r="B15" s="2">
        <v>102</v>
      </c>
      <c r="D15">
        <v>2183.1779000000001</v>
      </c>
      <c r="E15" s="2">
        <v>19</v>
      </c>
      <c r="F15" t="s">
        <v>591</v>
      </c>
      <c r="G15" s="7">
        <v>0.61442436090225561</v>
      </c>
      <c r="H15" s="7">
        <v>0.64298330827067685</v>
      </c>
      <c r="I15" s="7">
        <v>0.66406639097744369</v>
      </c>
      <c r="K15" s="7">
        <v>0.61101195488721805</v>
      </c>
      <c r="L15" s="7">
        <v>0.63046360902255638</v>
      </c>
      <c r="M15" s="7">
        <v>0.65668187969924818</v>
      </c>
      <c r="N15" s="2">
        <v>82</v>
      </c>
      <c r="O15" s="2">
        <v>102</v>
      </c>
      <c r="P15" s="8">
        <v>3.4124060150375612E-3</v>
      </c>
      <c r="Q15" s="8">
        <v>1.2519699248120368E-2</v>
      </c>
      <c r="R15" s="7">
        <v>7.3845112781955246E-3</v>
      </c>
      <c r="S15" s="2">
        <v>82</v>
      </c>
      <c r="T15" s="2">
        <v>102</v>
      </c>
      <c r="U15" s="7">
        <v>8.134436090225565E-3</v>
      </c>
      <c r="V15" s="7">
        <v>5.254887218045113E-3</v>
      </c>
      <c r="W15" s="7">
        <v>3.1639097744360907E-3</v>
      </c>
      <c r="X15" s="7">
        <v>6.8045864661654132E-3</v>
      </c>
      <c r="Y15" s="7">
        <v>8.0036090225563909E-3</v>
      </c>
      <c r="Z15" s="7">
        <v>4.5007518796992482E-3</v>
      </c>
    </row>
    <row r="16" spans="1:27" x14ac:dyDescent="0.2">
      <c r="A16" s="2">
        <v>92</v>
      </c>
      <c r="B16" s="2">
        <v>98</v>
      </c>
      <c r="D16">
        <v>689.39409999999998</v>
      </c>
      <c r="E16" s="2">
        <v>6</v>
      </c>
      <c r="F16" t="s">
        <v>592</v>
      </c>
      <c r="G16" s="7">
        <v>8.5949285714285728E-2</v>
      </c>
      <c r="H16" s="7">
        <v>9.9730476190476203E-2</v>
      </c>
      <c r="I16" s="7">
        <v>0.13344761904761906</v>
      </c>
      <c r="K16" s="7">
        <v>9.3445E-2</v>
      </c>
      <c r="L16" s="7">
        <v>0.10268166666666668</v>
      </c>
      <c r="M16" s="7">
        <v>0.13363642857142857</v>
      </c>
      <c r="N16" s="2">
        <v>92</v>
      </c>
      <c r="O16" s="2">
        <v>98</v>
      </c>
      <c r="P16" s="8">
        <v>-7.4957142857142887E-3</v>
      </c>
      <c r="Q16" s="8">
        <v>-2.9511904761904736E-3</v>
      </c>
      <c r="R16" s="7">
        <v>-1.8880952380953423E-4</v>
      </c>
      <c r="S16" s="2">
        <v>92</v>
      </c>
      <c r="T16" s="2">
        <v>98</v>
      </c>
      <c r="U16" s="7">
        <v>1.257714285714286E-2</v>
      </c>
      <c r="V16" s="7">
        <v>1.459261904761905E-2</v>
      </c>
      <c r="W16" s="7">
        <v>1.4341666666666667E-2</v>
      </c>
      <c r="X16" s="7">
        <v>1.6161190476190478E-2</v>
      </c>
      <c r="Y16" s="7">
        <v>1.4358571428571429E-2</v>
      </c>
      <c r="Z16" s="7">
        <v>1.4704523809523811E-2</v>
      </c>
    </row>
    <row r="17" spans="1:26" x14ac:dyDescent="0.2">
      <c r="A17" s="2">
        <v>93</v>
      </c>
      <c r="B17" s="2">
        <v>106</v>
      </c>
      <c r="D17">
        <v>1440.8169</v>
      </c>
      <c r="E17" s="2">
        <v>12</v>
      </c>
      <c r="F17" t="s">
        <v>578</v>
      </c>
      <c r="G17" s="7">
        <v>0.27033345238095241</v>
      </c>
      <c r="H17" s="7">
        <v>0.42528488095238098</v>
      </c>
      <c r="I17" s="7">
        <v>0.47475511904761908</v>
      </c>
      <c r="K17" s="7">
        <v>0.25849476190476189</v>
      </c>
      <c r="L17" s="7">
        <v>0.4336039285714286</v>
      </c>
      <c r="M17" s="7">
        <v>0.47172833333333342</v>
      </c>
      <c r="N17" s="2">
        <v>93</v>
      </c>
      <c r="O17" s="2">
        <v>106</v>
      </c>
      <c r="P17" s="8">
        <v>1.1838690476190504E-2</v>
      </c>
      <c r="Q17" s="8">
        <v>-8.3190476190476131E-3</v>
      </c>
      <c r="R17" s="7">
        <v>3.0267857142856915E-3</v>
      </c>
      <c r="S17" s="2">
        <v>93</v>
      </c>
      <c r="T17" s="2">
        <v>106</v>
      </c>
      <c r="U17" s="7">
        <v>7.6297619047619055E-4</v>
      </c>
      <c r="V17" s="7">
        <v>2.8277500000000001E-2</v>
      </c>
      <c r="W17" s="7">
        <v>0</v>
      </c>
      <c r="X17" s="7">
        <v>1.6846428571428572E-3</v>
      </c>
      <c r="Y17" s="7">
        <v>1.7073333333333333E-2</v>
      </c>
      <c r="Z17" s="7">
        <v>2.1339285714285718E-3</v>
      </c>
    </row>
    <row r="18" spans="1:26" x14ac:dyDescent="0.2">
      <c r="A18" s="2">
        <v>95</v>
      </c>
      <c r="B18" s="2">
        <v>112</v>
      </c>
      <c r="C18" t="s">
        <v>593</v>
      </c>
      <c r="D18">
        <v>2082.0072</v>
      </c>
      <c r="E18" s="2">
        <v>16</v>
      </c>
      <c r="F18" t="s">
        <v>594</v>
      </c>
      <c r="G18" s="7">
        <v>0.14630098214285714</v>
      </c>
      <c r="H18" s="7">
        <v>0.18246875000000001</v>
      </c>
      <c r="I18" s="7">
        <v>0.22338035714285717</v>
      </c>
      <c r="K18" s="7">
        <v>0.14327598214285717</v>
      </c>
      <c r="L18" s="7">
        <v>0.17860258928571429</v>
      </c>
      <c r="M18" s="7">
        <v>0.22005017857142858</v>
      </c>
      <c r="N18" s="2">
        <v>95</v>
      </c>
      <c r="O18" s="2">
        <v>112</v>
      </c>
      <c r="P18" s="8">
        <v>3.0249999999999921E-3</v>
      </c>
      <c r="Q18" s="8">
        <v>3.8661607142857174E-3</v>
      </c>
      <c r="R18" s="7">
        <v>3.3301785714285963E-3</v>
      </c>
      <c r="S18" s="2">
        <v>95</v>
      </c>
      <c r="T18" s="2">
        <v>112</v>
      </c>
      <c r="U18" s="7">
        <v>3.7004464285714292E-3</v>
      </c>
      <c r="V18" s="7">
        <v>8.9668750000000009E-3</v>
      </c>
      <c r="W18" s="7">
        <v>6.3079464285714293E-3</v>
      </c>
      <c r="X18" s="7">
        <v>5.3300000000000005E-3</v>
      </c>
      <c r="Y18" s="7">
        <v>6.962857142857143E-3</v>
      </c>
      <c r="Z18" s="7">
        <v>1.0684464285714287E-2</v>
      </c>
    </row>
    <row r="19" spans="1:26" x14ac:dyDescent="0.2">
      <c r="A19" s="2">
        <v>101</v>
      </c>
      <c r="B19" s="2">
        <v>113</v>
      </c>
      <c r="C19" t="s">
        <v>76</v>
      </c>
      <c r="D19">
        <v>1548.7820999999999</v>
      </c>
      <c r="E19" s="2">
        <v>12</v>
      </c>
      <c r="F19" t="s">
        <v>595</v>
      </c>
      <c r="G19" s="7">
        <v>0.12275380952380953</v>
      </c>
      <c r="H19" s="7">
        <v>0.15938404761904765</v>
      </c>
      <c r="I19" s="7">
        <v>0.22341714285714287</v>
      </c>
      <c r="K19" s="7">
        <v>0.11387119047619047</v>
      </c>
      <c r="L19" s="7">
        <v>0.15436535714285715</v>
      </c>
      <c r="M19" s="7">
        <v>0.23270535714285717</v>
      </c>
      <c r="N19" s="2">
        <v>101</v>
      </c>
      <c r="O19" s="2">
        <v>113</v>
      </c>
      <c r="P19" s="8">
        <v>8.882619047619042E-3</v>
      </c>
      <c r="Q19" s="8">
        <v>5.0186904761904769E-3</v>
      </c>
      <c r="R19" s="7">
        <v>-9.2882142857143007E-3</v>
      </c>
      <c r="S19" s="2">
        <v>101</v>
      </c>
      <c r="T19" s="2">
        <v>113</v>
      </c>
      <c r="U19" s="7">
        <v>3.1540952380952385E-2</v>
      </c>
      <c r="V19" s="7">
        <v>2.2509761904761907E-2</v>
      </c>
      <c r="W19" s="7">
        <v>1.8482023809523809E-2</v>
      </c>
      <c r="X19" s="7">
        <v>3.3561904761904765E-2</v>
      </c>
      <c r="Y19" s="7">
        <v>3.5002023809523809E-2</v>
      </c>
      <c r="Z19" s="7">
        <v>2.2798690476190479E-2</v>
      </c>
    </row>
    <row r="20" spans="1:26" x14ac:dyDescent="0.2">
      <c r="A20" s="2">
        <v>109</v>
      </c>
      <c r="B20" s="2">
        <v>128</v>
      </c>
      <c r="D20">
        <v>2241.4209000000001</v>
      </c>
      <c r="E20" s="2">
        <v>17</v>
      </c>
      <c r="F20" t="s">
        <v>270</v>
      </c>
      <c r="G20" s="7">
        <v>0.19747873949579836</v>
      </c>
      <c r="H20" s="7">
        <v>0.2108190756302521</v>
      </c>
      <c r="I20" s="7">
        <v>0.23591915966386554</v>
      </c>
      <c r="K20" s="7">
        <v>0.19203411764705883</v>
      </c>
      <c r="L20" s="7">
        <v>0.20124411764705885</v>
      </c>
      <c r="M20" s="7">
        <v>0.2292635294117647</v>
      </c>
      <c r="N20" s="2">
        <v>109</v>
      </c>
      <c r="O20" s="2">
        <v>128</v>
      </c>
      <c r="P20" s="8">
        <v>5.4446218487394999E-3</v>
      </c>
      <c r="Q20" s="8">
        <v>9.5749579831932944E-3</v>
      </c>
      <c r="R20" s="7">
        <v>6.6556302521008403E-3</v>
      </c>
      <c r="S20" s="2">
        <v>109</v>
      </c>
      <c r="T20" s="2">
        <v>128</v>
      </c>
      <c r="U20" s="7">
        <v>7.2945378151260502E-3</v>
      </c>
      <c r="V20" s="7">
        <v>1.4538739495798319E-2</v>
      </c>
      <c r="W20" s="7">
        <v>9.3964705882352943E-3</v>
      </c>
      <c r="X20" s="7">
        <v>6.6234453781512607E-3</v>
      </c>
      <c r="Y20" s="7">
        <v>6.3247899159663869E-3</v>
      </c>
      <c r="Z20" s="7">
        <v>1.6748823529411764E-2</v>
      </c>
    </row>
    <row r="21" spans="1:26" x14ac:dyDescent="0.2">
      <c r="A21" s="2">
        <v>133</v>
      </c>
      <c r="B21" s="2">
        <v>139</v>
      </c>
      <c r="D21">
        <v>774.43560000000002</v>
      </c>
      <c r="E21" s="2">
        <v>6</v>
      </c>
      <c r="F21" t="s">
        <v>596</v>
      </c>
      <c r="G21" s="7">
        <v>0.35522309523809525</v>
      </c>
      <c r="H21" s="7">
        <v>0.49606642857142863</v>
      </c>
      <c r="I21" s="7">
        <v>0.59008380952380957</v>
      </c>
      <c r="K21" s="7">
        <v>0.3671788095238096</v>
      </c>
      <c r="L21" s="7">
        <v>0.50071428571428578</v>
      </c>
      <c r="M21" s="7">
        <v>0.57482285714285719</v>
      </c>
      <c r="N21" s="2">
        <v>133</v>
      </c>
      <c r="O21" s="2">
        <v>139</v>
      </c>
      <c r="P21" s="8">
        <v>-1.1955714285714281E-2</v>
      </c>
      <c r="Q21" s="8">
        <v>-4.6478571428571723E-3</v>
      </c>
      <c r="R21" s="7">
        <v>1.5260952380952418E-2</v>
      </c>
      <c r="S21" s="2">
        <v>133</v>
      </c>
      <c r="T21" s="2">
        <v>139</v>
      </c>
      <c r="U21" s="7">
        <v>1.4883333333333333E-2</v>
      </c>
      <c r="V21" s="7">
        <v>1.6445000000000001E-2</v>
      </c>
      <c r="W21" s="7">
        <v>2.9691666666666668E-2</v>
      </c>
      <c r="X21" s="7">
        <v>1.6854523809523812E-2</v>
      </c>
      <c r="Y21" s="7">
        <v>6.1620000000000001E-2</v>
      </c>
      <c r="Z21" s="7">
        <v>2.4887619047619051E-2</v>
      </c>
    </row>
  </sheetData>
  <conditionalFormatting sqref="A3:C3">
    <cfRule type="colorScale" priority="1">
      <colorScale>
        <cfvo type="num" val="$A$3"/>
        <cfvo type="num" val="$B$3"/>
        <cfvo type="num" val="$C$3"/>
        <color rgb="FF0000FF"/>
        <color rgb="FFFFFF00"/>
        <color rgb="FFFF0000"/>
      </colorScale>
    </cfRule>
  </conditionalFormatting>
  <conditionalFormatting sqref="G8:I21">
    <cfRule type="colorScale" priority="2">
      <colorScale>
        <cfvo type="num" val="$A$3"/>
        <cfvo type="num" val="$B$3"/>
        <cfvo type="num" val="$C$3"/>
        <color rgb="FF0000FF"/>
        <color rgb="FFFFFF00"/>
        <color rgb="FFFF0000"/>
      </colorScale>
    </cfRule>
    <cfRule type="cellIs" dxfId="78" priority="3" stopIfTrue="1" operator="between">
      <formula>0</formula>
      <formula>0.1</formula>
    </cfRule>
    <cfRule type="cellIs" dxfId="77" priority="4" stopIfTrue="1" operator="between">
      <formula>0.1</formula>
      <formula>1</formula>
    </cfRule>
  </conditionalFormatting>
  <conditionalFormatting sqref="K8:M21">
    <cfRule type="colorScale" priority="5">
      <colorScale>
        <cfvo type="num" val="$A$3"/>
        <cfvo type="num" val="$B$3"/>
        <cfvo type="num" val="$C$3"/>
        <color rgb="FF0000FF"/>
        <color rgb="FFFFFF00"/>
        <color rgb="FFFF0000"/>
      </colorScale>
    </cfRule>
    <cfRule type="cellIs" dxfId="76" priority="6" stopIfTrue="1" operator="between">
      <formula>0</formula>
      <formula>0.1</formula>
    </cfRule>
    <cfRule type="cellIs" dxfId="75" priority="7" stopIfTrue="1" operator="between">
      <formula>0.1</formula>
      <formula>1</formula>
    </cfRule>
  </conditionalFormatting>
  <conditionalFormatting sqref="P8:R21">
    <cfRule type="cellIs" dxfId="74" priority="8" stopIfTrue="1" operator="greaterThanOrEqual">
      <formula>$R$3</formula>
    </cfRule>
    <cfRule type="cellIs" dxfId="73" priority="9" stopIfTrue="1" operator="between">
      <formula>$Q$3</formula>
      <formula>$R$3</formula>
    </cfRule>
    <cfRule type="cellIs" dxfId="72" priority="10" stopIfTrue="1" operator="between">
      <formula>$P$3</formula>
      <formula>$Q$3</formula>
    </cfRule>
    <cfRule type="cellIs" dxfId="71" priority="11" stopIfTrue="1" operator="between">
      <formula>$O$3</formula>
      <formula>$P$3</formula>
    </cfRule>
    <cfRule type="cellIs" dxfId="7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23"/>
  <sheetViews>
    <sheetView workbookViewId="0">
      <selection activeCell="A8" sqref="A8:XFD2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84</v>
      </c>
      <c r="O3" s="3">
        <v>-0.1</v>
      </c>
      <c r="P3" s="4">
        <v>-0.05</v>
      </c>
      <c r="Q3" s="5">
        <v>0.05</v>
      </c>
      <c r="R3" s="6">
        <v>0.1</v>
      </c>
    </row>
    <row r="4" spans="1:27" x14ac:dyDescent="0.2">
      <c r="E4" t="s">
        <v>7</v>
      </c>
      <c r="H4" s="2" t="s">
        <v>8</v>
      </c>
    </row>
    <row r="5" spans="1:27" x14ac:dyDescent="0.2">
      <c r="U5" t="s">
        <v>9</v>
      </c>
      <c r="X5" t="s">
        <v>9</v>
      </c>
      <c r="Z5" t="s">
        <v>814</v>
      </c>
      <c r="AA5" s="202">
        <f>AVERAGE(U8:Z27)</f>
        <v>1.1159386338428131E-2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12</v>
      </c>
      <c r="B8" s="2">
        <v>32</v>
      </c>
      <c r="D8">
        <v>2336.0962</v>
      </c>
      <c r="E8" s="2">
        <v>19</v>
      </c>
      <c r="F8" t="s">
        <v>264</v>
      </c>
      <c r="G8" s="7">
        <v>0.21813345864661654</v>
      </c>
      <c r="H8" s="7">
        <v>0.3078191729323308</v>
      </c>
      <c r="I8" s="7">
        <v>0.3820321804511278</v>
      </c>
      <c r="K8" s="7">
        <v>0.22010142857142856</v>
      </c>
      <c r="L8" s="7">
        <v>0.30831999999999998</v>
      </c>
      <c r="M8" s="7">
        <v>0.38016278195488723</v>
      </c>
      <c r="N8" s="2">
        <v>12</v>
      </c>
      <c r="O8" s="2">
        <v>32</v>
      </c>
      <c r="P8" s="8">
        <v>-1.9679699248120407E-3</v>
      </c>
      <c r="Q8" s="8">
        <v>-5.0082706766919178E-4</v>
      </c>
      <c r="R8" s="7">
        <v>1.8693984962405907E-3</v>
      </c>
      <c r="S8" s="2">
        <v>12</v>
      </c>
      <c r="T8" s="2">
        <v>32</v>
      </c>
      <c r="U8" s="7">
        <v>4.8277443609022561E-3</v>
      </c>
      <c r="V8" s="7">
        <v>1.201669172932331E-2</v>
      </c>
      <c r="W8" s="7">
        <v>1.0699473684210528E-2</v>
      </c>
      <c r="X8" s="7">
        <v>4.5598496240601511E-3</v>
      </c>
      <c r="Y8" s="7">
        <v>9.1146616541353392E-3</v>
      </c>
      <c r="Z8" s="7">
        <v>6.5524060150375946E-3</v>
      </c>
    </row>
    <row r="9" spans="1:27" x14ac:dyDescent="0.2">
      <c r="A9" s="2">
        <v>35</v>
      </c>
      <c r="B9" s="2">
        <v>46</v>
      </c>
      <c r="D9">
        <v>1413.806</v>
      </c>
      <c r="E9" s="2">
        <v>11</v>
      </c>
      <c r="F9" t="s">
        <v>265</v>
      </c>
      <c r="G9" s="7">
        <v>4.1898181818181821E-2</v>
      </c>
      <c r="H9" s="7">
        <v>4.7665974025974035E-2</v>
      </c>
      <c r="I9" s="7">
        <v>6.7485584415584415E-2</v>
      </c>
      <c r="K9" s="7">
        <v>4.3050389610389615E-2</v>
      </c>
      <c r="L9" s="7">
        <v>4.5414935064935068E-2</v>
      </c>
      <c r="M9" s="7">
        <v>6.0110649350649352E-2</v>
      </c>
      <c r="N9" s="2">
        <v>35</v>
      </c>
      <c r="O9" s="2">
        <v>46</v>
      </c>
      <c r="P9" s="8">
        <v>-1.1522077922077913E-3</v>
      </c>
      <c r="Q9" s="8">
        <v>2.2510389610389666E-3</v>
      </c>
      <c r="R9" s="7">
        <v>7.3749350649350617E-3</v>
      </c>
      <c r="S9" s="2">
        <v>35</v>
      </c>
      <c r="T9" s="2">
        <v>46</v>
      </c>
      <c r="U9" s="7">
        <v>6.6694805194805196E-3</v>
      </c>
      <c r="V9" s="7">
        <v>8.8444155844155849E-3</v>
      </c>
      <c r="W9" s="7">
        <v>1.1833116883116883E-2</v>
      </c>
      <c r="X9" s="7">
        <v>1.3807012987012989E-2</v>
      </c>
      <c r="Y9" s="7">
        <v>6.7235064935064932E-3</v>
      </c>
      <c r="Z9" s="7">
        <v>1.506974025974026E-2</v>
      </c>
    </row>
    <row r="10" spans="1:27" x14ac:dyDescent="0.2">
      <c r="A10" s="2">
        <v>37</v>
      </c>
      <c r="B10" s="2">
        <v>59</v>
      </c>
      <c r="D10">
        <v>2452.3993999999998</v>
      </c>
      <c r="E10" s="2">
        <v>22</v>
      </c>
      <c r="F10" t="s">
        <v>266</v>
      </c>
      <c r="G10" s="7">
        <v>0.46859103896103899</v>
      </c>
      <c r="H10" s="7">
        <v>0.59802214285714284</v>
      </c>
      <c r="I10" s="7">
        <v>0.69839480519480523</v>
      </c>
      <c r="K10" s="7">
        <v>0.45473045454545458</v>
      </c>
      <c r="L10" s="7">
        <v>0.59091376623376624</v>
      </c>
      <c r="M10" s="7">
        <v>0.68694766233766236</v>
      </c>
      <c r="N10" s="2">
        <v>37</v>
      </c>
      <c r="O10" s="2">
        <v>59</v>
      </c>
      <c r="P10" s="8">
        <v>1.386058441558438E-2</v>
      </c>
      <c r="Q10" s="8">
        <v>7.108376623376554E-3</v>
      </c>
      <c r="R10" s="7">
        <v>1.1447142857142927E-2</v>
      </c>
      <c r="S10" s="2">
        <v>37</v>
      </c>
      <c r="T10" s="2">
        <v>59</v>
      </c>
      <c r="U10" s="7">
        <v>1.002422077922078E-2</v>
      </c>
      <c r="V10" s="7">
        <v>8.1775974025974016E-3</v>
      </c>
      <c r="W10" s="7">
        <v>1.0949545454545455E-2</v>
      </c>
      <c r="X10" s="7">
        <v>7.4566883116883127E-3</v>
      </c>
      <c r="Y10" s="7">
        <v>9.3138961038961056E-3</v>
      </c>
      <c r="Z10" s="7">
        <v>8.1096103896103906E-3</v>
      </c>
    </row>
    <row r="11" spans="1:27" x14ac:dyDescent="0.2">
      <c r="A11" s="2">
        <v>42</v>
      </c>
      <c r="B11" s="2">
        <v>54</v>
      </c>
      <c r="D11">
        <v>1386.7474999999999</v>
      </c>
      <c r="E11" s="2">
        <v>12</v>
      </c>
      <c r="F11" t="s">
        <v>267</v>
      </c>
      <c r="G11" s="7">
        <v>0.18900678571428572</v>
      </c>
      <c r="H11" s="7">
        <v>0.29478345238095238</v>
      </c>
      <c r="I11" s="7">
        <v>0.3951041666666667</v>
      </c>
      <c r="K11" s="7">
        <v>0.18757630952380955</v>
      </c>
      <c r="L11" s="7">
        <v>0.28593095238095234</v>
      </c>
      <c r="M11" s="7">
        <v>0.3794394047619048</v>
      </c>
      <c r="N11" s="2">
        <v>42</v>
      </c>
      <c r="O11" s="2">
        <v>54</v>
      </c>
      <c r="P11" s="8">
        <v>1.4304761904761938E-3</v>
      </c>
      <c r="Q11" s="8">
        <v>8.8525000000000149E-3</v>
      </c>
      <c r="R11" s="7">
        <v>1.5664761904761869E-2</v>
      </c>
      <c r="S11" s="2">
        <v>42</v>
      </c>
      <c r="T11" s="2">
        <v>54</v>
      </c>
      <c r="U11" s="7">
        <v>1.6854761904761906E-3</v>
      </c>
      <c r="V11" s="7">
        <v>7.7849999999999994E-3</v>
      </c>
      <c r="W11" s="7">
        <v>4.2717857142857141E-3</v>
      </c>
      <c r="X11" s="7">
        <v>1.4490476190476193E-3</v>
      </c>
      <c r="Y11" s="7">
        <v>6.5383333333333335E-3</v>
      </c>
      <c r="Z11" s="7">
        <v>6.409166666666668E-3</v>
      </c>
    </row>
    <row r="12" spans="1:27" x14ac:dyDescent="0.2">
      <c r="A12" s="2">
        <v>43</v>
      </c>
      <c r="B12" s="2">
        <v>53</v>
      </c>
      <c r="D12">
        <v>1200.6833999999999</v>
      </c>
      <c r="E12" s="2">
        <v>10</v>
      </c>
      <c r="F12" t="s">
        <v>268</v>
      </c>
      <c r="G12" s="7">
        <v>7.2160857142857138E-2</v>
      </c>
      <c r="H12" s="7">
        <v>0.17109342857142856</v>
      </c>
      <c r="I12" s="7">
        <v>0.28544628571428571</v>
      </c>
      <c r="K12" s="7">
        <v>6.3436571428571439E-2</v>
      </c>
      <c r="L12" s="7">
        <v>0.16749900000000001</v>
      </c>
      <c r="M12" s="7">
        <v>0.2828647142857143</v>
      </c>
      <c r="N12" s="2">
        <v>43</v>
      </c>
      <c r="O12" s="2">
        <v>53</v>
      </c>
      <c r="P12" s="8">
        <v>8.7242857142857087E-3</v>
      </c>
      <c r="Q12" s="8">
        <v>3.59442857142857E-3</v>
      </c>
      <c r="R12" s="7">
        <v>2.5815714285714214E-3</v>
      </c>
      <c r="S12" s="2">
        <v>43</v>
      </c>
      <c r="T12" s="2">
        <v>53</v>
      </c>
      <c r="U12" s="7">
        <v>3.1281428571428575E-3</v>
      </c>
      <c r="V12" s="7">
        <v>5.0351428571428578E-3</v>
      </c>
      <c r="W12" s="7">
        <v>5.4097142857142859E-3</v>
      </c>
      <c r="X12" s="7">
        <v>3.297E-3</v>
      </c>
      <c r="Y12" s="7">
        <v>2.3841142857142859E-2</v>
      </c>
      <c r="Z12" s="7">
        <v>6.0147142857142864E-3</v>
      </c>
    </row>
    <row r="13" spans="1:27" x14ac:dyDescent="0.2">
      <c r="A13" s="2">
        <v>51</v>
      </c>
      <c r="B13" s="2">
        <v>63</v>
      </c>
      <c r="D13">
        <v>1372.8311000000001</v>
      </c>
      <c r="E13" s="2">
        <v>12</v>
      </c>
      <c r="F13" t="s">
        <v>269</v>
      </c>
      <c r="G13" s="7">
        <v>0.28476000000000001</v>
      </c>
      <c r="H13" s="7">
        <v>0.30558702380952379</v>
      </c>
      <c r="I13" s="7">
        <v>0.31494523809523811</v>
      </c>
      <c r="K13" s="7">
        <v>0.27156738095238092</v>
      </c>
      <c r="L13" s="7">
        <v>0.29816511904761905</v>
      </c>
      <c r="M13" s="7">
        <v>0.31186119047619049</v>
      </c>
      <c r="N13" s="2">
        <v>51</v>
      </c>
      <c r="O13" s="2">
        <v>63</v>
      </c>
      <c r="P13" s="8">
        <v>1.3192619047619057E-2</v>
      </c>
      <c r="Q13" s="8">
        <v>7.4219047619047572E-3</v>
      </c>
      <c r="R13" s="7">
        <v>3.0840476190476173E-3</v>
      </c>
      <c r="S13" s="2">
        <v>51</v>
      </c>
      <c r="T13" s="2">
        <v>63</v>
      </c>
      <c r="U13" s="7">
        <v>1.0115119047619048E-2</v>
      </c>
      <c r="V13" s="7">
        <v>4.3965476190476194E-3</v>
      </c>
      <c r="W13" s="7">
        <v>9.4413095238095237E-3</v>
      </c>
      <c r="X13" s="7">
        <v>7.1290476190476199E-3</v>
      </c>
      <c r="Y13" s="7">
        <v>1.0660833333333335E-2</v>
      </c>
      <c r="Z13" s="7">
        <v>3.1278571428571432E-3</v>
      </c>
    </row>
    <row r="14" spans="1:27" x14ac:dyDescent="0.2">
      <c r="A14" s="2">
        <v>60</v>
      </c>
      <c r="B14" s="2">
        <v>70</v>
      </c>
      <c r="D14">
        <v>1266.8184000000001</v>
      </c>
      <c r="E14" s="2">
        <v>8</v>
      </c>
      <c r="F14" t="s">
        <v>270</v>
      </c>
      <c r="G14" s="7">
        <v>0.16161750000000003</v>
      </c>
      <c r="H14" s="7">
        <v>0.17609892857142859</v>
      </c>
      <c r="I14" s="7">
        <v>0.30884267857142861</v>
      </c>
      <c r="K14" s="7">
        <v>0.15554946428571428</v>
      </c>
      <c r="L14" s="7">
        <v>0.15994285714285716</v>
      </c>
      <c r="M14" s="7">
        <v>0.28919392857142856</v>
      </c>
      <c r="N14" s="2">
        <v>60</v>
      </c>
      <c r="O14" s="2">
        <v>70</v>
      </c>
      <c r="P14" s="8">
        <v>6.068035714285722E-3</v>
      </c>
      <c r="Q14" s="8">
        <v>1.6156071428571419E-2</v>
      </c>
      <c r="R14" s="7">
        <v>1.964875000000001E-2</v>
      </c>
      <c r="S14" s="2">
        <v>60</v>
      </c>
      <c r="T14" s="2">
        <v>70</v>
      </c>
      <c r="U14" s="7">
        <v>1.0502678571428573E-2</v>
      </c>
      <c r="V14" s="7">
        <v>5.4430357142857145E-3</v>
      </c>
      <c r="W14" s="7">
        <v>7.9917857142857152E-3</v>
      </c>
      <c r="X14" s="7">
        <v>2.5035892857142857E-2</v>
      </c>
      <c r="Y14" s="7">
        <v>1.4100535714285716E-2</v>
      </c>
      <c r="Z14" s="7">
        <v>8.6151785714285722E-3</v>
      </c>
    </row>
    <row r="15" spans="1:27" x14ac:dyDescent="0.2">
      <c r="A15" s="2">
        <v>65</v>
      </c>
      <c r="B15" s="2">
        <v>81</v>
      </c>
      <c r="D15">
        <v>2036.2491</v>
      </c>
      <c r="E15" s="2">
        <v>14</v>
      </c>
      <c r="F15" t="s">
        <v>271</v>
      </c>
      <c r="G15" s="7">
        <v>0.64392734693877562</v>
      </c>
      <c r="H15" s="7">
        <v>0.60748295918367345</v>
      </c>
      <c r="I15" s="7">
        <v>0.58928132653061227</v>
      </c>
      <c r="K15" s="7">
        <v>0.61595173469387754</v>
      </c>
      <c r="L15" s="7">
        <v>0.57592836734693875</v>
      </c>
      <c r="M15" s="7">
        <v>0.61298326530612246</v>
      </c>
      <c r="N15" s="2">
        <v>65</v>
      </c>
      <c r="O15" s="2">
        <v>81</v>
      </c>
      <c r="P15" s="8">
        <v>2.7975612244897995E-2</v>
      </c>
      <c r="Q15" s="8">
        <v>3.1554591836734716E-2</v>
      </c>
      <c r="R15" s="7">
        <v>-2.3701938775510217E-2</v>
      </c>
      <c r="S15" s="2">
        <v>65</v>
      </c>
      <c r="T15" s="2">
        <v>81</v>
      </c>
      <c r="U15" s="7">
        <v>1.7492346938775511E-2</v>
      </c>
      <c r="V15" s="7">
        <v>1.6958775510204083E-2</v>
      </c>
      <c r="W15" s="7">
        <v>1.0263775510204081E-2</v>
      </c>
      <c r="X15" s="7">
        <v>8.1086734693877546E-3</v>
      </c>
      <c r="Y15" s="7">
        <v>1.5913367346938777E-2</v>
      </c>
      <c r="Z15" s="7">
        <v>2.7174285714285717E-2</v>
      </c>
    </row>
    <row r="16" spans="1:27" x14ac:dyDescent="0.2">
      <c r="A16" s="2">
        <v>83</v>
      </c>
      <c r="B16" s="2">
        <v>102</v>
      </c>
      <c r="D16">
        <v>2366.4182999999998</v>
      </c>
      <c r="E16" s="2">
        <v>18</v>
      </c>
      <c r="F16" t="s">
        <v>272</v>
      </c>
      <c r="G16" s="7">
        <v>0.86064007936507947</v>
      </c>
      <c r="H16" s="7">
        <v>0.92755984126984137</v>
      </c>
      <c r="I16" s="7">
        <v>0.95490412698412697</v>
      </c>
      <c r="K16" s="7">
        <v>0.86355388888888895</v>
      </c>
      <c r="L16" s="7">
        <v>0.93265293650793646</v>
      </c>
      <c r="M16" s="7">
        <v>0.9459481746031746</v>
      </c>
      <c r="N16" s="2">
        <v>83</v>
      </c>
      <c r="O16" s="2">
        <v>102</v>
      </c>
      <c r="P16" s="8">
        <v>-2.9138095238095173E-3</v>
      </c>
      <c r="Q16" s="8">
        <v>-5.0930952380952585E-3</v>
      </c>
      <c r="R16" s="7">
        <v>8.9559523809523874E-3</v>
      </c>
      <c r="S16" s="2">
        <v>83</v>
      </c>
      <c r="T16" s="2">
        <v>102</v>
      </c>
      <c r="U16" s="7">
        <v>2.1645079365079367E-2</v>
      </c>
      <c r="V16" s="7">
        <v>1.2657222222222224E-2</v>
      </c>
      <c r="W16" s="7">
        <v>7.6748412698412699E-3</v>
      </c>
      <c r="X16" s="7">
        <v>1.1532698412698413E-2</v>
      </c>
      <c r="Y16" s="7">
        <v>1.2972857142857142E-2</v>
      </c>
      <c r="Z16" s="7">
        <v>1.3534523809523809E-2</v>
      </c>
    </row>
    <row r="17" spans="1:26" x14ac:dyDescent="0.2">
      <c r="A17" s="2">
        <v>99</v>
      </c>
      <c r="B17" s="2">
        <v>116</v>
      </c>
      <c r="D17">
        <v>2235.3996000000002</v>
      </c>
      <c r="E17" s="2">
        <v>15</v>
      </c>
      <c r="F17" t="s">
        <v>273</v>
      </c>
      <c r="G17" s="7">
        <v>0.24005095238095239</v>
      </c>
      <c r="H17" s="7">
        <v>0.30110780952380956</v>
      </c>
      <c r="I17" s="7">
        <v>0.3691915238095238</v>
      </c>
      <c r="K17" s="7">
        <v>0.24825809523809525</v>
      </c>
      <c r="L17" s="7">
        <v>0.29456933333333335</v>
      </c>
      <c r="M17" s="7">
        <v>0.36942161904761905</v>
      </c>
      <c r="N17" s="2">
        <v>99</v>
      </c>
      <c r="O17" s="2">
        <v>116</v>
      </c>
      <c r="P17" s="8">
        <v>-8.2071428571428469E-3</v>
      </c>
      <c r="Q17" s="8">
        <v>6.5384761904761909E-3</v>
      </c>
      <c r="R17" s="7">
        <v>-2.3009523809525677E-4</v>
      </c>
      <c r="S17" s="2">
        <v>99</v>
      </c>
      <c r="T17" s="2">
        <v>116</v>
      </c>
      <c r="U17" s="7">
        <v>1.3497238095238097E-2</v>
      </c>
      <c r="V17" s="7">
        <v>8.9048571428571432E-3</v>
      </c>
      <c r="W17" s="7">
        <v>1.4424952380952384E-2</v>
      </c>
      <c r="X17" s="7">
        <v>1.5510095238095239E-2</v>
      </c>
      <c r="Y17" s="7">
        <v>1.7547523809523808E-2</v>
      </c>
      <c r="Z17" s="7">
        <v>1.5502952380952383E-2</v>
      </c>
    </row>
    <row r="18" spans="1:26" x14ac:dyDescent="0.2">
      <c r="A18" s="2">
        <v>115</v>
      </c>
      <c r="B18" s="2">
        <v>128</v>
      </c>
      <c r="D18">
        <v>1607.9087999999999</v>
      </c>
      <c r="E18" s="2">
        <v>12</v>
      </c>
      <c r="F18" t="s">
        <v>274</v>
      </c>
      <c r="G18" s="7">
        <v>0.14179690476190476</v>
      </c>
      <c r="H18" s="7">
        <v>0.30532714285714285</v>
      </c>
      <c r="I18" s="7">
        <v>0.41922571428571431</v>
      </c>
      <c r="K18" s="7">
        <v>0.13980333333333334</v>
      </c>
      <c r="L18" s="7">
        <v>0.29522702380952381</v>
      </c>
      <c r="M18" s="7">
        <v>0.41543547619047622</v>
      </c>
      <c r="N18" s="2">
        <v>115</v>
      </c>
      <c r="O18" s="2">
        <v>128</v>
      </c>
      <c r="P18" s="8">
        <v>1.9935714285714465E-3</v>
      </c>
      <c r="Q18" s="8">
        <v>1.0100119047619042E-2</v>
      </c>
      <c r="R18" s="7">
        <v>3.7902380952380996E-3</v>
      </c>
      <c r="S18" s="2">
        <v>115</v>
      </c>
      <c r="T18" s="2">
        <v>128</v>
      </c>
      <c r="U18" s="7">
        <v>2.1209404761904766E-2</v>
      </c>
      <c r="V18" s="7">
        <v>2.1161071428571428E-2</v>
      </c>
      <c r="W18" s="7">
        <v>1.9178095238095237E-2</v>
      </c>
      <c r="X18" s="7">
        <v>2.0240000000000001E-2</v>
      </c>
      <c r="Y18" s="7">
        <v>1.4571785714285714E-2</v>
      </c>
      <c r="Z18" s="7">
        <v>1.6837261904761907E-2</v>
      </c>
    </row>
    <row r="19" spans="1:26" x14ac:dyDescent="0.2">
      <c r="A19" s="2">
        <v>133</v>
      </c>
      <c r="B19" s="2">
        <v>153</v>
      </c>
      <c r="D19">
        <v>2382.4344000000001</v>
      </c>
      <c r="E19" s="2">
        <v>19</v>
      </c>
      <c r="F19" t="s">
        <v>275</v>
      </c>
      <c r="G19" s="7">
        <v>0.23040759398496238</v>
      </c>
      <c r="H19" s="7">
        <v>0.27293969924812034</v>
      </c>
      <c r="I19" s="7">
        <v>0.29725406015037598</v>
      </c>
      <c r="K19" s="7">
        <v>0.23812015037593984</v>
      </c>
      <c r="L19" s="7">
        <v>0.29521345864661658</v>
      </c>
      <c r="M19" s="7">
        <v>0.29386609022556393</v>
      </c>
      <c r="N19" s="2">
        <v>133</v>
      </c>
      <c r="O19" s="2">
        <v>153</v>
      </c>
      <c r="P19" s="8">
        <v>-7.712556390977455E-3</v>
      </c>
      <c r="Q19" s="8">
        <v>-2.2273759398496257E-2</v>
      </c>
      <c r="R19" s="7">
        <v>3.3879699248120544E-3</v>
      </c>
      <c r="S19" s="2">
        <v>133</v>
      </c>
      <c r="T19" s="2">
        <v>153</v>
      </c>
      <c r="U19" s="7">
        <v>4.4231578947368424E-3</v>
      </c>
      <c r="V19" s="7">
        <v>7.5025563909774445E-3</v>
      </c>
      <c r="W19" s="7">
        <v>4.0380451127819553E-3</v>
      </c>
      <c r="X19" s="7">
        <v>6.7044360902255634E-3</v>
      </c>
      <c r="Y19" s="7">
        <v>1.8223609022556393E-2</v>
      </c>
      <c r="Z19" s="7">
        <v>7.6471428571428576E-3</v>
      </c>
    </row>
    <row r="20" spans="1:26" x14ac:dyDescent="0.2">
      <c r="A20" s="2">
        <v>137</v>
      </c>
      <c r="B20" s="2">
        <v>150</v>
      </c>
      <c r="D20">
        <v>1569.9435000000001</v>
      </c>
      <c r="E20" s="2">
        <v>13</v>
      </c>
      <c r="F20" t="s">
        <v>276</v>
      </c>
      <c r="G20" s="7">
        <v>0.54102945054945062</v>
      </c>
      <c r="H20" s="7">
        <v>0.55208670329670329</v>
      </c>
      <c r="I20" s="7">
        <v>0.58464934065934071</v>
      </c>
      <c r="K20" s="7">
        <v>0.54469329670329669</v>
      </c>
      <c r="L20" s="7">
        <v>0.56194802197802207</v>
      </c>
      <c r="M20" s="7">
        <v>0.55111505494505497</v>
      </c>
      <c r="N20" s="2">
        <v>137</v>
      </c>
      <c r="O20" s="2">
        <v>150</v>
      </c>
      <c r="P20" s="8">
        <v>-3.6638461538461612E-3</v>
      </c>
      <c r="Q20" s="8">
        <v>-9.8613186813186447E-3</v>
      </c>
      <c r="R20" s="7">
        <v>3.3534285714285732E-2</v>
      </c>
      <c r="S20" s="2">
        <v>137</v>
      </c>
      <c r="T20" s="2">
        <v>150</v>
      </c>
      <c r="U20" s="7">
        <v>1.8259230769230771E-2</v>
      </c>
      <c r="V20" s="7">
        <v>6.7091208791208792E-3</v>
      </c>
      <c r="W20" s="7">
        <v>3.8616373626373629E-2</v>
      </c>
      <c r="X20" s="7">
        <v>1.6185164835164835E-2</v>
      </c>
      <c r="Y20" s="7">
        <v>2.5657912087912089E-2</v>
      </c>
      <c r="Z20" s="7">
        <v>1.2494835164835166E-2</v>
      </c>
    </row>
    <row r="21" spans="1:26" x14ac:dyDescent="0.2">
      <c r="A21" s="2">
        <v>159</v>
      </c>
      <c r="B21" s="2">
        <v>171</v>
      </c>
      <c r="D21">
        <v>1538.7557999999999</v>
      </c>
      <c r="E21" s="2">
        <v>12</v>
      </c>
      <c r="F21" t="s">
        <v>277</v>
      </c>
      <c r="G21" s="7">
        <v>0.20868880952380953</v>
      </c>
      <c r="H21" s="7">
        <v>0.37055250000000001</v>
      </c>
      <c r="I21" s="7">
        <v>0.46959702380952384</v>
      </c>
      <c r="K21" s="7">
        <v>0.20207761904761903</v>
      </c>
      <c r="L21" s="7">
        <v>0.36994547619047624</v>
      </c>
      <c r="M21" s="7">
        <v>0.48024416666666669</v>
      </c>
      <c r="N21" s="2">
        <v>159</v>
      </c>
      <c r="O21" s="2">
        <v>171</v>
      </c>
      <c r="P21" s="8">
        <v>6.6111904761904736E-3</v>
      </c>
      <c r="Q21" s="8">
        <v>6.0702380952380535E-4</v>
      </c>
      <c r="R21" s="7">
        <v>-1.0647142857142813E-2</v>
      </c>
      <c r="S21" s="2">
        <v>159</v>
      </c>
      <c r="T21" s="2">
        <v>171</v>
      </c>
      <c r="U21" s="7">
        <v>5.1150000000000006E-3</v>
      </c>
      <c r="V21" s="7">
        <v>3.8619047619047621E-3</v>
      </c>
      <c r="W21" s="7">
        <v>6.4416666666666667E-3</v>
      </c>
      <c r="X21" s="7">
        <v>7.9646428571428576E-3</v>
      </c>
      <c r="Y21" s="7">
        <v>8.3764285714285711E-3</v>
      </c>
      <c r="Z21" s="7">
        <v>2.0709166666666667E-2</v>
      </c>
    </row>
    <row r="22" spans="1:26" x14ac:dyDescent="0.2">
      <c r="A22" s="2">
        <v>162</v>
      </c>
      <c r="B22" s="2">
        <v>177</v>
      </c>
      <c r="D22">
        <v>1878.8981000000001</v>
      </c>
      <c r="E22" s="2">
        <v>15</v>
      </c>
      <c r="F22" t="s">
        <v>278</v>
      </c>
      <c r="G22" s="7">
        <v>9.7581904761904759E-2</v>
      </c>
      <c r="H22" s="7">
        <v>0.15326457142857144</v>
      </c>
      <c r="I22" s="7">
        <v>0.20457323809523814</v>
      </c>
      <c r="K22" s="7">
        <v>0.1124229523809524</v>
      </c>
      <c r="L22" s="7">
        <v>0.14879409523809525</v>
      </c>
      <c r="M22" s="7">
        <v>0.18355133333333334</v>
      </c>
      <c r="N22" s="2">
        <v>162</v>
      </c>
      <c r="O22" s="2">
        <v>177</v>
      </c>
      <c r="P22" s="8">
        <v>-1.4841047619047625E-2</v>
      </c>
      <c r="Q22" s="8">
        <v>4.4704761904761888E-3</v>
      </c>
      <c r="R22" s="7">
        <v>2.1021904761904773E-2</v>
      </c>
      <c r="S22" s="2">
        <v>162</v>
      </c>
      <c r="T22" s="2">
        <v>177</v>
      </c>
      <c r="U22" s="7">
        <v>9.6520952380952391E-3</v>
      </c>
      <c r="V22" s="7">
        <v>1.6979047619047619E-2</v>
      </c>
      <c r="W22" s="7">
        <v>2.3794285714285714E-3</v>
      </c>
      <c r="X22" s="7">
        <v>1.0046571428571429E-2</v>
      </c>
      <c r="Y22" s="7">
        <v>1.3433428571428574E-2</v>
      </c>
      <c r="Z22" s="7">
        <v>1.513809523809524E-2</v>
      </c>
    </row>
    <row r="23" spans="1:26" x14ac:dyDescent="0.2">
      <c r="A23" s="2">
        <v>177</v>
      </c>
      <c r="B23" s="2">
        <v>194</v>
      </c>
      <c r="D23">
        <v>2203.1433999999999</v>
      </c>
      <c r="E23" s="2">
        <v>16</v>
      </c>
      <c r="F23" t="s">
        <v>279</v>
      </c>
      <c r="G23" s="7">
        <v>0.39437526785714289</v>
      </c>
      <c r="H23" s="7">
        <v>0.44387526785714287</v>
      </c>
      <c r="I23" s="7">
        <v>0.48657491071428577</v>
      </c>
      <c r="K23" s="7">
        <v>0.38778062500000005</v>
      </c>
      <c r="L23" s="7">
        <v>0.43946714285714289</v>
      </c>
      <c r="M23" s="7">
        <v>0.49749937500000002</v>
      </c>
      <c r="N23" s="2">
        <v>177</v>
      </c>
      <c r="O23" s="2">
        <v>194</v>
      </c>
      <c r="P23" s="8">
        <v>6.5946428571428406E-3</v>
      </c>
      <c r="Q23" s="8">
        <v>4.408124999999985E-3</v>
      </c>
      <c r="R23" s="7">
        <v>-1.0924464285714253E-2</v>
      </c>
      <c r="S23" s="2">
        <v>177</v>
      </c>
      <c r="T23" s="2">
        <v>194</v>
      </c>
      <c r="U23" s="7">
        <v>1.6171875000000002E-2</v>
      </c>
      <c r="V23" s="7">
        <v>3.6737500000000004E-3</v>
      </c>
      <c r="W23" s="7">
        <v>1.1212857142857144E-2</v>
      </c>
      <c r="X23" s="7">
        <v>8.9231250000000005E-3</v>
      </c>
      <c r="Y23" s="7">
        <v>8.9786607142857151E-3</v>
      </c>
      <c r="Z23" s="7">
        <v>5.0939285714285713E-3</v>
      </c>
    </row>
  </sheetData>
  <conditionalFormatting sqref="A3:C3">
    <cfRule type="colorScale" priority="1">
      <colorScale>
        <cfvo type="num" val="$A$3"/>
        <cfvo type="num" val="$B$3"/>
        <cfvo type="num" val="$C$3"/>
        <color rgb="FF0000FF"/>
        <color rgb="FFFFFF00"/>
        <color rgb="FFFF0000"/>
      </colorScale>
    </cfRule>
  </conditionalFormatting>
  <conditionalFormatting sqref="G8:I23">
    <cfRule type="colorScale" priority="2">
      <colorScale>
        <cfvo type="num" val="$A$3"/>
        <cfvo type="num" val="$B$3"/>
        <cfvo type="num" val="$C$3"/>
        <color rgb="FF0000FF"/>
        <color rgb="FFFFFF00"/>
        <color rgb="FFFF0000"/>
      </colorScale>
    </cfRule>
    <cfRule type="cellIs" dxfId="616" priority="3" stopIfTrue="1" operator="between">
      <formula>0</formula>
      <formula>0.1</formula>
    </cfRule>
    <cfRule type="cellIs" dxfId="615" priority="4" stopIfTrue="1" operator="between">
      <formula>0.1</formula>
      <formula>1</formula>
    </cfRule>
  </conditionalFormatting>
  <conditionalFormatting sqref="K8:M23">
    <cfRule type="colorScale" priority="5">
      <colorScale>
        <cfvo type="num" val="$A$3"/>
        <cfvo type="num" val="$B$3"/>
        <cfvo type="num" val="$C$3"/>
        <color rgb="FF0000FF"/>
        <color rgb="FFFFFF00"/>
        <color rgb="FFFF0000"/>
      </colorScale>
    </cfRule>
    <cfRule type="cellIs" dxfId="614" priority="6" stopIfTrue="1" operator="between">
      <formula>0</formula>
      <formula>0.1</formula>
    </cfRule>
    <cfRule type="cellIs" dxfId="613" priority="7" stopIfTrue="1" operator="between">
      <formula>0.1</formula>
      <formula>1</formula>
    </cfRule>
  </conditionalFormatting>
  <conditionalFormatting sqref="P8:R23">
    <cfRule type="cellIs" dxfId="612" priority="8" stopIfTrue="1" operator="greaterThanOrEqual">
      <formula>$R$3</formula>
    </cfRule>
    <cfRule type="cellIs" dxfId="611" priority="9" stopIfTrue="1" operator="between">
      <formula>$Q$3</formula>
      <formula>$R$3</formula>
    </cfRule>
    <cfRule type="cellIs" dxfId="610" priority="10" stopIfTrue="1" operator="between">
      <formula>$P$3</formula>
      <formula>$Q$3</formula>
    </cfRule>
    <cfRule type="cellIs" dxfId="609" priority="11" stopIfTrue="1" operator="between">
      <formula>$O$3</formula>
      <formula>$P$3</formula>
    </cfRule>
    <cfRule type="cellIs" dxfId="608"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A19"/>
  <sheetViews>
    <sheetView workbookViewId="0">
      <selection activeCell="A8" sqref="A8:XFD1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597</v>
      </c>
      <c r="O3" s="3">
        <v>-0.1</v>
      </c>
      <c r="P3" s="4">
        <v>-0.05</v>
      </c>
      <c r="Q3" s="5">
        <v>0.05</v>
      </c>
      <c r="R3" s="6">
        <v>0.1</v>
      </c>
    </row>
    <row r="4" spans="1:27" x14ac:dyDescent="0.2">
      <c r="E4" t="s">
        <v>7</v>
      </c>
      <c r="H4" s="2" t="s">
        <v>8</v>
      </c>
    </row>
    <row r="5" spans="1:27" x14ac:dyDescent="0.2">
      <c r="U5" t="s">
        <v>9</v>
      </c>
      <c r="X5" t="s">
        <v>9</v>
      </c>
      <c r="AA5" s="8">
        <f>AVERAGE(U8:Z27)</f>
        <v>8.5638396274339643E-3</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8</v>
      </c>
      <c r="D8">
        <v>815.44169999999997</v>
      </c>
      <c r="E8" s="2">
        <v>5</v>
      </c>
      <c r="F8" t="s">
        <v>598</v>
      </c>
      <c r="G8" s="7">
        <v>0.47232000000000002</v>
      </c>
      <c r="H8" s="7">
        <v>0.55468771428571428</v>
      </c>
      <c r="I8" s="7">
        <v>0.58876314285714293</v>
      </c>
      <c r="K8" s="7">
        <v>0.49188485714285718</v>
      </c>
      <c r="L8" s="7">
        <v>0.57208685714285723</v>
      </c>
      <c r="M8" s="7">
        <v>0.61105428571428577</v>
      </c>
      <c r="N8" s="2">
        <v>2</v>
      </c>
      <c r="O8" s="2">
        <v>8</v>
      </c>
      <c r="P8" s="8">
        <v>-1.9564857142857179E-2</v>
      </c>
      <c r="Q8" s="8">
        <v>-1.7399142857142853E-2</v>
      </c>
      <c r="R8" s="7">
        <v>-2.2291142857142811E-2</v>
      </c>
      <c r="S8" s="2">
        <v>2</v>
      </c>
      <c r="T8" s="2">
        <v>8</v>
      </c>
      <c r="U8" s="7">
        <v>5.5117142857142865E-3</v>
      </c>
      <c r="V8" s="7">
        <v>8.3194285714285714E-3</v>
      </c>
      <c r="W8" s="7">
        <v>2.5905714285714291E-3</v>
      </c>
      <c r="X8" s="7">
        <v>9.9645714285714285E-3</v>
      </c>
      <c r="Y8" s="7">
        <v>1.2523142857142858E-2</v>
      </c>
      <c r="Z8" s="7">
        <v>1.0519714285714285E-2</v>
      </c>
    </row>
    <row r="9" spans="1:27" x14ac:dyDescent="0.2">
      <c r="A9" s="2">
        <v>13</v>
      </c>
      <c r="B9" s="2">
        <v>30</v>
      </c>
      <c r="C9" t="s">
        <v>83</v>
      </c>
      <c r="D9">
        <v>2171.0943000000002</v>
      </c>
      <c r="E9" s="2">
        <v>14</v>
      </c>
      <c r="F9" t="s">
        <v>599</v>
      </c>
      <c r="G9" s="7">
        <v>0.25404081632653064</v>
      </c>
      <c r="H9" s="7">
        <v>0.35739132653061223</v>
      </c>
      <c r="I9" s="7">
        <v>0.47659316326530621</v>
      </c>
      <c r="K9" s="7">
        <v>0.25721602040816327</v>
      </c>
      <c r="L9" s="7">
        <v>0.3543987755102041</v>
      </c>
      <c r="M9" s="7">
        <v>0.47233734693877549</v>
      </c>
      <c r="N9" s="2">
        <v>13</v>
      </c>
      <c r="O9" s="2">
        <v>30</v>
      </c>
      <c r="P9" s="8">
        <v>-3.1752040816326594E-3</v>
      </c>
      <c r="Q9" s="8">
        <v>2.9925510204081964E-3</v>
      </c>
      <c r="R9" s="7">
        <v>4.2558163265306748E-3</v>
      </c>
      <c r="S9" s="2">
        <v>13</v>
      </c>
      <c r="T9" s="2">
        <v>30</v>
      </c>
      <c r="U9" s="7">
        <v>1.9197857142857145E-2</v>
      </c>
      <c r="V9" s="7">
        <v>1.5153061224489795E-2</v>
      </c>
      <c r="W9" s="7">
        <v>1.8186326530612244E-2</v>
      </c>
      <c r="X9" s="7">
        <v>1.6312040816326531E-2</v>
      </c>
      <c r="Y9" s="7">
        <v>1.648081632653061E-2</v>
      </c>
      <c r="Z9" s="7">
        <v>1.8144693877551021E-2</v>
      </c>
    </row>
    <row r="10" spans="1:27" x14ac:dyDescent="0.2">
      <c r="A10" s="2">
        <v>31</v>
      </c>
      <c r="B10" s="2">
        <v>37</v>
      </c>
      <c r="D10">
        <v>833.48800000000006</v>
      </c>
      <c r="E10" s="2">
        <v>6</v>
      </c>
      <c r="F10" t="s">
        <v>547</v>
      </c>
      <c r="G10" s="7">
        <v>0.30686285714285716</v>
      </c>
      <c r="H10" s="7">
        <v>0.37150952380952385</v>
      </c>
      <c r="I10" s="7">
        <v>0.37013095238095239</v>
      </c>
      <c r="K10" s="7">
        <v>0.29662809523809525</v>
      </c>
      <c r="L10" s="7">
        <v>0.36223833333333338</v>
      </c>
      <c r="M10" s="7">
        <v>0.3679216666666667</v>
      </c>
      <c r="N10" s="2">
        <v>31</v>
      </c>
      <c r="O10" s="2">
        <v>37</v>
      </c>
      <c r="P10" s="8">
        <v>1.0234761904761898E-2</v>
      </c>
      <c r="Q10" s="8">
        <v>9.2711904761904902E-3</v>
      </c>
      <c r="R10" s="7">
        <v>2.2092857142857231E-3</v>
      </c>
      <c r="S10" s="2">
        <v>31</v>
      </c>
      <c r="T10" s="2">
        <v>37</v>
      </c>
      <c r="U10" s="7">
        <v>3.7195238095238102E-3</v>
      </c>
      <c r="V10" s="7">
        <v>3.9911904761904763E-3</v>
      </c>
      <c r="W10" s="7">
        <v>5.0259523809523809E-3</v>
      </c>
      <c r="X10" s="7">
        <v>1.0626190476190478E-2</v>
      </c>
      <c r="Y10" s="7">
        <v>1.2325476190476191E-2</v>
      </c>
      <c r="Z10" s="7">
        <v>1.3231190476190478E-2</v>
      </c>
    </row>
    <row r="11" spans="1:27" x14ac:dyDescent="0.2">
      <c r="A11" s="2">
        <v>64</v>
      </c>
      <c r="B11" s="2">
        <v>73</v>
      </c>
      <c r="D11">
        <v>1031.5301999999999</v>
      </c>
      <c r="E11" s="2">
        <v>9</v>
      </c>
      <c r="F11" t="s">
        <v>600</v>
      </c>
      <c r="G11" s="7">
        <v>0.28184936507936509</v>
      </c>
      <c r="H11" s="7">
        <v>0.33178761904761905</v>
      </c>
      <c r="I11" s="7">
        <v>0.41056476190476193</v>
      </c>
      <c r="K11" s="7">
        <v>0.28427555555555556</v>
      </c>
      <c r="L11" s="7">
        <v>0.33713841269841277</v>
      </c>
      <c r="M11" s="7">
        <v>0.40838682539682536</v>
      </c>
      <c r="N11" s="2">
        <v>64</v>
      </c>
      <c r="O11" s="2">
        <v>73</v>
      </c>
      <c r="P11" s="8">
        <v>-2.426190476190475E-3</v>
      </c>
      <c r="Q11" s="8">
        <v>-5.3507936507936711E-3</v>
      </c>
      <c r="R11" s="7">
        <v>2.1779365079365579E-3</v>
      </c>
      <c r="S11" s="2">
        <v>64</v>
      </c>
      <c r="T11" s="2">
        <v>73</v>
      </c>
      <c r="U11" s="7">
        <v>1.4950317460317462E-2</v>
      </c>
      <c r="V11" s="7">
        <v>4.1114285714285723E-3</v>
      </c>
      <c r="W11" s="7">
        <v>1.2054444444444446E-2</v>
      </c>
      <c r="X11" s="7">
        <v>1.7171428571428572E-3</v>
      </c>
      <c r="Y11" s="7">
        <v>0</v>
      </c>
      <c r="Z11" s="7">
        <v>0</v>
      </c>
    </row>
    <row r="12" spans="1:27" x14ac:dyDescent="0.2">
      <c r="A12" s="2">
        <v>76</v>
      </c>
      <c r="B12" s="2">
        <v>87</v>
      </c>
      <c r="D12">
        <v>1321.6391000000001</v>
      </c>
      <c r="E12" s="2">
        <v>11</v>
      </c>
      <c r="F12" t="s">
        <v>601</v>
      </c>
      <c r="G12" s="7">
        <v>0.31117064935064942</v>
      </c>
      <c r="H12" s="7">
        <v>0.34362441558441559</v>
      </c>
      <c r="I12" s="7">
        <v>0.35936064935064937</v>
      </c>
      <c r="K12" s="7">
        <v>0.31195922077922084</v>
      </c>
      <c r="L12" s="7">
        <v>0.33286155844155846</v>
      </c>
      <c r="M12" s="7">
        <v>0.34695467532467539</v>
      </c>
      <c r="N12" s="2">
        <v>76</v>
      </c>
      <c r="O12" s="2">
        <v>87</v>
      </c>
      <c r="P12" s="8">
        <v>-7.885714285714386E-4</v>
      </c>
      <c r="Q12" s="8">
        <v>1.076285714285713E-2</v>
      </c>
      <c r="R12" s="7">
        <v>1.2405974025974027E-2</v>
      </c>
      <c r="S12" s="2">
        <v>76</v>
      </c>
      <c r="T12" s="2">
        <v>87</v>
      </c>
      <c r="U12" s="7">
        <v>1.1795454545454548E-2</v>
      </c>
      <c r="V12" s="7">
        <v>3.138831168831169E-3</v>
      </c>
      <c r="W12" s="7">
        <v>2.3455844155844158E-3</v>
      </c>
      <c r="X12" s="7">
        <v>8.6789610389610382E-3</v>
      </c>
      <c r="Y12" s="7">
        <v>3.3446753246753245E-3</v>
      </c>
      <c r="Z12" s="7">
        <v>5.1483116883116881E-3</v>
      </c>
    </row>
    <row r="13" spans="1:27" x14ac:dyDescent="0.2">
      <c r="A13" s="2">
        <v>77</v>
      </c>
      <c r="B13" s="2">
        <v>88</v>
      </c>
      <c r="D13">
        <v>1346.6998000000001</v>
      </c>
      <c r="E13" s="2">
        <v>11</v>
      </c>
      <c r="F13" t="s">
        <v>602</v>
      </c>
      <c r="G13" s="7">
        <v>0.16147909090909093</v>
      </c>
      <c r="H13" s="7">
        <v>0.26899818181818186</v>
      </c>
      <c r="I13" s="7">
        <v>0.35935415584415592</v>
      </c>
      <c r="K13" s="7">
        <v>0.1589407792207792</v>
      </c>
      <c r="L13" s="7">
        <v>0.26393766233766236</v>
      </c>
      <c r="M13" s="7">
        <v>0.35706038961038966</v>
      </c>
      <c r="N13" s="2">
        <v>77</v>
      </c>
      <c r="O13" s="2">
        <v>88</v>
      </c>
      <c r="P13" s="8">
        <v>2.5383116883117077E-3</v>
      </c>
      <c r="Q13" s="8">
        <v>5.0605194805195168E-3</v>
      </c>
      <c r="R13" s="7">
        <v>2.2937662337662425E-3</v>
      </c>
      <c r="S13" s="2">
        <v>77</v>
      </c>
      <c r="T13" s="2">
        <v>88</v>
      </c>
      <c r="U13" s="7">
        <v>9.8605194805194817E-3</v>
      </c>
      <c r="V13" s="7">
        <v>8.1658441558441573E-3</v>
      </c>
      <c r="W13" s="7">
        <v>4.9137662337662346E-3</v>
      </c>
      <c r="X13" s="7">
        <v>7.3485714285714291E-3</v>
      </c>
      <c r="Y13" s="7">
        <v>1.0174415584415585E-2</v>
      </c>
      <c r="Z13" s="7">
        <v>1.7545454545454546E-3</v>
      </c>
    </row>
    <row r="14" spans="1:27" x14ac:dyDescent="0.2">
      <c r="A14" s="2">
        <v>122</v>
      </c>
      <c r="B14" s="2">
        <v>132</v>
      </c>
      <c r="D14">
        <v>1134.6378</v>
      </c>
      <c r="E14" s="2">
        <v>9</v>
      </c>
      <c r="F14" t="s">
        <v>217</v>
      </c>
      <c r="G14" s="7">
        <v>0.25528492063492064</v>
      </c>
      <c r="H14" s="7">
        <v>0.35551238095238097</v>
      </c>
      <c r="I14" s="7">
        <v>0.34797444444444442</v>
      </c>
      <c r="K14" s="7">
        <v>0.26379555555555556</v>
      </c>
      <c r="L14" s="7">
        <v>0.35543460317460318</v>
      </c>
      <c r="M14" s="7">
        <v>0.34143317460317457</v>
      </c>
      <c r="N14" s="2">
        <v>122</v>
      </c>
      <c r="O14" s="2">
        <v>132</v>
      </c>
      <c r="P14" s="8">
        <v>-8.5106349206349255E-3</v>
      </c>
      <c r="Q14" s="8">
        <v>7.7777777777793895E-5</v>
      </c>
      <c r="R14" s="7">
        <v>6.5412698412698374E-3</v>
      </c>
      <c r="S14" s="2">
        <v>122</v>
      </c>
      <c r="T14" s="2">
        <v>132</v>
      </c>
      <c r="U14" s="7">
        <v>1.6762063492063491E-2</v>
      </c>
      <c r="V14" s="7">
        <v>3.6091063492063493E-14</v>
      </c>
      <c r="W14" s="7">
        <v>4.1053968253968263E-3</v>
      </c>
      <c r="X14" s="7">
        <v>1.1793492063492065E-2</v>
      </c>
      <c r="Y14" s="7">
        <v>1.8730158730158729E-3</v>
      </c>
      <c r="Z14" s="7">
        <v>0</v>
      </c>
    </row>
    <row r="15" spans="1:27" x14ac:dyDescent="0.2">
      <c r="A15" s="2">
        <v>126</v>
      </c>
      <c r="B15" s="2">
        <v>143</v>
      </c>
      <c r="D15">
        <v>2049.2114000000001</v>
      </c>
      <c r="E15" s="2">
        <v>17</v>
      </c>
      <c r="F15" t="s">
        <v>139</v>
      </c>
      <c r="G15" s="7">
        <v>0.5621024369747899</v>
      </c>
      <c r="H15" s="7">
        <v>0.62516142857142865</v>
      </c>
      <c r="I15" s="7">
        <v>0.67253504201680669</v>
      </c>
      <c r="K15" s="7">
        <v>0.56557042016806724</v>
      </c>
      <c r="L15" s="7">
        <v>0.62570016806722695</v>
      </c>
      <c r="M15" s="7">
        <v>0.66661327731092446</v>
      </c>
      <c r="N15" s="2">
        <v>126</v>
      </c>
      <c r="O15" s="2">
        <v>143</v>
      </c>
      <c r="P15" s="8">
        <v>-3.4679831932772926E-3</v>
      </c>
      <c r="Q15" s="8">
        <v>-5.3873949579831472E-4</v>
      </c>
      <c r="R15" s="7">
        <v>5.9217647058822879E-3</v>
      </c>
      <c r="S15" s="2">
        <v>126</v>
      </c>
      <c r="T15" s="2">
        <v>143</v>
      </c>
      <c r="U15" s="7">
        <v>5.9346218487394964E-3</v>
      </c>
      <c r="V15" s="7">
        <v>7.5215966386554629E-3</v>
      </c>
      <c r="W15" s="7">
        <v>3.1291596638655461E-3</v>
      </c>
      <c r="X15" s="7">
        <v>2.0068907563025214E-3</v>
      </c>
      <c r="Y15" s="7">
        <v>6.7277310924369763E-3</v>
      </c>
      <c r="Z15" s="7">
        <v>6.9113445378151265E-3</v>
      </c>
    </row>
    <row r="16" spans="1:27" x14ac:dyDescent="0.2">
      <c r="A16" s="2">
        <v>131</v>
      </c>
      <c r="B16" s="2">
        <v>145</v>
      </c>
      <c r="D16">
        <v>1729.0153</v>
      </c>
      <c r="E16" s="2">
        <v>14</v>
      </c>
      <c r="F16" t="s">
        <v>603</v>
      </c>
      <c r="G16" s="7">
        <v>0.54147428571428569</v>
      </c>
      <c r="H16" s="7">
        <v>0.55210959183673469</v>
      </c>
      <c r="I16" s="7">
        <v>0.60619704081632664</v>
      </c>
      <c r="K16" s="7">
        <v>0.53208734693877557</v>
      </c>
      <c r="L16" s="7">
        <v>0.54920663265306124</v>
      </c>
      <c r="M16" s="7">
        <v>0.60421306122448981</v>
      </c>
      <c r="N16" s="2">
        <v>131</v>
      </c>
      <c r="O16" s="2">
        <v>145</v>
      </c>
      <c r="P16" s="8">
        <v>9.3869387755101449E-3</v>
      </c>
      <c r="Q16" s="8">
        <v>2.9029591836734871E-3</v>
      </c>
      <c r="R16" s="7">
        <v>1.9839795918368129E-3</v>
      </c>
      <c r="S16" s="2">
        <v>131</v>
      </c>
      <c r="T16" s="2">
        <v>145</v>
      </c>
      <c r="U16" s="7">
        <v>2.0387755102040822E-3</v>
      </c>
      <c r="V16" s="7">
        <v>2.7190816326530614E-3</v>
      </c>
      <c r="W16" s="7">
        <v>6.0033673469387762E-3</v>
      </c>
      <c r="X16" s="7">
        <v>3.8627551020408166E-3</v>
      </c>
      <c r="Y16" s="7">
        <v>6.0263265306122454E-3</v>
      </c>
      <c r="Z16" s="7">
        <v>3.0720408163265305E-3</v>
      </c>
    </row>
    <row r="17" spans="1:26" x14ac:dyDescent="0.2">
      <c r="A17" s="2">
        <v>137</v>
      </c>
      <c r="B17" s="2">
        <v>151</v>
      </c>
      <c r="D17">
        <v>1751.9763</v>
      </c>
      <c r="E17" s="2">
        <v>14</v>
      </c>
      <c r="F17" t="s">
        <v>604</v>
      </c>
      <c r="G17" s="7">
        <v>0.36347887755102049</v>
      </c>
      <c r="H17" s="7">
        <v>0.40280275510204089</v>
      </c>
      <c r="I17" s="7">
        <v>0.43323173469387755</v>
      </c>
      <c r="K17" s="7">
        <v>0.36229234693877554</v>
      </c>
      <c r="L17" s="7">
        <v>0.39802642857142856</v>
      </c>
      <c r="M17" s="7">
        <v>0.42343989795918369</v>
      </c>
      <c r="N17" s="2">
        <v>137</v>
      </c>
      <c r="O17" s="2">
        <v>151</v>
      </c>
      <c r="P17" s="8">
        <v>1.1865306122448951E-3</v>
      </c>
      <c r="Q17" s="8">
        <v>4.7763265306122417E-3</v>
      </c>
      <c r="R17" s="7">
        <v>9.7918367346938595E-3</v>
      </c>
      <c r="S17" s="2">
        <v>137</v>
      </c>
      <c r="T17" s="2">
        <v>151</v>
      </c>
      <c r="U17" s="7">
        <v>8.3454081632653061E-3</v>
      </c>
      <c r="V17" s="7">
        <v>6.1095918367346938E-3</v>
      </c>
      <c r="W17" s="7">
        <v>1.9811224489795919E-3</v>
      </c>
      <c r="X17" s="7">
        <v>1.1402551020408163E-2</v>
      </c>
      <c r="Y17" s="7">
        <v>7.4475510204081632E-3</v>
      </c>
      <c r="Z17" s="7">
        <v>2.3081632653061229E-4</v>
      </c>
    </row>
    <row r="18" spans="1:26" x14ac:dyDescent="0.2">
      <c r="A18" s="2">
        <v>138</v>
      </c>
      <c r="B18" s="2">
        <v>151</v>
      </c>
      <c r="D18">
        <v>1664.9441999999999</v>
      </c>
      <c r="E18" s="2">
        <v>13</v>
      </c>
      <c r="F18" t="s">
        <v>174</v>
      </c>
      <c r="G18" s="7">
        <v>0.27424648351648351</v>
      </c>
      <c r="H18" s="7">
        <v>0.29230989010989011</v>
      </c>
      <c r="I18" s="7">
        <v>0.31671241758241764</v>
      </c>
      <c r="K18" s="7">
        <v>0.27525956043956051</v>
      </c>
      <c r="L18" s="7">
        <v>0.29571252747252746</v>
      </c>
      <c r="M18" s="7">
        <v>0.31258142857142862</v>
      </c>
      <c r="N18" s="2">
        <v>138</v>
      </c>
      <c r="O18" s="2">
        <v>151</v>
      </c>
      <c r="P18" s="8">
        <v>-1.0130769230769572E-3</v>
      </c>
      <c r="Q18" s="8">
        <v>-3.402637362637362E-3</v>
      </c>
      <c r="R18" s="7">
        <v>4.1309890109890186E-3</v>
      </c>
      <c r="S18" s="2">
        <v>138</v>
      </c>
      <c r="T18" s="2">
        <v>151</v>
      </c>
      <c r="U18" s="7">
        <v>2.0112527472527474E-2</v>
      </c>
      <c r="V18" s="7">
        <v>1.376912087912088E-2</v>
      </c>
      <c r="W18" s="7">
        <v>1.6894395604395603E-2</v>
      </c>
      <c r="X18" s="7">
        <v>1.3417582417582419E-2</v>
      </c>
      <c r="Y18" s="7">
        <v>1.2260549450549451E-2</v>
      </c>
      <c r="Z18" s="7">
        <v>2.4775824175824177E-2</v>
      </c>
    </row>
    <row r="19" spans="1:26" x14ac:dyDescent="0.2">
      <c r="A19" s="2">
        <v>169</v>
      </c>
      <c r="B19" s="2">
        <v>175</v>
      </c>
      <c r="D19">
        <v>894.51959999999997</v>
      </c>
      <c r="E19" s="2">
        <v>6</v>
      </c>
      <c r="F19" t="s">
        <v>605</v>
      </c>
      <c r="G19" s="7">
        <v>0.13235142857142859</v>
      </c>
      <c r="H19" s="7">
        <v>0.15573523809523809</v>
      </c>
      <c r="I19" s="7">
        <v>0.35508190476190477</v>
      </c>
      <c r="K19" s="7">
        <v>0.1302652380952381</v>
      </c>
      <c r="L19" s="7">
        <v>0.15154000000000001</v>
      </c>
      <c r="M19" s="7">
        <v>0.3630754761904762</v>
      </c>
      <c r="N19" s="2">
        <v>169</v>
      </c>
      <c r="O19" s="2">
        <v>175</v>
      </c>
      <c r="P19" s="8">
        <v>2.0861904761904876E-3</v>
      </c>
      <c r="Q19" s="8">
        <v>4.1952380952380887E-3</v>
      </c>
      <c r="R19" s="7">
        <v>-7.9935714285714471E-3</v>
      </c>
      <c r="S19" s="2">
        <v>169</v>
      </c>
      <c r="T19" s="2">
        <v>175</v>
      </c>
      <c r="U19" s="7">
        <v>9.9271428571428583E-3</v>
      </c>
      <c r="V19" s="7">
        <v>9.4309523809523801E-3</v>
      </c>
      <c r="W19" s="7">
        <v>1.8881904761904763E-2</v>
      </c>
      <c r="X19" s="7">
        <v>1.6959523809523813E-2</v>
      </c>
      <c r="Y19" s="7">
        <v>1.2615000000000001E-2</v>
      </c>
      <c r="Z19" s="7">
        <v>1.0220952380952383E-2</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69" priority="3" stopIfTrue="1" operator="between">
      <formula>0</formula>
      <formula>0.1</formula>
    </cfRule>
    <cfRule type="cellIs" dxfId="68"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67" priority="6" stopIfTrue="1" operator="between">
      <formula>0</formula>
      <formula>0.1</formula>
    </cfRule>
    <cfRule type="cellIs" dxfId="66" priority="7" stopIfTrue="1" operator="between">
      <formula>0.1</formula>
      <formula>1</formula>
    </cfRule>
  </conditionalFormatting>
  <conditionalFormatting sqref="P8:R19">
    <cfRule type="cellIs" dxfId="65" priority="8" stopIfTrue="1" operator="greaterThanOrEqual">
      <formula>$R$3</formula>
    </cfRule>
    <cfRule type="cellIs" dxfId="64" priority="9" stopIfTrue="1" operator="between">
      <formula>$Q$3</formula>
      <formula>$R$3</formula>
    </cfRule>
    <cfRule type="cellIs" dxfId="63" priority="10" stopIfTrue="1" operator="between">
      <formula>$P$3</formula>
      <formula>$Q$3</formula>
    </cfRule>
    <cfRule type="cellIs" dxfId="62" priority="11" stopIfTrue="1" operator="between">
      <formula>$O$3</formula>
      <formula>$P$3</formula>
    </cfRule>
    <cfRule type="cellIs" dxfId="61"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A30"/>
  <sheetViews>
    <sheetView workbookViewId="0">
      <selection activeCell="A8" sqref="A8:XFD30"/>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606</v>
      </c>
      <c r="O3" s="3">
        <v>-0.1</v>
      </c>
      <c r="P3" s="4">
        <v>-0.05</v>
      </c>
      <c r="Q3" s="5">
        <v>0.05</v>
      </c>
      <c r="R3" s="6">
        <v>0.1</v>
      </c>
    </row>
    <row r="4" spans="1:27" x14ac:dyDescent="0.2">
      <c r="E4" t="s">
        <v>7</v>
      </c>
      <c r="H4" s="2" t="s">
        <v>8</v>
      </c>
    </row>
    <row r="5" spans="1:27" x14ac:dyDescent="0.2">
      <c r="U5" t="s">
        <v>9</v>
      </c>
      <c r="X5" t="s">
        <v>9</v>
      </c>
      <c r="AA5" s="8">
        <f>AVERAGE(U8:Z27)</f>
        <v>1.3765890266611892E-2</v>
      </c>
    </row>
    <row r="6" spans="1:27" x14ac:dyDescent="0.2">
      <c r="C6" t="s">
        <v>10</v>
      </c>
      <c r="E6" s="2">
        <v>0.7</v>
      </c>
      <c r="G6" t="s">
        <v>11</v>
      </c>
      <c r="H6" t="s">
        <v>561</v>
      </c>
      <c r="K6" t="s">
        <v>13</v>
      </c>
      <c r="L6" t="s">
        <v>452</v>
      </c>
      <c r="P6" t="s">
        <v>15</v>
      </c>
      <c r="U6" t="s">
        <v>16</v>
      </c>
      <c r="V6" t="s">
        <v>561</v>
      </c>
      <c r="X6" t="s">
        <v>17</v>
      </c>
      <c r="Y6" t="s">
        <v>452</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6</v>
      </c>
      <c r="B8" s="2">
        <v>12</v>
      </c>
      <c r="D8">
        <v>821.48800000000006</v>
      </c>
      <c r="E8" s="2">
        <v>6</v>
      </c>
      <c r="F8" t="s">
        <v>607</v>
      </c>
      <c r="G8" s="7">
        <v>0.31323500000000004</v>
      </c>
      <c r="H8" s="7">
        <v>0.44585595238095238</v>
      </c>
      <c r="I8" s="7">
        <v>0.56622714285714282</v>
      </c>
      <c r="K8" s="7">
        <v>0.3097314285714286</v>
      </c>
      <c r="L8" s="7">
        <v>0.44259214285714288</v>
      </c>
      <c r="M8" s="7">
        <v>0.56372904761904763</v>
      </c>
      <c r="N8" s="2">
        <v>6</v>
      </c>
      <c r="O8" s="2">
        <v>12</v>
      </c>
      <c r="P8" s="8">
        <v>3.5035714285714366E-3</v>
      </c>
      <c r="Q8" s="8">
        <v>3.2638095238095369E-3</v>
      </c>
      <c r="R8" s="7">
        <v>2.4980952380951726E-3</v>
      </c>
      <c r="S8" s="2">
        <v>6</v>
      </c>
      <c r="T8" s="2">
        <v>12</v>
      </c>
      <c r="U8" s="7">
        <v>3.9737142857142853E-2</v>
      </c>
      <c r="V8" s="7">
        <v>3.4385714285714283E-2</v>
      </c>
      <c r="W8" s="7">
        <v>3.4014999999999997E-2</v>
      </c>
      <c r="X8" s="7">
        <v>4.1220000000000007E-2</v>
      </c>
      <c r="Y8" s="7">
        <v>4.156214285714286E-2</v>
      </c>
      <c r="Z8" s="7">
        <v>3.2518809523809526E-2</v>
      </c>
    </row>
    <row r="9" spans="1:27" x14ac:dyDescent="0.2">
      <c r="A9" s="2">
        <v>15</v>
      </c>
      <c r="B9" s="2">
        <v>25</v>
      </c>
      <c r="D9">
        <v>1593.9196999999999</v>
      </c>
      <c r="E9" s="2">
        <v>10</v>
      </c>
      <c r="F9" t="s">
        <v>310</v>
      </c>
      <c r="G9" s="7">
        <v>0.29463457142857141</v>
      </c>
      <c r="H9" s="7">
        <v>0.40691885714285714</v>
      </c>
      <c r="I9" s="7">
        <v>0.57635185714285719</v>
      </c>
      <c r="K9" s="7">
        <v>0.28707485714285713</v>
      </c>
      <c r="L9" s="7">
        <v>0.40331157142857149</v>
      </c>
      <c r="M9" s="7">
        <v>0.56779600000000008</v>
      </c>
      <c r="N9" s="2">
        <v>15</v>
      </c>
      <c r="O9" s="2">
        <v>25</v>
      </c>
      <c r="P9" s="8">
        <v>7.5597142857142885E-3</v>
      </c>
      <c r="Q9" s="8">
        <v>3.6072857142857018E-3</v>
      </c>
      <c r="R9" s="7">
        <v>8.5558571428570682E-3</v>
      </c>
      <c r="S9" s="2">
        <v>15</v>
      </c>
      <c r="T9" s="2">
        <v>25</v>
      </c>
      <c r="U9" s="7">
        <v>2.1576857142857144E-2</v>
      </c>
      <c r="V9" s="7">
        <v>7.8652857142857153E-3</v>
      </c>
      <c r="W9" s="7">
        <v>2.6857142857142861E-3</v>
      </c>
      <c r="X9" s="7">
        <v>2.6809571428571433E-2</v>
      </c>
      <c r="Y9" s="7">
        <v>2.1277714285714285E-2</v>
      </c>
      <c r="Z9" s="7">
        <v>1.396E-2</v>
      </c>
    </row>
    <row r="10" spans="1:27" x14ac:dyDescent="0.2">
      <c r="A10" s="2">
        <v>16</v>
      </c>
      <c r="B10" s="2">
        <v>26</v>
      </c>
      <c r="D10">
        <v>1494.84</v>
      </c>
      <c r="E10" s="2">
        <v>10</v>
      </c>
      <c r="F10" t="s">
        <v>242</v>
      </c>
      <c r="G10" s="7">
        <v>0.28914314285714282</v>
      </c>
      <c r="H10" s="7">
        <v>0.39443128571428576</v>
      </c>
      <c r="I10" s="7">
        <v>0.52595685714285711</v>
      </c>
      <c r="K10" s="7">
        <v>0.28466885714285717</v>
      </c>
      <c r="L10" s="7">
        <v>0.39086542857142859</v>
      </c>
      <c r="M10" s="7">
        <v>0.52176628571428574</v>
      </c>
      <c r="N10" s="2">
        <v>16</v>
      </c>
      <c r="O10" s="2">
        <v>26</v>
      </c>
      <c r="P10" s="8">
        <v>4.474285714285685E-3</v>
      </c>
      <c r="Q10" s="8">
        <v>3.5658571428571761E-3</v>
      </c>
      <c r="R10" s="7">
        <v>4.1905714285714246E-3</v>
      </c>
      <c r="S10" s="2">
        <v>16</v>
      </c>
      <c r="T10" s="2">
        <v>26</v>
      </c>
      <c r="U10" s="7">
        <v>1.3544285714285715E-2</v>
      </c>
      <c r="V10" s="7">
        <v>9.1564285714285723E-3</v>
      </c>
      <c r="W10" s="7">
        <v>1.549757142857143E-2</v>
      </c>
      <c r="X10" s="7">
        <v>2.2226714285714287E-2</v>
      </c>
      <c r="Y10" s="7">
        <v>1.3112714285714287E-2</v>
      </c>
      <c r="Z10" s="7">
        <v>1.6729714285714289E-2</v>
      </c>
    </row>
    <row r="11" spans="1:27" x14ac:dyDescent="0.2">
      <c r="A11" s="2">
        <v>31</v>
      </c>
      <c r="B11" s="2">
        <v>43</v>
      </c>
      <c r="D11">
        <v>1631.9703999999999</v>
      </c>
      <c r="E11" s="2">
        <v>12</v>
      </c>
      <c r="F11" t="s">
        <v>608</v>
      </c>
      <c r="G11" s="7">
        <v>0.2579401190476191</v>
      </c>
      <c r="H11" s="7">
        <v>0.35991023809523809</v>
      </c>
      <c r="I11" s="7">
        <v>0.53402190476190481</v>
      </c>
      <c r="K11" s="7">
        <v>0.25616976190476187</v>
      </c>
      <c r="L11" s="7">
        <v>0.35472035714285716</v>
      </c>
      <c r="M11" s="7">
        <v>0.53285011904761903</v>
      </c>
      <c r="N11" s="2">
        <v>31</v>
      </c>
      <c r="O11" s="2">
        <v>43</v>
      </c>
      <c r="P11" s="8">
        <v>1.7703571428571787E-3</v>
      </c>
      <c r="Q11" s="8">
        <v>5.1898809523809319E-3</v>
      </c>
      <c r="R11" s="7">
        <v>1.1717857142857198E-3</v>
      </c>
      <c r="S11" s="2">
        <v>31</v>
      </c>
      <c r="T11" s="2">
        <v>43</v>
      </c>
      <c r="U11" s="7">
        <v>8.6695238095238093E-3</v>
      </c>
      <c r="V11" s="7">
        <v>8.0326190476190489E-3</v>
      </c>
      <c r="W11" s="7">
        <v>7.0459523809523819E-3</v>
      </c>
      <c r="X11" s="7">
        <v>8.6665476190476206E-3</v>
      </c>
      <c r="Y11" s="7">
        <v>1.0209404761904763E-2</v>
      </c>
      <c r="Z11" s="7">
        <v>6.3782142857142857E-3</v>
      </c>
    </row>
    <row r="12" spans="1:27" x14ac:dyDescent="0.2">
      <c r="A12" s="2">
        <v>49</v>
      </c>
      <c r="B12" s="2">
        <v>71</v>
      </c>
      <c r="D12">
        <v>2652.4225000000001</v>
      </c>
      <c r="E12" s="2">
        <v>22</v>
      </c>
      <c r="F12" t="s">
        <v>609</v>
      </c>
      <c r="G12" s="7">
        <v>0.38303045454545454</v>
      </c>
      <c r="H12" s="7">
        <v>0.39998974025974032</v>
      </c>
      <c r="I12" s="7">
        <v>0.44236227272727274</v>
      </c>
      <c r="K12" s="7">
        <v>0.38430974025974035</v>
      </c>
      <c r="L12" s="7">
        <v>0.39463389610389615</v>
      </c>
      <c r="M12" s="7">
        <v>0.42821240259740262</v>
      </c>
      <c r="N12" s="2">
        <v>49</v>
      </c>
      <c r="O12" s="2">
        <v>71</v>
      </c>
      <c r="P12" s="8">
        <v>-1.2792857142857412E-3</v>
      </c>
      <c r="Q12" s="8">
        <v>5.3558441558441781E-3</v>
      </c>
      <c r="R12" s="7">
        <v>1.4149870129870101E-2</v>
      </c>
      <c r="S12" s="2">
        <v>49</v>
      </c>
      <c r="T12" s="2">
        <v>71</v>
      </c>
      <c r="U12" s="7">
        <v>5.7315584415584412E-3</v>
      </c>
      <c r="V12" s="7">
        <v>3.3924025974025971E-3</v>
      </c>
      <c r="W12" s="7">
        <v>1.8033766233766235E-3</v>
      </c>
      <c r="X12" s="7">
        <v>1.575474025974026E-2</v>
      </c>
      <c r="Y12" s="7">
        <v>7.7410389610389615E-3</v>
      </c>
      <c r="Z12" s="7">
        <v>3.0949350649350652E-3</v>
      </c>
    </row>
    <row r="13" spans="1:27" x14ac:dyDescent="0.2">
      <c r="A13" s="2">
        <v>52</v>
      </c>
      <c r="B13" s="2">
        <v>59</v>
      </c>
      <c r="D13">
        <v>871.51080000000002</v>
      </c>
      <c r="E13" s="2">
        <v>7</v>
      </c>
      <c r="F13" t="s">
        <v>309</v>
      </c>
      <c r="G13" s="7">
        <v>0.11403530612244897</v>
      </c>
      <c r="H13" s="7">
        <v>0.1627095918367347</v>
      </c>
      <c r="I13" s="7">
        <v>0.20432673469387758</v>
      </c>
      <c r="K13" s="7">
        <v>0.10656734693877551</v>
      </c>
      <c r="L13" s="7">
        <v>0.16283244897959184</v>
      </c>
      <c r="M13" s="7">
        <v>0.20981040816326529</v>
      </c>
      <c r="N13" s="2">
        <v>52</v>
      </c>
      <c r="O13" s="2">
        <v>59</v>
      </c>
      <c r="P13" s="8">
        <v>7.4679591836734676E-3</v>
      </c>
      <c r="Q13" s="8">
        <v>-1.2285714285714111E-4</v>
      </c>
      <c r="R13" s="7">
        <v>-5.4836734693877454E-3</v>
      </c>
      <c r="S13" s="2">
        <v>52</v>
      </c>
      <c r="T13" s="2">
        <v>59</v>
      </c>
      <c r="U13" s="7">
        <v>2.8255102040816325E-3</v>
      </c>
      <c r="V13" s="7">
        <v>1.6517959183673468E-2</v>
      </c>
      <c r="W13" s="7">
        <v>7.9104081632653065E-3</v>
      </c>
      <c r="X13" s="7">
        <v>4.889183673469388E-3</v>
      </c>
      <c r="Y13" s="7">
        <v>7.6324489795918373E-3</v>
      </c>
      <c r="Z13" s="7">
        <v>3.9259183673469398E-3</v>
      </c>
    </row>
    <row r="14" spans="1:27" x14ac:dyDescent="0.2">
      <c r="A14" s="2">
        <v>53</v>
      </c>
      <c r="B14" s="2">
        <v>59</v>
      </c>
      <c r="D14">
        <v>758.42679999999996</v>
      </c>
      <c r="E14" s="2">
        <v>6</v>
      </c>
      <c r="F14" t="s">
        <v>308</v>
      </c>
      <c r="G14" s="7">
        <v>5.4059285714285719E-2</v>
      </c>
      <c r="H14" s="7">
        <v>5.2176666666666677E-2</v>
      </c>
      <c r="I14" s="7">
        <v>0.11344142857142857</v>
      </c>
      <c r="K14" s="7">
        <v>4.5980476190476197E-2</v>
      </c>
      <c r="L14" s="7">
        <v>5.4890238095238103E-2</v>
      </c>
      <c r="M14" s="7">
        <v>9.708904761904763E-2</v>
      </c>
      <c r="N14" s="2">
        <v>53</v>
      </c>
      <c r="O14" s="2">
        <v>59</v>
      </c>
      <c r="P14" s="8">
        <v>8.0788095238095228E-3</v>
      </c>
      <c r="Q14" s="8">
        <v>-2.7135714285714263E-3</v>
      </c>
      <c r="R14" s="7">
        <v>1.6352380952380945E-2</v>
      </c>
      <c r="S14" s="2">
        <v>53</v>
      </c>
      <c r="T14" s="2">
        <v>59</v>
      </c>
      <c r="U14" s="7">
        <v>1.8330238095238094E-2</v>
      </c>
      <c r="V14" s="7">
        <v>1.4928809523809526E-2</v>
      </c>
      <c r="W14" s="7">
        <v>1.3033095238095239E-2</v>
      </c>
      <c r="X14" s="7">
        <v>1.2779285714285715E-2</v>
      </c>
      <c r="Y14" s="7">
        <v>1.3902619047619049E-2</v>
      </c>
      <c r="Z14" s="7">
        <v>1.3027619047619048E-2</v>
      </c>
    </row>
    <row r="15" spans="1:27" x14ac:dyDescent="0.2">
      <c r="A15" s="2">
        <v>59</v>
      </c>
      <c r="B15" s="2">
        <v>68</v>
      </c>
      <c r="D15">
        <v>1165.6034</v>
      </c>
      <c r="E15" s="2">
        <v>9</v>
      </c>
      <c r="F15" t="s">
        <v>294</v>
      </c>
      <c r="G15" s="7">
        <v>0.5258761904761905</v>
      </c>
      <c r="H15" s="7">
        <v>0.57904047619047627</v>
      </c>
      <c r="I15" s="7">
        <v>0.6891328571428571</v>
      </c>
      <c r="K15" s="7">
        <v>0.5188422222222222</v>
      </c>
      <c r="L15" s="7">
        <v>0.58542523809523817</v>
      </c>
      <c r="M15" s="7">
        <v>0.69600285714285726</v>
      </c>
      <c r="N15" s="2">
        <v>59</v>
      </c>
      <c r="O15" s="2">
        <v>68</v>
      </c>
      <c r="P15" s="8">
        <v>7.0339682539682482E-3</v>
      </c>
      <c r="Q15" s="8">
        <v>-6.3847619047618757E-3</v>
      </c>
      <c r="R15" s="7">
        <v>-6.8700000000000557E-3</v>
      </c>
      <c r="S15" s="2">
        <v>59</v>
      </c>
      <c r="T15" s="2">
        <v>68</v>
      </c>
      <c r="U15" s="7">
        <v>3.1476190476190484E-2</v>
      </c>
      <c r="V15" s="7">
        <v>9.6719047619047618E-3</v>
      </c>
      <c r="W15" s="7">
        <v>9.1620634920634922E-3</v>
      </c>
      <c r="X15" s="7">
        <v>1.2700317460317462E-2</v>
      </c>
      <c r="Y15" s="7">
        <v>7.9514285714285711E-3</v>
      </c>
      <c r="Z15" s="7">
        <v>3.3204126984126989E-2</v>
      </c>
    </row>
    <row r="16" spans="1:27" x14ac:dyDescent="0.2">
      <c r="A16" s="2">
        <v>68</v>
      </c>
      <c r="B16" s="2">
        <v>75</v>
      </c>
      <c r="D16">
        <v>932.48699999999997</v>
      </c>
      <c r="E16" s="2">
        <v>7</v>
      </c>
      <c r="F16" t="s">
        <v>610</v>
      </c>
      <c r="G16" s="7">
        <v>0.12730244897959184</v>
      </c>
      <c r="H16" s="7">
        <v>0.12803959183673469</v>
      </c>
      <c r="I16" s="7">
        <v>0.16775081632653063</v>
      </c>
      <c r="K16" s="7">
        <v>0.12028346938775512</v>
      </c>
      <c r="L16" s="7">
        <v>0.13545448979591837</v>
      </c>
      <c r="M16" s="7">
        <v>0.16095571428571431</v>
      </c>
      <c r="N16" s="2">
        <v>68</v>
      </c>
      <c r="O16" s="2">
        <v>75</v>
      </c>
      <c r="P16" s="8">
        <v>7.0189795918367132E-3</v>
      </c>
      <c r="Q16" s="8">
        <v>-7.4148979591836632E-3</v>
      </c>
      <c r="R16" s="7">
        <v>6.7951020408163259E-3</v>
      </c>
      <c r="S16" s="2">
        <v>68</v>
      </c>
      <c r="T16" s="2">
        <v>75</v>
      </c>
      <c r="U16" s="7">
        <v>0</v>
      </c>
      <c r="V16" s="7">
        <v>1.8134081632653065E-2</v>
      </c>
      <c r="W16" s="7">
        <v>6.9129387755102051E-2</v>
      </c>
      <c r="X16" s="7">
        <v>2.3201387755102042E-14</v>
      </c>
      <c r="Y16" s="7">
        <v>5.4565306122448982E-3</v>
      </c>
      <c r="Z16" s="7">
        <v>4.2938775510204089E-4</v>
      </c>
    </row>
    <row r="17" spans="1:26" x14ac:dyDescent="0.2">
      <c r="A17" s="2">
        <v>89</v>
      </c>
      <c r="B17" s="2">
        <v>95</v>
      </c>
      <c r="D17">
        <v>693.39300000000003</v>
      </c>
      <c r="E17" s="2">
        <v>6</v>
      </c>
      <c r="F17" t="s">
        <v>611</v>
      </c>
      <c r="G17" s="7">
        <v>0.23765976190476193</v>
      </c>
      <c r="H17" s="7">
        <v>0.43731904761904766</v>
      </c>
      <c r="I17" s="7">
        <v>0.50686333333333333</v>
      </c>
      <c r="K17" s="7">
        <v>0.25055380952380957</v>
      </c>
      <c r="L17" s="7">
        <v>0.43617428571428574</v>
      </c>
      <c r="M17" s="7">
        <v>0.50521666666666676</v>
      </c>
      <c r="N17" s="2">
        <v>89</v>
      </c>
      <c r="O17" s="2">
        <v>95</v>
      </c>
      <c r="P17" s="8">
        <v>-1.2894047619047635E-2</v>
      </c>
      <c r="Q17" s="8">
        <v>1.1447619047619394E-3</v>
      </c>
      <c r="R17" s="7">
        <v>1.6466666666666481E-3</v>
      </c>
      <c r="S17" s="2">
        <v>89</v>
      </c>
      <c r="T17" s="2">
        <v>95</v>
      </c>
      <c r="U17" s="7">
        <v>4.1571428571428575E-3</v>
      </c>
      <c r="V17" s="7">
        <v>9.3095238095238109E-3</v>
      </c>
      <c r="W17" s="7">
        <v>1.1742857142857143E-3</v>
      </c>
      <c r="X17" s="7">
        <v>5.5002380952380954E-3</v>
      </c>
      <c r="Y17" s="7">
        <v>3.8404761904761902E-3</v>
      </c>
      <c r="Z17" s="7">
        <v>3.3976190476190478E-3</v>
      </c>
    </row>
    <row r="18" spans="1:26" x14ac:dyDescent="0.2">
      <c r="A18" s="2">
        <v>100</v>
      </c>
      <c r="B18" s="2">
        <v>106</v>
      </c>
      <c r="D18">
        <v>589.33780000000002</v>
      </c>
      <c r="E18" s="2">
        <v>6</v>
      </c>
      <c r="F18" t="s">
        <v>130</v>
      </c>
      <c r="G18" s="7">
        <v>0.6237395238095238</v>
      </c>
      <c r="H18" s="7">
        <v>0.63443523809523816</v>
      </c>
      <c r="I18" s="7">
        <v>0.61496642857142858</v>
      </c>
      <c r="K18" s="7">
        <v>0.62369690476190476</v>
      </c>
      <c r="L18" s="7">
        <v>0.62001452380952393</v>
      </c>
      <c r="M18" s="7">
        <v>0.61720619047619052</v>
      </c>
      <c r="N18" s="2">
        <v>100</v>
      </c>
      <c r="O18" s="2">
        <v>106</v>
      </c>
      <c r="P18" s="8">
        <v>4.26190476189779E-5</v>
      </c>
      <c r="Q18" s="8">
        <v>1.4420714285714243E-2</v>
      </c>
      <c r="R18" s="7">
        <v>-2.2397619047618915E-3</v>
      </c>
      <c r="S18" s="2">
        <v>100</v>
      </c>
      <c r="T18" s="2">
        <v>106</v>
      </c>
      <c r="U18" s="7">
        <v>1.0764523809523811E-2</v>
      </c>
      <c r="V18" s="7">
        <v>1.1587857142857143E-2</v>
      </c>
      <c r="W18" s="7">
        <v>2.3338571428571431E-2</v>
      </c>
      <c r="X18" s="7">
        <v>1.5352380952380954E-3</v>
      </c>
      <c r="Y18" s="7">
        <v>2.1980476190476193E-2</v>
      </c>
      <c r="Z18" s="7">
        <v>2.1208809523809526E-2</v>
      </c>
    </row>
    <row r="19" spans="1:26" x14ac:dyDescent="0.2">
      <c r="A19" s="2">
        <v>134</v>
      </c>
      <c r="B19" s="2">
        <v>142</v>
      </c>
      <c r="D19">
        <v>891.42070000000001</v>
      </c>
      <c r="E19" s="2">
        <v>7</v>
      </c>
      <c r="F19" t="s">
        <v>612</v>
      </c>
      <c r="G19" s="7">
        <v>0.38244265306122455</v>
      </c>
      <c r="H19" s="7">
        <v>0.45306632653061235</v>
      </c>
      <c r="I19" s="7">
        <v>0.51306673469387754</v>
      </c>
      <c r="K19" s="7">
        <v>0.36075918367346943</v>
      </c>
      <c r="L19" s="7">
        <v>0.4754481632653062</v>
      </c>
      <c r="M19" s="7">
        <v>0.48340265306122449</v>
      </c>
      <c r="N19" s="2">
        <v>134</v>
      </c>
      <c r="O19" s="2">
        <v>142</v>
      </c>
      <c r="P19" s="8">
        <v>2.1683469387755113E-2</v>
      </c>
      <c r="Q19" s="8">
        <v>-2.2381836734693891E-2</v>
      </c>
      <c r="R19" s="7">
        <v>2.9664081632653105E-2</v>
      </c>
      <c r="S19" s="2">
        <v>134</v>
      </c>
      <c r="T19" s="2">
        <v>142</v>
      </c>
      <c r="U19" s="7">
        <v>2.8429387755102047E-2</v>
      </c>
      <c r="V19" s="7">
        <v>4.7705510204081633E-2</v>
      </c>
      <c r="W19" s="7">
        <v>2.3337551020408163E-2</v>
      </c>
      <c r="X19" s="7">
        <v>1.1191632653061225E-2</v>
      </c>
      <c r="Y19" s="7">
        <v>2.377857142857143E-2</v>
      </c>
      <c r="Z19" s="7">
        <v>0</v>
      </c>
    </row>
    <row r="20" spans="1:26" x14ac:dyDescent="0.2">
      <c r="A20" s="2">
        <v>137</v>
      </c>
      <c r="B20" s="2">
        <v>152</v>
      </c>
      <c r="D20">
        <v>1538.742</v>
      </c>
      <c r="E20" s="2">
        <v>14</v>
      </c>
      <c r="F20" t="s">
        <v>277</v>
      </c>
      <c r="G20" s="7">
        <v>0.18514581632653065</v>
      </c>
      <c r="H20" s="7">
        <v>0.33046387755102041</v>
      </c>
      <c r="I20" s="7">
        <v>0.41377897959183674</v>
      </c>
      <c r="K20" s="7">
        <v>0.18330897959183676</v>
      </c>
      <c r="L20" s="7">
        <v>0.32718887755102039</v>
      </c>
      <c r="M20" s="7">
        <v>0.41035265306122448</v>
      </c>
      <c r="N20" s="2">
        <v>137</v>
      </c>
      <c r="O20" s="2">
        <v>152</v>
      </c>
      <c r="P20" s="8">
        <v>1.8368367346938935E-3</v>
      </c>
      <c r="Q20" s="8">
        <v>3.2749999999999988E-3</v>
      </c>
      <c r="R20" s="7">
        <v>3.4263265306122789E-3</v>
      </c>
      <c r="S20" s="2">
        <v>137</v>
      </c>
      <c r="T20" s="2">
        <v>152</v>
      </c>
      <c r="U20" s="7">
        <v>3.8571428571428573E-4</v>
      </c>
      <c r="V20" s="7">
        <v>3.0827551020408167E-3</v>
      </c>
      <c r="W20" s="7">
        <v>6.6240816326530623E-3</v>
      </c>
      <c r="X20" s="7">
        <v>5.9137755102040826E-3</v>
      </c>
      <c r="Y20" s="7">
        <v>7.2526530612244894E-3</v>
      </c>
      <c r="Z20" s="7">
        <v>7.1493877551020409E-3</v>
      </c>
    </row>
    <row r="21" spans="1:26" x14ac:dyDescent="0.2">
      <c r="A21" s="2">
        <v>166</v>
      </c>
      <c r="B21" s="2">
        <v>173</v>
      </c>
      <c r="D21">
        <v>731.39340000000004</v>
      </c>
      <c r="E21" s="2">
        <v>7</v>
      </c>
      <c r="F21" t="s">
        <v>136</v>
      </c>
      <c r="G21" s="7">
        <v>3.4891836734693878E-2</v>
      </c>
      <c r="H21" s="7">
        <v>5.2559387755102049E-2</v>
      </c>
      <c r="I21" s="7">
        <v>0.13132224489795918</v>
      </c>
      <c r="K21" s="7">
        <v>3.5948571428571427E-2</v>
      </c>
      <c r="L21" s="7">
        <v>5.3866122448979592E-2</v>
      </c>
      <c r="M21" s="7">
        <v>0.1375091836734694</v>
      </c>
      <c r="N21" s="2">
        <v>166</v>
      </c>
      <c r="O21" s="2">
        <v>173</v>
      </c>
      <c r="P21" s="8">
        <v>-1.0567346938775487E-3</v>
      </c>
      <c r="Q21" s="8">
        <v>-1.3067346938775495E-3</v>
      </c>
      <c r="R21" s="7">
        <v>-6.1869387755102059E-3</v>
      </c>
      <c r="S21" s="2">
        <v>166</v>
      </c>
      <c r="T21" s="2">
        <v>173</v>
      </c>
      <c r="U21" s="7">
        <v>3.5416326530612247E-3</v>
      </c>
      <c r="V21" s="7">
        <v>9.8389795918367353E-3</v>
      </c>
      <c r="W21" s="7">
        <v>2.8181632653061224E-3</v>
      </c>
      <c r="X21" s="7">
        <v>1.7134693877551023E-3</v>
      </c>
      <c r="Y21" s="7">
        <v>0</v>
      </c>
      <c r="Z21" s="7">
        <v>0</v>
      </c>
    </row>
    <row r="22" spans="1:26" x14ac:dyDescent="0.2">
      <c r="A22" s="2">
        <v>169</v>
      </c>
      <c r="B22" s="2">
        <v>176</v>
      </c>
      <c r="D22">
        <v>767.40459999999996</v>
      </c>
      <c r="E22" s="2">
        <v>6</v>
      </c>
      <c r="F22" t="s">
        <v>613</v>
      </c>
      <c r="G22" s="7">
        <v>0.11309357142857143</v>
      </c>
      <c r="H22" s="7">
        <v>0.13117476190476193</v>
      </c>
      <c r="I22" s="7">
        <v>0.14680547619047621</v>
      </c>
      <c r="K22" s="7">
        <v>0.10535690476190476</v>
      </c>
      <c r="L22" s="7">
        <v>0.12526357142857145</v>
      </c>
      <c r="M22" s="7">
        <v>0.12746380952380953</v>
      </c>
      <c r="N22" s="2">
        <v>169</v>
      </c>
      <c r="O22" s="2">
        <v>176</v>
      </c>
      <c r="P22" s="8">
        <v>7.7366666666666721E-3</v>
      </c>
      <c r="Q22" s="8">
        <v>5.9111904761904865E-3</v>
      </c>
      <c r="R22" s="7">
        <v>1.9341666666666656E-2</v>
      </c>
      <c r="S22" s="2">
        <v>169</v>
      </c>
      <c r="T22" s="2">
        <v>176</v>
      </c>
      <c r="U22" s="7">
        <v>8.9488095238095255E-3</v>
      </c>
      <c r="V22" s="7">
        <v>1.8975476190476192E-2</v>
      </c>
      <c r="W22" s="7">
        <v>1.3141904761904763E-2</v>
      </c>
      <c r="X22" s="7">
        <v>1.0998333333333334E-2</v>
      </c>
      <c r="Y22" s="7">
        <v>7.7321428571428576E-3</v>
      </c>
      <c r="Z22" s="7">
        <v>5.6311904761904754E-3</v>
      </c>
    </row>
    <row r="23" spans="1:26" x14ac:dyDescent="0.2">
      <c r="A23" s="2">
        <v>170</v>
      </c>
      <c r="B23" s="2">
        <v>176</v>
      </c>
      <c r="D23">
        <v>710.38319999999999</v>
      </c>
      <c r="E23" s="2">
        <v>5</v>
      </c>
      <c r="F23" t="s">
        <v>521</v>
      </c>
      <c r="G23" s="7">
        <v>0.13840857142857144</v>
      </c>
      <c r="H23" s="7">
        <v>0.21227714285714289</v>
      </c>
      <c r="I23" s="7">
        <v>0.25037600000000004</v>
      </c>
      <c r="K23" s="7">
        <v>0.135298</v>
      </c>
      <c r="L23" s="7">
        <v>0.20614171428571432</v>
      </c>
      <c r="M23" s="7">
        <v>0.25941400000000003</v>
      </c>
      <c r="N23" s="2">
        <v>170</v>
      </c>
      <c r="O23" s="2">
        <v>176</v>
      </c>
      <c r="P23" s="8">
        <v>3.1105714285714391E-3</v>
      </c>
      <c r="Q23" s="8">
        <v>6.1354285714285703E-3</v>
      </c>
      <c r="R23" s="7">
        <v>-9.0380000000000061E-3</v>
      </c>
      <c r="S23" s="2">
        <v>170</v>
      </c>
      <c r="T23" s="2">
        <v>176</v>
      </c>
      <c r="U23" s="7">
        <v>1.9342571428571428E-2</v>
      </c>
      <c r="V23" s="7">
        <v>2.9031999999999999E-2</v>
      </c>
      <c r="W23" s="7">
        <v>1.7675714285714288E-2</v>
      </c>
      <c r="X23" s="7">
        <v>6.9614285714285724E-3</v>
      </c>
      <c r="Y23" s="7">
        <v>2.0368571428571434E-2</v>
      </c>
      <c r="Z23" s="7">
        <v>6.8513428571428572E-2</v>
      </c>
    </row>
    <row r="24" spans="1:26" x14ac:dyDescent="0.2">
      <c r="A24" s="2">
        <v>195</v>
      </c>
      <c r="B24" s="2">
        <v>204</v>
      </c>
      <c r="D24">
        <v>1219.6477</v>
      </c>
      <c r="E24" s="2">
        <v>9</v>
      </c>
      <c r="F24" t="s">
        <v>163</v>
      </c>
      <c r="G24" s="7">
        <v>0.51125158730158737</v>
      </c>
      <c r="H24" s="7">
        <v>0.55947365079365086</v>
      </c>
      <c r="I24" s="7">
        <v>0.56858285714285717</v>
      </c>
      <c r="K24" s="7">
        <v>0.49182809523809534</v>
      </c>
      <c r="L24" s="7">
        <v>0.533992380952381</v>
      </c>
      <c r="M24" s="7">
        <v>0.56325492063492077</v>
      </c>
      <c r="N24" s="2">
        <v>195</v>
      </c>
      <c r="O24" s="2">
        <v>204</v>
      </c>
      <c r="P24" s="8">
        <v>1.9423492063492035E-2</v>
      </c>
      <c r="Q24" s="8">
        <v>2.5481269841269895E-2</v>
      </c>
      <c r="R24" s="7">
        <v>5.3279365079365055E-3</v>
      </c>
      <c r="S24" s="2">
        <v>195</v>
      </c>
      <c r="T24" s="2">
        <v>204</v>
      </c>
      <c r="U24" s="7">
        <v>6.1539682539682537E-3</v>
      </c>
      <c r="V24" s="7">
        <v>9.4017460317460319E-3</v>
      </c>
      <c r="W24" s="7">
        <v>1.0072698412698413E-2</v>
      </c>
      <c r="X24" s="7">
        <v>1.5496825396825399E-3</v>
      </c>
      <c r="Y24" s="7">
        <v>5.8047619047619046E-3</v>
      </c>
      <c r="Z24" s="7">
        <v>9.8947619047619045E-3</v>
      </c>
    </row>
    <row r="25" spans="1:26" x14ac:dyDescent="0.2">
      <c r="A25" s="2">
        <v>243</v>
      </c>
      <c r="B25" s="2">
        <v>249</v>
      </c>
      <c r="D25">
        <v>767.41589999999997</v>
      </c>
      <c r="E25" s="2">
        <v>6</v>
      </c>
      <c r="F25" t="s">
        <v>166</v>
      </c>
      <c r="G25" s="7">
        <v>0.27275619047619049</v>
      </c>
      <c r="H25" s="7">
        <v>0.32396357142857146</v>
      </c>
      <c r="I25" s="7">
        <v>0.36601880952380955</v>
      </c>
      <c r="K25" s="7">
        <v>0.26771642857142858</v>
      </c>
      <c r="L25" s="7">
        <v>0.31928071428571431</v>
      </c>
      <c r="M25" s="7">
        <v>0.35130952380952385</v>
      </c>
      <c r="N25" s="2">
        <v>243</v>
      </c>
      <c r="O25" s="2">
        <v>249</v>
      </c>
      <c r="P25" s="8">
        <v>5.0397619047618898E-3</v>
      </c>
      <c r="Q25" s="8">
        <v>4.6828571428571475E-3</v>
      </c>
      <c r="R25" s="7">
        <v>1.4709285714285723E-2</v>
      </c>
      <c r="S25" s="2">
        <v>243</v>
      </c>
      <c r="T25" s="2">
        <v>249</v>
      </c>
      <c r="U25" s="7">
        <v>8.4352380952380963E-3</v>
      </c>
      <c r="V25" s="7">
        <v>1.0282619047619049E-2</v>
      </c>
      <c r="W25" s="7">
        <v>3.1392857142857147E-3</v>
      </c>
      <c r="X25" s="7">
        <v>3.1327619047619049E-2</v>
      </c>
      <c r="Y25" s="7">
        <v>9.4385714285714281E-3</v>
      </c>
      <c r="Z25" s="7">
        <v>1.0277857142857142E-2</v>
      </c>
    </row>
    <row r="26" spans="1:26" x14ac:dyDescent="0.2">
      <c r="A26" s="2">
        <v>250</v>
      </c>
      <c r="B26" s="2">
        <v>268</v>
      </c>
      <c r="D26">
        <v>2483.4470000000001</v>
      </c>
      <c r="E26" s="2">
        <v>16</v>
      </c>
      <c r="F26" t="s">
        <v>614</v>
      </c>
      <c r="G26" s="7">
        <v>0.37124357142857145</v>
      </c>
      <c r="H26" s="7">
        <v>0.46890133928571431</v>
      </c>
      <c r="I26" s="7">
        <v>0.59361017857142861</v>
      </c>
      <c r="K26" s="7">
        <v>0.35236991071428575</v>
      </c>
      <c r="L26" s="7">
        <v>0.45982946428571431</v>
      </c>
      <c r="M26" s="7">
        <v>0.5716033928571429</v>
      </c>
      <c r="N26" s="2">
        <v>250</v>
      </c>
      <c r="O26" s="2">
        <v>268</v>
      </c>
      <c r="P26" s="8">
        <v>1.8873660714285711E-2</v>
      </c>
      <c r="Q26" s="8">
        <v>9.0718750000000157E-3</v>
      </c>
      <c r="R26" s="7">
        <v>2.200678571428575E-2</v>
      </c>
      <c r="S26" s="2">
        <v>250</v>
      </c>
      <c r="T26" s="2">
        <v>268</v>
      </c>
      <c r="U26" s="7">
        <v>8.8457142857142849E-3</v>
      </c>
      <c r="V26" s="7">
        <v>1.6790089285714287E-2</v>
      </c>
      <c r="W26" s="7">
        <v>2.7950000000000002E-3</v>
      </c>
      <c r="X26" s="7">
        <v>6.090357142857143E-3</v>
      </c>
      <c r="Y26" s="7">
        <v>1.8051875000000002E-2</v>
      </c>
      <c r="Z26" s="7">
        <v>4.2966071428571428E-3</v>
      </c>
    </row>
    <row r="27" spans="1:26" x14ac:dyDescent="0.2">
      <c r="A27" s="2">
        <v>257</v>
      </c>
      <c r="B27" s="2">
        <v>263</v>
      </c>
      <c r="D27">
        <v>884.56759999999997</v>
      </c>
      <c r="E27" s="2">
        <v>5</v>
      </c>
      <c r="F27" t="s">
        <v>453</v>
      </c>
      <c r="G27" s="7">
        <v>0.16483542857142858</v>
      </c>
      <c r="H27" s="7">
        <v>0.17685371428571428</v>
      </c>
      <c r="I27" s="7">
        <v>0.33536142857142859</v>
      </c>
      <c r="K27" s="7">
        <v>0.15635085714285715</v>
      </c>
      <c r="L27" s="7">
        <v>0.16726085714285716</v>
      </c>
      <c r="M27" s="7">
        <v>0.32261685714285715</v>
      </c>
      <c r="N27" s="2">
        <v>257</v>
      </c>
      <c r="O27" s="2">
        <v>263</v>
      </c>
      <c r="P27" s="8">
        <v>8.4845714285714142E-3</v>
      </c>
      <c r="Q27" s="8">
        <v>9.5928571428571495E-3</v>
      </c>
      <c r="R27" s="7">
        <v>1.2744571428571407E-2</v>
      </c>
      <c r="S27" s="2">
        <v>257</v>
      </c>
      <c r="T27" s="2">
        <v>263</v>
      </c>
      <c r="U27" s="7">
        <v>1.3413714285714286E-2</v>
      </c>
      <c r="V27" s="7">
        <v>1.7654E-2</v>
      </c>
      <c r="W27" s="7">
        <v>1.0278857142857145E-2</v>
      </c>
      <c r="X27" s="7">
        <v>4.8734571428571426E-2</v>
      </c>
      <c r="Y27" s="7">
        <v>2.4897714285714287E-2</v>
      </c>
      <c r="Z27" s="7">
        <v>1.4979714285714287E-2</v>
      </c>
    </row>
    <row r="28" spans="1:26" x14ac:dyDescent="0.2">
      <c r="A28" s="2">
        <v>267</v>
      </c>
      <c r="B28" s="2">
        <v>273</v>
      </c>
      <c r="D28">
        <v>845.46619999999996</v>
      </c>
      <c r="E28" s="2">
        <v>5</v>
      </c>
      <c r="F28" t="s">
        <v>615</v>
      </c>
      <c r="G28" s="7">
        <v>0.69233628571428574</v>
      </c>
      <c r="H28" s="7">
        <v>0.75082542857142864</v>
      </c>
      <c r="I28" s="7">
        <v>0.73465685714285711</v>
      </c>
      <c r="K28" s="7">
        <v>0.70506942857142862</v>
      </c>
      <c r="L28" s="7">
        <v>0.7569434285714286</v>
      </c>
      <c r="M28" s="7">
        <v>0.76007485714285716</v>
      </c>
      <c r="N28" s="2">
        <v>267</v>
      </c>
      <c r="O28" s="2">
        <v>273</v>
      </c>
      <c r="P28" s="8">
        <v>-1.2733142857142887E-2</v>
      </c>
      <c r="Q28" s="8">
        <v>-6.1179999999999733E-3</v>
      </c>
      <c r="R28" s="7">
        <v>-2.5418000000000038E-2</v>
      </c>
      <c r="S28" s="2">
        <v>267</v>
      </c>
      <c r="T28" s="2">
        <v>273</v>
      </c>
      <c r="U28" s="7">
        <v>3.2846857142857143E-2</v>
      </c>
      <c r="V28" s="7">
        <v>3.9594285714285721E-2</v>
      </c>
      <c r="W28" s="7">
        <v>3.1542000000000001E-2</v>
      </c>
      <c r="X28" s="7">
        <v>3.9883428571428577E-2</v>
      </c>
      <c r="Y28" s="7">
        <v>4.5392857142857145E-2</v>
      </c>
      <c r="Z28" s="7">
        <v>5.847628571428571E-2</v>
      </c>
    </row>
    <row r="29" spans="1:26" x14ac:dyDescent="0.2">
      <c r="A29" s="2">
        <v>280</v>
      </c>
      <c r="B29" s="2">
        <v>295</v>
      </c>
      <c r="D29">
        <v>1774.0082</v>
      </c>
      <c r="E29" s="2">
        <v>15</v>
      </c>
      <c r="F29" t="s">
        <v>616</v>
      </c>
      <c r="G29" s="7">
        <v>0.44930561904761906</v>
      </c>
      <c r="H29" s="7">
        <v>0.48217495238095243</v>
      </c>
      <c r="I29" s="7">
        <v>0.48486961904761905</v>
      </c>
      <c r="K29" s="7">
        <v>0.4317562857142857</v>
      </c>
      <c r="L29" s="7">
        <v>0.46292895238095239</v>
      </c>
      <c r="M29" s="7">
        <v>0.47009000000000001</v>
      </c>
      <c r="N29" s="2">
        <v>280</v>
      </c>
      <c r="O29" s="2">
        <v>295</v>
      </c>
      <c r="P29" s="8">
        <v>1.7549333333333365E-2</v>
      </c>
      <c r="Q29" s="8">
        <v>1.9246000000000003E-2</v>
      </c>
      <c r="R29" s="7">
        <v>1.477961904761901E-2</v>
      </c>
      <c r="S29" s="2">
        <v>280</v>
      </c>
      <c r="T29" s="2">
        <v>295</v>
      </c>
      <c r="U29" s="7">
        <v>5.11352380952381E-3</v>
      </c>
      <c r="V29" s="7">
        <v>6.7199047619047611E-3</v>
      </c>
      <c r="W29" s="7">
        <v>6.8508571428571429E-3</v>
      </c>
      <c r="X29" s="7">
        <v>8.506476190476191E-3</v>
      </c>
      <c r="Y29" s="7">
        <v>1.3720000000000001E-2</v>
      </c>
      <c r="Z29" s="7">
        <v>6.1204761904761909E-3</v>
      </c>
    </row>
    <row r="30" spans="1:26" x14ac:dyDescent="0.2">
      <c r="A30" s="2">
        <v>288</v>
      </c>
      <c r="B30" s="2">
        <v>297</v>
      </c>
      <c r="D30">
        <v>1130.5913</v>
      </c>
      <c r="E30" s="2">
        <v>9</v>
      </c>
      <c r="F30" t="s">
        <v>524</v>
      </c>
      <c r="G30" s="7">
        <v>0.8001165079365079</v>
      </c>
      <c r="H30" s="7">
        <v>0.80990809523809526</v>
      </c>
      <c r="I30" s="7">
        <v>0.77602095238095237</v>
      </c>
      <c r="K30" s="7">
        <v>0.80671063492063499</v>
      </c>
      <c r="L30" s="7">
        <v>0.8033001587301587</v>
      </c>
      <c r="M30" s="7">
        <v>0.7804025396825397</v>
      </c>
      <c r="N30" s="2">
        <v>288</v>
      </c>
      <c r="O30" s="2">
        <v>297</v>
      </c>
      <c r="P30" s="8">
        <v>-6.5941269841271076E-3</v>
      </c>
      <c r="Q30" s="8">
        <v>6.6079365079364464E-3</v>
      </c>
      <c r="R30" s="7">
        <v>-4.3815873015873308E-3</v>
      </c>
      <c r="S30" s="2">
        <v>288</v>
      </c>
      <c r="T30" s="2">
        <v>297</v>
      </c>
      <c r="U30" s="7">
        <v>1.2257301587301588E-2</v>
      </c>
      <c r="V30" s="7">
        <v>6.1003174603174604E-3</v>
      </c>
      <c r="W30" s="7">
        <v>5.7252380952380949E-3</v>
      </c>
      <c r="X30" s="7">
        <v>1.645984126984127E-2</v>
      </c>
      <c r="Y30" s="7">
        <v>4.5460317460317458E-3</v>
      </c>
      <c r="Z30" s="7">
        <v>6.8328571428571431E-3</v>
      </c>
    </row>
  </sheetData>
  <conditionalFormatting sqref="A3:C3">
    <cfRule type="colorScale" priority="1">
      <colorScale>
        <cfvo type="num" val="$A$3"/>
        <cfvo type="num" val="$B$3"/>
        <cfvo type="num" val="$C$3"/>
        <color rgb="FF0000FF"/>
        <color rgb="FFFFFF00"/>
        <color rgb="FFFF0000"/>
      </colorScale>
    </cfRule>
  </conditionalFormatting>
  <conditionalFormatting sqref="G8:I30">
    <cfRule type="colorScale" priority="2">
      <colorScale>
        <cfvo type="num" val="$A$3"/>
        <cfvo type="num" val="$B$3"/>
        <cfvo type="num" val="$C$3"/>
        <color rgb="FF0000FF"/>
        <color rgb="FFFFFF00"/>
        <color rgb="FFFF0000"/>
      </colorScale>
    </cfRule>
    <cfRule type="cellIs" dxfId="60" priority="3" stopIfTrue="1" operator="between">
      <formula>0</formula>
      <formula>0.1</formula>
    </cfRule>
    <cfRule type="cellIs" dxfId="59" priority="4" stopIfTrue="1" operator="between">
      <formula>0.1</formula>
      <formula>1</formula>
    </cfRule>
  </conditionalFormatting>
  <conditionalFormatting sqref="K8:M30">
    <cfRule type="colorScale" priority="5">
      <colorScale>
        <cfvo type="num" val="$A$3"/>
        <cfvo type="num" val="$B$3"/>
        <cfvo type="num" val="$C$3"/>
        <color rgb="FF0000FF"/>
        <color rgb="FFFFFF00"/>
        <color rgb="FFFF0000"/>
      </colorScale>
    </cfRule>
    <cfRule type="cellIs" dxfId="58" priority="6" stopIfTrue="1" operator="between">
      <formula>0</formula>
      <formula>0.1</formula>
    </cfRule>
    <cfRule type="cellIs" dxfId="57" priority="7" stopIfTrue="1" operator="between">
      <formula>0.1</formula>
      <formula>1</formula>
    </cfRule>
  </conditionalFormatting>
  <conditionalFormatting sqref="P8:R30">
    <cfRule type="cellIs" dxfId="56" priority="8" stopIfTrue="1" operator="greaterThanOrEqual">
      <formula>$R$3</formula>
    </cfRule>
    <cfRule type="cellIs" dxfId="55" priority="9" stopIfTrue="1" operator="between">
      <formula>$Q$3</formula>
      <formula>$R$3</formula>
    </cfRule>
    <cfRule type="cellIs" dxfId="54" priority="10" stopIfTrue="1" operator="between">
      <formula>$P$3</formula>
      <formula>$Q$3</formula>
    </cfRule>
    <cfRule type="cellIs" dxfId="53" priority="11" stopIfTrue="1" operator="between">
      <formula>$O$3</formula>
      <formula>$P$3</formula>
    </cfRule>
    <cfRule type="cellIs" dxfId="52"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A17"/>
  <sheetViews>
    <sheetView workbookViewId="0">
      <selection activeCell="A8" sqref="A8:XFD17"/>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734</v>
      </c>
      <c r="O3" s="3">
        <v>-0.1</v>
      </c>
      <c r="P3" s="4">
        <v>-0.05</v>
      </c>
      <c r="Q3" s="5">
        <v>0.05</v>
      </c>
      <c r="R3" s="6">
        <v>0.1</v>
      </c>
    </row>
    <row r="4" spans="1:27" x14ac:dyDescent="0.2">
      <c r="E4" t="s">
        <v>7</v>
      </c>
      <c r="H4" s="2" t="s">
        <v>8</v>
      </c>
    </row>
    <row r="5" spans="1:27" x14ac:dyDescent="0.2">
      <c r="U5" t="s">
        <v>9</v>
      </c>
      <c r="X5" t="s">
        <v>9</v>
      </c>
      <c r="AA5" s="8">
        <f>AVERAGE(U8:Z27)</f>
        <v>1.6477246559756385E-2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9</v>
      </c>
      <c r="B8" s="2">
        <v>23</v>
      </c>
      <c r="D8">
        <v>1676.8497</v>
      </c>
      <c r="E8" s="2">
        <v>13</v>
      </c>
      <c r="F8" t="s">
        <v>740</v>
      </c>
      <c r="G8" s="7">
        <v>0.21285000000000004</v>
      </c>
      <c r="H8" s="7">
        <v>0.31311626373626378</v>
      </c>
      <c r="I8" s="7">
        <v>0.39635263736263743</v>
      </c>
      <c r="K8" s="7">
        <v>0.18507186813186813</v>
      </c>
      <c r="L8" s="7">
        <v>0.29230901098901102</v>
      </c>
      <c r="M8" s="7">
        <v>0.37246802197802198</v>
      </c>
      <c r="N8" s="2">
        <v>9</v>
      </c>
      <c r="O8" s="2">
        <v>23</v>
      </c>
      <c r="P8" s="8">
        <v>2.7778131868131887E-2</v>
      </c>
      <c r="Q8" s="8">
        <v>2.0807252747252751E-2</v>
      </c>
      <c r="R8" s="7">
        <v>2.3884615384615403E-2</v>
      </c>
      <c r="S8" s="2">
        <v>9</v>
      </c>
      <c r="T8" s="2">
        <v>23</v>
      </c>
      <c r="U8" s="7">
        <v>5.9662637362637369E-3</v>
      </c>
      <c r="V8" s="7">
        <v>1.4692747252747254E-2</v>
      </c>
      <c r="W8" s="7">
        <v>6.4486813186813187E-3</v>
      </c>
      <c r="X8" s="7">
        <v>5.6465934065934066E-3</v>
      </c>
      <c r="Y8" s="7">
        <v>8.1372527472527486E-3</v>
      </c>
      <c r="Z8" s="7">
        <v>3.4154945054945059E-3</v>
      </c>
    </row>
    <row r="9" spans="1:27" x14ac:dyDescent="0.2">
      <c r="A9" s="2">
        <v>33</v>
      </c>
      <c r="B9" s="2">
        <v>46</v>
      </c>
      <c r="D9">
        <v>1552.9104</v>
      </c>
      <c r="E9" s="2">
        <v>13</v>
      </c>
      <c r="F9" t="s">
        <v>417</v>
      </c>
      <c r="G9" s="7">
        <v>0.79666736263736271</v>
      </c>
      <c r="H9" s="7">
        <v>0.91879175824175841</v>
      </c>
      <c r="I9" s="7">
        <v>0.93200901098901101</v>
      </c>
      <c r="K9" s="7">
        <v>0.7857649450549451</v>
      </c>
      <c r="L9" s="7">
        <v>0.90562604395604396</v>
      </c>
      <c r="M9" s="7">
        <v>0.92958791208791225</v>
      </c>
      <c r="N9" s="2">
        <v>33</v>
      </c>
      <c r="O9" s="2">
        <v>46</v>
      </c>
      <c r="P9" s="8">
        <v>1.0902417582417542E-2</v>
      </c>
      <c r="Q9" s="8">
        <v>1.3165714285714374E-2</v>
      </c>
      <c r="R9" s="7">
        <v>2.4210989010988336E-3</v>
      </c>
      <c r="S9" s="2">
        <v>33</v>
      </c>
      <c r="T9" s="2">
        <v>46</v>
      </c>
      <c r="U9" s="7">
        <v>1.4203406593406595E-2</v>
      </c>
      <c r="V9" s="7">
        <v>8.5482417582417591E-3</v>
      </c>
      <c r="W9" s="7">
        <v>7.9424175824175831E-3</v>
      </c>
      <c r="X9" s="7">
        <v>1.4126373626373629E-3</v>
      </c>
      <c r="Y9" s="7">
        <v>5.9031868131868134E-3</v>
      </c>
      <c r="Z9" s="7">
        <v>3.4550549450549448E-3</v>
      </c>
    </row>
    <row r="10" spans="1:27" x14ac:dyDescent="0.2">
      <c r="A10" s="2">
        <v>47</v>
      </c>
      <c r="B10" s="2">
        <v>64</v>
      </c>
      <c r="C10" t="s">
        <v>96</v>
      </c>
      <c r="D10">
        <v>2351.2094000000002</v>
      </c>
      <c r="E10" s="2">
        <v>16</v>
      </c>
      <c r="F10" t="s">
        <v>741</v>
      </c>
      <c r="G10" s="7">
        <v>0.4172698214285715</v>
      </c>
      <c r="H10" s="7">
        <v>0.46501946428571428</v>
      </c>
      <c r="I10" s="7">
        <v>0.49007062500000004</v>
      </c>
      <c r="K10" s="7">
        <v>0.40684375000000006</v>
      </c>
      <c r="L10" s="7">
        <v>0.45556392857142863</v>
      </c>
      <c r="M10" s="7">
        <v>0.47798499999999999</v>
      </c>
      <c r="N10" s="2">
        <v>47</v>
      </c>
      <c r="O10" s="2">
        <v>64</v>
      </c>
      <c r="P10" s="8">
        <v>1.0426071428571437E-2</v>
      </c>
      <c r="Q10" s="8">
        <v>9.4555357142856698E-3</v>
      </c>
      <c r="R10" s="7">
        <v>1.2085625000000022E-2</v>
      </c>
      <c r="S10" s="2">
        <v>47</v>
      </c>
      <c r="T10" s="2">
        <v>64</v>
      </c>
      <c r="U10" s="7">
        <v>1.195357142857143E-2</v>
      </c>
      <c r="V10" s="7">
        <v>1.0610535714285715E-2</v>
      </c>
      <c r="W10" s="7">
        <v>1.257294642857143E-2</v>
      </c>
      <c r="X10" s="7">
        <v>9.1778571428571421E-3</v>
      </c>
      <c r="Y10" s="7">
        <v>1.8951964285714287E-2</v>
      </c>
      <c r="Z10" s="7">
        <v>9.4533928571428581E-3</v>
      </c>
    </row>
    <row r="11" spans="1:27" x14ac:dyDescent="0.2">
      <c r="A11" s="2">
        <v>51</v>
      </c>
      <c r="B11" s="2">
        <v>66</v>
      </c>
      <c r="D11">
        <v>1866.0166999999999</v>
      </c>
      <c r="E11" s="2">
        <v>14</v>
      </c>
      <c r="F11" t="s">
        <v>742</v>
      </c>
      <c r="G11" s="7">
        <v>0.21520744897959185</v>
      </c>
      <c r="H11" s="7">
        <v>0.24975408163265309</v>
      </c>
      <c r="I11" s="7">
        <v>0.39247836734693875</v>
      </c>
      <c r="K11" s="7">
        <v>0.20313530612244898</v>
      </c>
      <c r="L11" s="7">
        <v>0.24260622448979591</v>
      </c>
      <c r="M11" s="7">
        <v>0.36908183673469386</v>
      </c>
      <c r="N11" s="2">
        <v>51</v>
      </c>
      <c r="O11" s="2">
        <v>66</v>
      </c>
      <c r="P11" s="8">
        <v>1.2072142857142875E-2</v>
      </c>
      <c r="Q11" s="8">
        <v>7.1478571428571459E-3</v>
      </c>
      <c r="R11" s="7">
        <v>2.339653061224491E-2</v>
      </c>
      <c r="S11" s="2">
        <v>51</v>
      </c>
      <c r="T11" s="2">
        <v>66</v>
      </c>
      <c r="U11" s="7">
        <v>2.683979591836735E-3</v>
      </c>
      <c r="V11" s="7">
        <v>9.2054081632653075E-3</v>
      </c>
      <c r="W11" s="7">
        <v>6.5759183673469385E-3</v>
      </c>
      <c r="X11" s="7">
        <v>6.0513265306122461E-3</v>
      </c>
      <c r="Y11" s="7">
        <v>1.2762244897959183E-2</v>
      </c>
      <c r="Z11" s="7">
        <v>8.7984693877551021E-3</v>
      </c>
    </row>
    <row r="12" spans="1:27" x14ac:dyDescent="0.2">
      <c r="A12" s="2">
        <v>91</v>
      </c>
      <c r="B12" s="2">
        <v>104</v>
      </c>
      <c r="D12">
        <v>1582.8258000000001</v>
      </c>
      <c r="E12" s="2">
        <v>13</v>
      </c>
      <c r="F12" t="s">
        <v>159</v>
      </c>
      <c r="G12" s="7">
        <v>0.10576692307692308</v>
      </c>
      <c r="H12" s="7">
        <v>0.20156252747252751</v>
      </c>
      <c r="I12" s="7">
        <v>0.27708538461538462</v>
      </c>
      <c r="K12" s="7">
        <v>0.11642032967032968</v>
      </c>
      <c r="L12" s="7">
        <v>0.1855178021978022</v>
      </c>
      <c r="M12" s="7">
        <v>0.26156263736263741</v>
      </c>
      <c r="N12" s="2">
        <v>91</v>
      </c>
      <c r="O12" s="2">
        <v>104</v>
      </c>
      <c r="P12" s="8">
        <v>-1.0653406593406604E-2</v>
      </c>
      <c r="Q12" s="8">
        <v>1.6044725274725273E-2</v>
      </c>
      <c r="R12" s="7">
        <v>1.5522747252747252E-2</v>
      </c>
      <c r="S12" s="2">
        <v>91</v>
      </c>
      <c r="T12" s="2">
        <v>104</v>
      </c>
      <c r="U12" s="7">
        <v>1.5841758241758243E-2</v>
      </c>
      <c r="V12" s="7">
        <v>1.7730109890109889E-2</v>
      </c>
      <c r="W12" s="7">
        <v>1.9579560439560439E-2</v>
      </c>
      <c r="X12" s="7">
        <v>1.7515824175824177E-2</v>
      </c>
      <c r="Y12" s="7">
        <v>2.2627472527472527E-2</v>
      </c>
      <c r="Z12" s="7">
        <v>2.929802197802198E-2</v>
      </c>
    </row>
    <row r="13" spans="1:27" x14ac:dyDescent="0.2">
      <c r="A13" s="2">
        <v>101</v>
      </c>
      <c r="B13" s="2">
        <v>111</v>
      </c>
      <c r="D13">
        <v>1160.5794000000001</v>
      </c>
      <c r="E13" s="2">
        <v>10</v>
      </c>
      <c r="F13" t="s">
        <v>743</v>
      </c>
      <c r="G13" s="7">
        <v>0.10388542857142857</v>
      </c>
      <c r="H13" s="7">
        <v>0.14093085714285714</v>
      </c>
      <c r="I13" s="7">
        <v>0.19340314285714288</v>
      </c>
      <c r="K13" s="7">
        <v>0.10045714285714287</v>
      </c>
      <c r="L13" s="7">
        <v>0.14102842857142858</v>
      </c>
      <c r="M13" s="7">
        <v>0.18168399999999998</v>
      </c>
      <c r="N13" s="2">
        <v>101</v>
      </c>
      <c r="O13" s="2">
        <v>111</v>
      </c>
      <c r="P13" s="8">
        <v>3.4282857142857092E-3</v>
      </c>
      <c r="Q13" s="8">
        <v>-9.7571428571442893E-5</v>
      </c>
      <c r="R13" s="7">
        <v>1.1719142857142883E-2</v>
      </c>
      <c r="S13" s="2">
        <v>101</v>
      </c>
      <c r="T13" s="2">
        <v>111</v>
      </c>
      <c r="U13" s="7">
        <v>6.7920000000000012E-3</v>
      </c>
      <c r="V13" s="7">
        <v>8.4341428571428571E-3</v>
      </c>
      <c r="W13" s="7">
        <v>7.4677142857142867E-3</v>
      </c>
      <c r="X13" s="7">
        <v>7.5494285714285715E-3</v>
      </c>
      <c r="Y13" s="7">
        <v>7.9285714285714289E-3</v>
      </c>
      <c r="Z13" s="7">
        <v>1.2840000000000001E-2</v>
      </c>
    </row>
    <row r="14" spans="1:27" x14ac:dyDescent="0.2">
      <c r="A14" s="2">
        <v>105</v>
      </c>
      <c r="B14" s="2">
        <v>114</v>
      </c>
      <c r="D14">
        <v>1058.6092000000001</v>
      </c>
      <c r="E14" s="2">
        <v>9</v>
      </c>
      <c r="F14" t="s">
        <v>744</v>
      </c>
      <c r="G14" s="7">
        <v>0.37233968253968258</v>
      </c>
      <c r="H14" s="7">
        <v>0.56100619047619049</v>
      </c>
      <c r="I14" s="7">
        <v>0.66917222222222239</v>
      </c>
      <c r="K14" s="7">
        <v>0.37883365079365083</v>
      </c>
      <c r="L14" s="7">
        <v>0.55865365079365081</v>
      </c>
      <c r="M14" s="7">
        <v>0.67561507936507947</v>
      </c>
      <c r="N14" s="2">
        <v>105</v>
      </c>
      <c r="O14" s="2">
        <v>114</v>
      </c>
      <c r="P14" s="8">
        <v>-6.4939682539682632E-3</v>
      </c>
      <c r="Q14" s="8">
        <v>2.3525396825396783E-3</v>
      </c>
      <c r="R14" s="7">
        <v>-6.4428571428571287E-3</v>
      </c>
      <c r="S14" s="2">
        <v>105</v>
      </c>
      <c r="T14" s="2">
        <v>114</v>
      </c>
      <c r="U14" s="7">
        <v>1.2072222222222222E-2</v>
      </c>
      <c r="V14" s="7">
        <v>8.0012698412698421E-3</v>
      </c>
      <c r="W14" s="7">
        <v>1.2426349206349207E-2</v>
      </c>
      <c r="X14" s="7">
        <v>1.1003015873015875E-2</v>
      </c>
      <c r="Y14" s="7">
        <v>7.1314285714285715E-3</v>
      </c>
      <c r="Z14" s="7">
        <v>8.0604761904761908E-3</v>
      </c>
    </row>
    <row r="15" spans="1:27" x14ac:dyDescent="0.2">
      <c r="A15" s="2">
        <v>156</v>
      </c>
      <c r="B15" s="2">
        <v>179</v>
      </c>
      <c r="D15">
        <v>2832.7397000000001</v>
      </c>
      <c r="E15" s="2">
        <v>21</v>
      </c>
      <c r="F15" t="s">
        <v>188</v>
      </c>
      <c r="G15" s="7">
        <v>7.9185374149659885E-2</v>
      </c>
      <c r="H15" s="7">
        <v>9.6851088435374155E-2</v>
      </c>
      <c r="I15" s="7">
        <v>0.1168018367346939</v>
      </c>
      <c r="K15" s="7">
        <v>6.2809931972789113E-2</v>
      </c>
      <c r="L15" s="7">
        <v>8.496176870748301E-2</v>
      </c>
      <c r="M15" s="7">
        <v>0.13382027210884356</v>
      </c>
      <c r="N15" s="2">
        <v>156</v>
      </c>
      <c r="O15" s="2">
        <v>179</v>
      </c>
      <c r="P15" s="8">
        <v>1.6375442176870758E-2</v>
      </c>
      <c r="Q15" s="8">
        <v>1.1889319727891147E-2</v>
      </c>
      <c r="R15" s="7">
        <v>-1.7018435374149654E-2</v>
      </c>
      <c r="S15" s="2">
        <v>156</v>
      </c>
      <c r="T15" s="2">
        <v>179</v>
      </c>
      <c r="U15" s="7">
        <v>2.8891972789115646E-2</v>
      </c>
      <c r="V15" s="7">
        <v>2.9465646258503401E-2</v>
      </c>
      <c r="W15" s="7">
        <v>3.5648163265306128E-2</v>
      </c>
      <c r="X15" s="7">
        <v>2.6526802721088434E-2</v>
      </c>
      <c r="Y15" s="7">
        <v>2.6912244897959188E-2</v>
      </c>
      <c r="Z15" s="7">
        <v>3.7449591836734693E-2</v>
      </c>
    </row>
    <row r="16" spans="1:27" x14ac:dyDescent="0.2">
      <c r="A16" s="2">
        <v>165</v>
      </c>
      <c r="B16" s="2">
        <v>174</v>
      </c>
      <c r="D16">
        <v>1186.7629999999999</v>
      </c>
      <c r="E16" s="2">
        <v>9</v>
      </c>
      <c r="F16" t="s">
        <v>283</v>
      </c>
      <c r="G16" s="7">
        <v>-7.2460317460317477E-3</v>
      </c>
      <c r="H16" s="7">
        <v>-1.668952380952381E-2</v>
      </c>
      <c r="I16" s="7">
        <v>2.2047619047619047E-3</v>
      </c>
      <c r="K16" s="7">
        <v>-1.323984126984127E-2</v>
      </c>
      <c r="L16" s="7">
        <v>-3.0703174603174603E-3</v>
      </c>
      <c r="M16" s="7">
        <v>-1.5806349206349206E-2</v>
      </c>
      <c r="N16" s="2">
        <v>165</v>
      </c>
      <c r="O16" s="2">
        <v>174</v>
      </c>
      <c r="P16" s="8">
        <v>5.9938095238095236E-3</v>
      </c>
      <c r="Q16" s="8">
        <v>-1.3619206349206351E-2</v>
      </c>
      <c r="R16" s="7">
        <v>1.8011111111111113E-2</v>
      </c>
      <c r="S16" s="2">
        <v>165</v>
      </c>
      <c r="T16" s="2">
        <v>174</v>
      </c>
      <c r="U16" s="7">
        <v>5.0607619047619054E-2</v>
      </c>
      <c r="V16" s="7">
        <v>4.770730158730159E-2</v>
      </c>
      <c r="W16" s="7">
        <v>5.4010476190476192E-2</v>
      </c>
      <c r="X16" s="7">
        <v>4.8440634920634919E-2</v>
      </c>
      <c r="Y16" s="7">
        <v>5.0062698412698413E-2</v>
      </c>
      <c r="Z16" s="7">
        <v>5.1431111111111115E-2</v>
      </c>
    </row>
    <row r="17" spans="1:26" x14ac:dyDescent="0.2">
      <c r="A17" s="2">
        <v>174</v>
      </c>
      <c r="B17" s="2">
        <v>184</v>
      </c>
      <c r="D17">
        <v>1372.8457000000001</v>
      </c>
      <c r="E17" s="2">
        <v>10</v>
      </c>
      <c r="F17" t="s">
        <v>745</v>
      </c>
      <c r="G17" s="7">
        <v>0.33367728571428573</v>
      </c>
      <c r="H17" s="7">
        <v>0.3511367142857143</v>
      </c>
      <c r="I17" s="7">
        <v>0.36906071428571435</v>
      </c>
      <c r="K17" s="7">
        <v>0.32136714285714285</v>
      </c>
      <c r="L17" s="7">
        <v>0.35399085714285716</v>
      </c>
      <c r="M17" s="7">
        <v>0.36909114285714295</v>
      </c>
      <c r="N17" s="2">
        <v>174</v>
      </c>
      <c r="O17" s="2">
        <v>184</v>
      </c>
      <c r="P17" s="8">
        <v>1.2310142857142889E-2</v>
      </c>
      <c r="Q17" s="8">
        <v>-2.8541428571428845E-3</v>
      </c>
      <c r="R17" s="7">
        <v>-3.0428571428574107E-5</v>
      </c>
      <c r="S17" s="2">
        <v>174</v>
      </c>
      <c r="T17" s="2">
        <v>184</v>
      </c>
      <c r="U17" s="7">
        <v>1.6865714285714286E-2</v>
      </c>
      <c r="V17" s="7">
        <v>8.7374285714285731E-3</v>
      </c>
      <c r="W17" s="7">
        <v>1.0022142857142856E-2</v>
      </c>
      <c r="X17" s="7">
        <v>9.9385714285714303E-3</v>
      </c>
      <c r="Y17" s="7">
        <v>1.2360714285714287E-2</v>
      </c>
      <c r="Z17" s="7">
        <v>6.6870000000000002E-3</v>
      </c>
    </row>
  </sheetData>
  <conditionalFormatting sqref="A3:C3">
    <cfRule type="colorScale" priority="1">
      <colorScale>
        <cfvo type="num" val="$A$3"/>
        <cfvo type="num" val="$B$3"/>
        <cfvo type="num" val="$C$3"/>
        <color rgb="FF0000FF"/>
        <color rgb="FFFFFF00"/>
        <color rgb="FFFF0000"/>
      </colorScale>
    </cfRule>
  </conditionalFormatting>
  <conditionalFormatting sqref="G8:I17">
    <cfRule type="colorScale" priority="2">
      <colorScale>
        <cfvo type="num" val="$A$3"/>
        <cfvo type="num" val="$B$3"/>
        <cfvo type="num" val="$C$3"/>
        <color rgb="FF0000FF"/>
        <color rgb="FFFFFF00"/>
        <color rgb="FFFF0000"/>
      </colorScale>
    </cfRule>
    <cfRule type="cellIs" dxfId="51" priority="3" stopIfTrue="1" operator="between">
      <formula>0</formula>
      <formula>0.1</formula>
    </cfRule>
    <cfRule type="cellIs" dxfId="50" priority="4" stopIfTrue="1" operator="between">
      <formula>0.1</formula>
      <formula>1</formula>
    </cfRule>
  </conditionalFormatting>
  <conditionalFormatting sqref="K8:M17">
    <cfRule type="colorScale" priority="5">
      <colorScale>
        <cfvo type="num" val="$A$3"/>
        <cfvo type="num" val="$B$3"/>
        <cfvo type="num" val="$C$3"/>
        <color rgb="FF0000FF"/>
        <color rgb="FFFFFF00"/>
        <color rgb="FFFF0000"/>
      </colorScale>
    </cfRule>
    <cfRule type="cellIs" dxfId="49" priority="6" stopIfTrue="1" operator="between">
      <formula>0</formula>
      <formula>0.1</formula>
    </cfRule>
    <cfRule type="cellIs" dxfId="48" priority="7" stopIfTrue="1" operator="between">
      <formula>0.1</formula>
      <formula>1</formula>
    </cfRule>
  </conditionalFormatting>
  <conditionalFormatting sqref="P8:R17">
    <cfRule type="cellIs" dxfId="47" priority="8" stopIfTrue="1" operator="greaterThanOrEqual">
      <formula>$R$3</formula>
    </cfRule>
    <cfRule type="cellIs" dxfId="46" priority="9" stopIfTrue="1" operator="between">
      <formula>$Q$3</formula>
      <formula>$R$3</formula>
    </cfRule>
    <cfRule type="cellIs" dxfId="45" priority="10" stopIfTrue="1" operator="between">
      <formula>$P$3</formula>
      <formula>$Q$3</formula>
    </cfRule>
    <cfRule type="cellIs" dxfId="44" priority="11" stopIfTrue="1" operator="between">
      <formula>$O$3</formula>
      <formula>$P$3</formula>
    </cfRule>
    <cfRule type="cellIs" dxfId="43"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A19"/>
  <sheetViews>
    <sheetView workbookViewId="0">
      <selection activeCell="A8" sqref="A8:XFD19"/>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735</v>
      </c>
      <c r="O3" s="3">
        <v>-0.1</v>
      </c>
      <c r="P3" s="4">
        <v>-0.05</v>
      </c>
      <c r="Q3" s="5">
        <v>0.05</v>
      </c>
      <c r="R3" s="6">
        <v>0.1</v>
      </c>
    </row>
    <row r="4" spans="1:27" x14ac:dyDescent="0.2">
      <c r="E4" t="s">
        <v>7</v>
      </c>
      <c r="H4" s="2" t="s">
        <v>8</v>
      </c>
    </row>
    <row r="5" spans="1:27" x14ac:dyDescent="0.2">
      <c r="U5" t="s">
        <v>9</v>
      </c>
      <c r="X5" t="s">
        <v>9</v>
      </c>
      <c r="AA5" s="8">
        <f>AVERAGE(U8:Z27)</f>
        <v>1.2267862677131593E-2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16</v>
      </c>
      <c r="B8" s="2">
        <v>35</v>
      </c>
      <c r="D8">
        <v>2114.2921000000001</v>
      </c>
      <c r="E8" s="2">
        <v>19</v>
      </c>
      <c r="F8" t="s">
        <v>26</v>
      </c>
      <c r="G8" s="7">
        <v>0.58484654135338343</v>
      </c>
      <c r="H8" s="7">
        <v>0.583760977443609</v>
      </c>
      <c r="I8" s="7">
        <v>0.57985037593984967</v>
      </c>
      <c r="K8" s="7">
        <v>0.58211932330827076</v>
      </c>
      <c r="L8" s="7">
        <v>0.56621293233082703</v>
      </c>
      <c r="M8" s="7">
        <v>0.5741306015037595</v>
      </c>
      <c r="N8" s="2">
        <v>16</v>
      </c>
      <c r="O8" s="2">
        <v>35</v>
      </c>
      <c r="P8" s="8">
        <v>2.7272180451127382E-3</v>
      </c>
      <c r="Q8" s="8">
        <v>1.7548045112781945E-2</v>
      </c>
      <c r="R8" s="7">
        <v>5.7197744360902303E-3</v>
      </c>
      <c r="S8" s="2">
        <v>16</v>
      </c>
      <c r="T8" s="2">
        <v>35</v>
      </c>
      <c r="U8" s="7">
        <v>9.4473684210526331E-3</v>
      </c>
      <c r="V8" s="7">
        <v>7.1303007518797E-3</v>
      </c>
      <c r="W8" s="7">
        <v>7.5812781954887219E-3</v>
      </c>
      <c r="X8" s="7">
        <v>3.3980451127819549E-3</v>
      </c>
      <c r="Y8" s="7">
        <v>8.660676691729324E-3</v>
      </c>
      <c r="Z8" s="7">
        <v>3.891804511278196E-3</v>
      </c>
    </row>
    <row r="9" spans="1:27" x14ac:dyDescent="0.2">
      <c r="A9" s="2">
        <v>17</v>
      </c>
      <c r="B9" s="2">
        <v>37</v>
      </c>
      <c r="D9">
        <v>2241.4394000000002</v>
      </c>
      <c r="E9" s="2">
        <v>20</v>
      </c>
      <c r="F9" t="s">
        <v>270</v>
      </c>
      <c r="G9" s="7">
        <v>0.17083228571428574</v>
      </c>
      <c r="H9" s="7">
        <v>0.18266778571428571</v>
      </c>
      <c r="I9" s="7">
        <v>0.20718750000000002</v>
      </c>
      <c r="K9" s="7">
        <v>0.16471535714285715</v>
      </c>
      <c r="L9" s="7">
        <v>0.17269535714285716</v>
      </c>
      <c r="M9" s="7">
        <v>0.19226064285714287</v>
      </c>
      <c r="N9" s="2">
        <v>17</v>
      </c>
      <c r="O9" s="2">
        <v>37</v>
      </c>
      <c r="P9" s="8">
        <v>6.1169285714285848E-3</v>
      </c>
      <c r="Q9" s="8">
        <v>9.9724285714285644E-3</v>
      </c>
      <c r="R9" s="7">
        <v>1.4926857142857131E-2</v>
      </c>
      <c r="S9" s="2">
        <v>17</v>
      </c>
      <c r="T9" s="2">
        <v>37</v>
      </c>
      <c r="U9" s="7">
        <v>9.393857142857143E-3</v>
      </c>
      <c r="V9" s="7">
        <v>1.1828571428571428E-2</v>
      </c>
      <c r="W9" s="7">
        <v>3.6000000000000003E-3</v>
      </c>
      <c r="X9" s="7">
        <v>7.5235000000000015E-3</v>
      </c>
      <c r="Y9" s="7">
        <v>4.1110714285714292E-3</v>
      </c>
      <c r="Z9" s="7">
        <v>1.1314428571428571E-2</v>
      </c>
    </row>
    <row r="10" spans="1:27" x14ac:dyDescent="0.2">
      <c r="A10" s="2">
        <v>20</v>
      </c>
      <c r="B10" s="2">
        <v>38</v>
      </c>
      <c r="D10">
        <v>2099.3652000000002</v>
      </c>
      <c r="E10" s="2">
        <v>18</v>
      </c>
      <c r="F10" t="s">
        <v>259</v>
      </c>
      <c r="G10" s="7">
        <v>9.7866190476190482E-2</v>
      </c>
      <c r="H10" s="7">
        <v>0.12680349206349206</v>
      </c>
      <c r="I10" s="7">
        <v>0.18415920634920641</v>
      </c>
      <c r="K10" s="7">
        <v>0.10123793650793651</v>
      </c>
      <c r="L10" s="7">
        <v>0.13242198412698414</v>
      </c>
      <c r="M10" s="7">
        <v>0.1784725396825397</v>
      </c>
      <c r="N10" s="2">
        <v>20</v>
      </c>
      <c r="O10" s="2">
        <v>38</v>
      </c>
      <c r="P10" s="8">
        <v>-3.3717460317460291E-3</v>
      </c>
      <c r="Q10" s="8">
        <v>-5.6184920634920728E-3</v>
      </c>
      <c r="R10" s="7">
        <v>5.6866666666666888E-3</v>
      </c>
      <c r="S10" s="2">
        <v>20</v>
      </c>
      <c r="T10" s="2">
        <v>38</v>
      </c>
      <c r="U10" s="7">
        <v>1.4786269841269841E-2</v>
      </c>
      <c r="V10" s="7">
        <v>1.6771269841269844E-2</v>
      </c>
      <c r="W10" s="7">
        <v>1.1531269841269842E-2</v>
      </c>
      <c r="X10" s="7">
        <v>1.4189206349206351E-2</v>
      </c>
      <c r="Y10" s="7">
        <v>1.7987857142857142E-2</v>
      </c>
      <c r="Z10" s="7">
        <v>1.1243174603174606E-2</v>
      </c>
    </row>
    <row r="11" spans="1:27" x14ac:dyDescent="0.2">
      <c r="A11" s="2">
        <v>32</v>
      </c>
      <c r="B11" s="2">
        <v>44</v>
      </c>
      <c r="D11">
        <v>1545.9336000000001</v>
      </c>
      <c r="E11" s="2">
        <v>11</v>
      </c>
      <c r="F11" t="s">
        <v>746</v>
      </c>
      <c r="G11" s="7">
        <v>0.42827194805194807</v>
      </c>
      <c r="H11" s="7">
        <v>0.44961649350649352</v>
      </c>
      <c r="I11" s="7">
        <v>0.46706064935064934</v>
      </c>
      <c r="K11" s="7">
        <v>0.43518233766233771</v>
      </c>
      <c r="L11" s="7">
        <v>0.43505402597402598</v>
      </c>
      <c r="M11" s="7">
        <v>0.48767506493506491</v>
      </c>
      <c r="N11" s="2">
        <v>32</v>
      </c>
      <c r="O11" s="2">
        <v>44</v>
      </c>
      <c r="P11" s="8">
        <v>-6.9103896103896089E-3</v>
      </c>
      <c r="Q11" s="8">
        <v>1.456246753246756E-2</v>
      </c>
      <c r="R11" s="7">
        <v>-2.0614415584415579E-2</v>
      </c>
      <c r="S11" s="2">
        <v>32</v>
      </c>
      <c r="T11" s="2">
        <v>44</v>
      </c>
      <c r="U11" s="7">
        <v>2.056714285714286E-2</v>
      </c>
      <c r="V11" s="7">
        <v>5.3676623376623378E-2</v>
      </c>
      <c r="W11" s="7">
        <v>3.594E-2</v>
      </c>
      <c r="X11" s="7">
        <v>1.9453116883116885E-2</v>
      </c>
      <c r="Y11" s="7">
        <v>3.1312857142857142E-2</v>
      </c>
      <c r="Z11" s="7">
        <v>4.6278571428571433E-2</v>
      </c>
    </row>
    <row r="12" spans="1:27" x14ac:dyDescent="0.2">
      <c r="A12" s="2">
        <v>36</v>
      </c>
      <c r="B12" s="2">
        <v>47</v>
      </c>
      <c r="D12">
        <v>1489.9324999999999</v>
      </c>
      <c r="E12" s="2">
        <v>10</v>
      </c>
      <c r="F12" t="s">
        <v>229</v>
      </c>
      <c r="G12" s="7">
        <v>0.17155814285714285</v>
      </c>
      <c r="H12" s="7">
        <v>0.21719314285714283</v>
      </c>
      <c r="I12" s="7">
        <v>0.25068699999999999</v>
      </c>
      <c r="K12" s="7">
        <v>0.17544985714285713</v>
      </c>
      <c r="L12" s="7">
        <v>0.21076771428571428</v>
      </c>
      <c r="M12" s="7">
        <v>0.23383157142857144</v>
      </c>
      <c r="N12" s="2">
        <v>36</v>
      </c>
      <c r="O12" s="2">
        <v>47</v>
      </c>
      <c r="P12" s="8">
        <v>-3.8917142857142839E-3</v>
      </c>
      <c r="Q12" s="8">
        <v>6.4254285714285663E-3</v>
      </c>
      <c r="R12" s="7">
        <v>1.685542857142857E-2</v>
      </c>
      <c r="S12" s="2">
        <v>36</v>
      </c>
      <c r="T12" s="2">
        <v>47</v>
      </c>
      <c r="U12" s="7">
        <v>1.3362428571428572E-2</v>
      </c>
      <c r="V12" s="7">
        <v>1.0483857142857142E-2</v>
      </c>
      <c r="W12" s="7">
        <v>1.6693857142857146E-2</v>
      </c>
      <c r="X12" s="7">
        <v>1.1693714285714286E-2</v>
      </c>
      <c r="Y12" s="7">
        <v>1.9427000000000003E-2</v>
      </c>
      <c r="Z12" s="7">
        <v>1.0621142857142859E-2</v>
      </c>
    </row>
    <row r="13" spans="1:27" x14ac:dyDescent="0.2">
      <c r="A13" s="2">
        <v>80</v>
      </c>
      <c r="B13" s="2">
        <v>86</v>
      </c>
      <c r="D13">
        <v>718.36180000000002</v>
      </c>
      <c r="E13" s="2">
        <v>5</v>
      </c>
      <c r="F13" t="s">
        <v>142</v>
      </c>
      <c r="G13" s="7">
        <v>0.60243114285714294</v>
      </c>
      <c r="H13" s="7">
        <v>0.65853914285714288</v>
      </c>
      <c r="I13" s="7">
        <v>0.86923685714285726</v>
      </c>
      <c r="K13" s="7">
        <v>0.60318028571428572</v>
      </c>
      <c r="L13" s="7">
        <v>0.65407400000000004</v>
      </c>
      <c r="M13" s="7">
        <v>0.85328314285714291</v>
      </c>
      <c r="N13" s="2">
        <v>80</v>
      </c>
      <c r="O13" s="2">
        <v>86</v>
      </c>
      <c r="P13" s="8">
        <v>-7.4914285714276579E-4</v>
      </c>
      <c r="Q13" s="8">
        <v>4.4651428571428498E-3</v>
      </c>
      <c r="R13" s="7">
        <v>1.59537142857143E-2</v>
      </c>
      <c r="S13" s="2">
        <v>80</v>
      </c>
      <c r="T13" s="2">
        <v>86</v>
      </c>
      <c r="U13" s="7">
        <v>7.7231428571428572E-3</v>
      </c>
      <c r="V13" s="7">
        <v>1.0293714285714286E-2</v>
      </c>
      <c r="W13" s="7">
        <v>9.1791428571428579E-3</v>
      </c>
      <c r="X13" s="7">
        <v>1.7297142857142858E-2</v>
      </c>
      <c r="Y13" s="7">
        <v>1.6768857142857144E-2</v>
      </c>
      <c r="Z13" s="7">
        <v>1.6224000000000002E-2</v>
      </c>
    </row>
    <row r="14" spans="1:27" x14ac:dyDescent="0.2">
      <c r="A14" s="2">
        <v>92</v>
      </c>
      <c r="B14" s="2">
        <v>99</v>
      </c>
      <c r="D14">
        <v>935.48329999999999</v>
      </c>
      <c r="E14" s="2">
        <v>7</v>
      </c>
      <c r="F14" t="s">
        <v>399</v>
      </c>
      <c r="G14" s="7">
        <v>9.9526734693877544E-2</v>
      </c>
      <c r="H14" s="7">
        <v>0.10258571428571429</v>
      </c>
      <c r="I14" s="7">
        <v>0.1274034693877551</v>
      </c>
      <c r="K14" s="7">
        <v>9.027734693877551E-2</v>
      </c>
      <c r="L14" s="7">
        <v>8.9833061224489807E-2</v>
      </c>
      <c r="M14" s="7">
        <v>0.1083677551020408</v>
      </c>
      <c r="N14" s="2">
        <v>92</v>
      </c>
      <c r="O14" s="2">
        <v>99</v>
      </c>
      <c r="P14" s="8">
        <v>9.249387755102036E-3</v>
      </c>
      <c r="Q14" s="8">
        <v>1.2752653061224478E-2</v>
      </c>
      <c r="R14" s="7">
        <v>1.9035714285714288E-2</v>
      </c>
      <c r="S14" s="2">
        <v>92</v>
      </c>
      <c r="T14" s="2">
        <v>99</v>
      </c>
      <c r="U14" s="7">
        <v>1.6066122448979592E-2</v>
      </c>
      <c r="V14" s="7">
        <v>8.1016326530612241E-3</v>
      </c>
      <c r="W14" s="7">
        <v>1.5628367346938773E-2</v>
      </c>
      <c r="X14" s="7">
        <v>8.9171428571428561E-3</v>
      </c>
      <c r="Y14" s="7">
        <v>1.1826326530612247E-2</v>
      </c>
      <c r="Z14" s="7">
        <v>1.5733469387755102E-2</v>
      </c>
    </row>
    <row r="15" spans="1:27" x14ac:dyDescent="0.2">
      <c r="A15" s="2">
        <v>95</v>
      </c>
      <c r="B15" s="2">
        <v>109</v>
      </c>
      <c r="D15">
        <v>1725.0057999999999</v>
      </c>
      <c r="E15" s="2">
        <v>14</v>
      </c>
      <c r="F15" t="s">
        <v>310</v>
      </c>
      <c r="G15" s="7">
        <v>0.28267275510204082</v>
      </c>
      <c r="H15" s="7">
        <v>0.373145</v>
      </c>
      <c r="I15" s="7">
        <v>0.5116369387755102</v>
      </c>
      <c r="K15" s="7">
        <v>0.27950193877551022</v>
      </c>
      <c r="L15" s="7">
        <v>0.36829989795918366</v>
      </c>
      <c r="M15" s="7">
        <v>0.51555377551020409</v>
      </c>
      <c r="N15" s="2">
        <v>95</v>
      </c>
      <c r="O15" s="2">
        <v>109</v>
      </c>
      <c r="P15" s="8">
        <v>3.1708163265305941E-3</v>
      </c>
      <c r="Q15" s="8">
        <v>4.8451020408163291E-3</v>
      </c>
      <c r="R15" s="7">
        <v>-3.9168367346938664E-3</v>
      </c>
      <c r="S15" s="2">
        <v>95</v>
      </c>
      <c r="T15" s="2">
        <v>109</v>
      </c>
      <c r="U15" s="7">
        <v>1.5222551020408166E-2</v>
      </c>
      <c r="V15" s="7">
        <v>1.1531632653061227E-2</v>
      </c>
      <c r="W15" s="7">
        <v>9.9817346938775517E-3</v>
      </c>
      <c r="X15" s="7">
        <v>1.6245000000000002E-2</v>
      </c>
      <c r="Y15" s="7">
        <v>1.1833571428571431E-2</v>
      </c>
      <c r="Z15" s="7">
        <v>1.1157448979591837E-2</v>
      </c>
    </row>
    <row r="16" spans="1:27" x14ac:dyDescent="0.2">
      <c r="A16" s="2">
        <v>98</v>
      </c>
      <c r="B16" s="2">
        <v>116</v>
      </c>
      <c r="D16">
        <v>2207.3386999999998</v>
      </c>
      <c r="E16" s="2">
        <v>18</v>
      </c>
      <c r="F16" t="s">
        <v>747</v>
      </c>
      <c r="G16" s="7">
        <v>0.64908023809523818</v>
      </c>
      <c r="H16" s="7">
        <v>0.64655373015873019</v>
      </c>
      <c r="I16" s="7">
        <v>0.64846865079365079</v>
      </c>
      <c r="K16" s="7">
        <v>0.63568261904761914</v>
      </c>
      <c r="L16" s="7">
        <v>0.6307234126984127</v>
      </c>
      <c r="M16" s="7">
        <v>0.63436944444444454</v>
      </c>
      <c r="N16" s="2">
        <v>98</v>
      </c>
      <c r="O16" s="2">
        <v>116</v>
      </c>
      <c r="P16" s="8">
        <v>1.3397619047619094E-2</v>
      </c>
      <c r="Q16" s="8">
        <v>1.5830317460317499E-2</v>
      </c>
      <c r="R16" s="7">
        <v>1.409920634920634E-2</v>
      </c>
      <c r="S16" s="2">
        <v>98</v>
      </c>
      <c r="T16" s="2">
        <v>116</v>
      </c>
      <c r="U16" s="7">
        <v>5.2211904761904765E-3</v>
      </c>
      <c r="V16" s="7">
        <v>3.9817460317460315E-4</v>
      </c>
      <c r="W16" s="7">
        <v>4.1094444444444442E-3</v>
      </c>
      <c r="X16" s="7">
        <v>3.3952380952380953E-3</v>
      </c>
      <c r="Y16" s="7">
        <v>2.2465873015873015E-2</v>
      </c>
      <c r="Z16" s="7">
        <v>6.4303174603174609E-3</v>
      </c>
    </row>
    <row r="17" spans="1:26" x14ac:dyDescent="0.2">
      <c r="A17" s="2">
        <v>102</v>
      </c>
      <c r="B17" s="2">
        <v>117</v>
      </c>
      <c r="D17">
        <v>1896.1541999999999</v>
      </c>
      <c r="E17" s="2">
        <v>15</v>
      </c>
      <c r="F17" t="s">
        <v>114</v>
      </c>
      <c r="G17" s="7">
        <v>0.15086933333333336</v>
      </c>
      <c r="H17" s="7">
        <v>0.28682161904761905</v>
      </c>
      <c r="I17" s="7">
        <v>0.34053923809523812</v>
      </c>
      <c r="K17" s="7">
        <v>0.14947676190476192</v>
      </c>
      <c r="L17" s="7">
        <v>0.28696209523809524</v>
      </c>
      <c r="M17" s="7">
        <v>0.33387161904761903</v>
      </c>
      <c r="N17" s="2">
        <v>102</v>
      </c>
      <c r="O17" s="2">
        <v>117</v>
      </c>
      <c r="P17" s="8">
        <v>1.3925714285714203E-3</v>
      </c>
      <c r="Q17" s="8">
        <v>-1.4047619047620146E-4</v>
      </c>
      <c r="R17" s="7">
        <v>6.6676190476190394E-3</v>
      </c>
      <c r="S17" s="2">
        <v>102</v>
      </c>
      <c r="T17" s="2">
        <v>117</v>
      </c>
      <c r="U17" s="7">
        <v>6.9034285714285716E-3</v>
      </c>
      <c r="V17" s="7">
        <v>4.1500952380952374E-3</v>
      </c>
      <c r="W17" s="7">
        <v>2.7869523809523813E-3</v>
      </c>
      <c r="X17" s="7">
        <v>4.9103809523809525E-3</v>
      </c>
      <c r="Y17" s="7">
        <v>1.3137904761904762E-2</v>
      </c>
      <c r="Z17" s="7">
        <v>7.9783809523809521E-3</v>
      </c>
    </row>
    <row r="18" spans="1:26" x14ac:dyDescent="0.2">
      <c r="A18" s="2">
        <v>134</v>
      </c>
      <c r="B18" s="2">
        <v>151</v>
      </c>
      <c r="D18">
        <v>2022.0654999999999</v>
      </c>
      <c r="E18" s="2">
        <v>16</v>
      </c>
      <c r="F18" t="s">
        <v>544</v>
      </c>
      <c r="G18" s="7">
        <v>0.26124776785714288</v>
      </c>
      <c r="H18" s="7">
        <v>0.30936241071428572</v>
      </c>
      <c r="I18" s="7">
        <v>0.39453160714285718</v>
      </c>
      <c r="K18" s="7">
        <v>0.26181651785714288</v>
      </c>
      <c r="L18" s="7">
        <v>0.29744446428571431</v>
      </c>
      <c r="M18" s="7">
        <v>0.37454991071428573</v>
      </c>
      <c r="N18" s="2">
        <v>134</v>
      </c>
      <c r="O18" s="2">
        <v>151</v>
      </c>
      <c r="P18" s="8">
        <v>-5.6874999999999884E-4</v>
      </c>
      <c r="Q18" s="8">
        <v>1.1917946428571446E-2</v>
      </c>
      <c r="R18" s="7">
        <v>1.9981696428571429E-2</v>
      </c>
      <c r="S18" s="2">
        <v>134</v>
      </c>
      <c r="T18" s="2">
        <v>151</v>
      </c>
      <c r="U18" s="7">
        <v>3.3752678571428575E-3</v>
      </c>
      <c r="V18" s="7">
        <v>7.7921428571428577E-3</v>
      </c>
      <c r="W18" s="7">
        <v>6.6662500000000012E-3</v>
      </c>
      <c r="X18" s="7">
        <v>1.5685625000000002E-2</v>
      </c>
      <c r="Y18" s="7">
        <v>7.3486607142857147E-3</v>
      </c>
      <c r="Z18" s="7">
        <v>0</v>
      </c>
    </row>
    <row r="19" spans="1:26" x14ac:dyDescent="0.2">
      <c r="A19" s="2">
        <v>150</v>
      </c>
      <c r="B19" s="2">
        <v>156</v>
      </c>
      <c r="D19">
        <v>728.4665</v>
      </c>
      <c r="E19" s="2">
        <v>6</v>
      </c>
      <c r="F19" t="s">
        <v>248</v>
      </c>
      <c r="G19" s="7">
        <v>0.27142523809523811</v>
      </c>
      <c r="H19" s="7">
        <v>0.49725738095238092</v>
      </c>
      <c r="I19" s="7">
        <v>0.74299928571428586</v>
      </c>
      <c r="K19" s="7">
        <v>0.25856095238095239</v>
      </c>
      <c r="L19" s="7">
        <v>0.51483047619047628</v>
      </c>
      <c r="M19" s="7">
        <v>0.75085952380952381</v>
      </c>
      <c r="N19" s="2">
        <v>150</v>
      </c>
      <c r="O19" s="2">
        <v>156</v>
      </c>
      <c r="P19" s="8">
        <v>1.286428571428572E-2</v>
      </c>
      <c r="Q19" s="8">
        <v>-1.7573095238095332E-2</v>
      </c>
      <c r="R19" s="7">
        <v>-7.8602380952380851E-3</v>
      </c>
      <c r="S19" s="2">
        <v>150</v>
      </c>
      <c r="T19" s="2">
        <v>156</v>
      </c>
      <c r="U19" s="7">
        <v>4.4730952380952387E-3</v>
      </c>
      <c r="V19" s="7">
        <v>1.8455476190476189E-2</v>
      </c>
      <c r="W19" s="7">
        <v>1.0969761904761906E-2</v>
      </c>
      <c r="X19" s="7">
        <v>6.9821428571428578E-3</v>
      </c>
      <c r="Y19" s="7">
        <v>1.3629523809523812E-2</v>
      </c>
      <c r="Z19" s="7">
        <v>1.238952380952381E-2</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42" priority="3" stopIfTrue="1" operator="between">
      <formula>0</formula>
      <formula>0.1</formula>
    </cfRule>
    <cfRule type="cellIs" dxfId="41"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40" priority="6" stopIfTrue="1" operator="between">
      <formula>0</formula>
      <formula>0.1</formula>
    </cfRule>
    <cfRule type="cellIs" dxfId="39" priority="7" stopIfTrue="1" operator="between">
      <formula>0.1</formula>
      <formula>1</formula>
    </cfRule>
  </conditionalFormatting>
  <conditionalFormatting sqref="P8:R19">
    <cfRule type="cellIs" dxfId="38" priority="8" stopIfTrue="1" operator="greaterThanOrEqual">
      <formula>$R$3</formula>
    </cfRule>
    <cfRule type="cellIs" dxfId="37" priority="9" stopIfTrue="1" operator="between">
      <formula>$Q$3</formula>
      <formula>$R$3</formula>
    </cfRule>
    <cfRule type="cellIs" dxfId="36" priority="10" stopIfTrue="1" operator="between">
      <formula>$P$3</formula>
      <formula>$Q$3</formula>
    </cfRule>
    <cfRule type="cellIs" dxfId="35" priority="11" stopIfTrue="1" operator="between">
      <formula>$O$3</formula>
      <formula>$P$3</formula>
    </cfRule>
    <cfRule type="cellIs" dxfId="34"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A15"/>
  <sheetViews>
    <sheetView workbookViewId="0">
      <selection activeCell="A8" sqref="A8:XFD1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736</v>
      </c>
      <c r="O3" s="3">
        <v>-0.1</v>
      </c>
      <c r="P3" s="4">
        <v>-0.05</v>
      </c>
      <c r="Q3" s="5">
        <v>0.05</v>
      </c>
      <c r="R3" s="6">
        <v>0.1</v>
      </c>
    </row>
    <row r="4" spans="1:27" x14ac:dyDescent="0.2">
      <c r="E4" t="s">
        <v>7</v>
      </c>
      <c r="H4" s="2" t="s">
        <v>8</v>
      </c>
    </row>
    <row r="5" spans="1:27" x14ac:dyDescent="0.2">
      <c r="U5" t="s">
        <v>9</v>
      </c>
      <c r="X5" t="s">
        <v>9</v>
      </c>
      <c r="AA5" s="8">
        <f>AVERAGE(U8:Z27)</f>
        <v>1.5523217563999736E-2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15</v>
      </c>
      <c r="B8" s="2">
        <v>28</v>
      </c>
      <c r="D8">
        <v>1803.0473</v>
      </c>
      <c r="E8" s="2">
        <v>12</v>
      </c>
      <c r="F8" t="s">
        <v>130</v>
      </c>
      <c r="G8" s="7">
        <v>0.18703928571428574</v>
      </c>
      <c r="H8" s="7">
        <v>0.26337630952380953</v>
      </c>
      <c r="I8" s="7">
        <v>0.28756166666666666</v>
      </c>
      <c r="K8" s="7">
        <v>0.17280797619047619</v>
      </c>
      <c r="L8" s="7">
        <v>0.25526357142857142</v>
      </c>
      <c r="M8" s="7">
        <v>0.28601773809523812</v>
      </c>
      <c r="N8" s="2">
        <v>15</v>
      </c>
      <c r="O8" s="2">
        <v>28</v>
      </c>
      <c r="P8" s="8">
        <v>1.4231309523809519E-2</v>
      </c>
      <c r="Q8" s="8">
        <v>8.1127380952381173E-3</v>
      </c>
      <c r="R8" s="7">
        <v>1.5439285714285726E-3</v>
      </c>
      <c r="S8" s="2">
        <v>15</v>
      </c>
      <c r="T8" s="2">
        <v>28</v>
      </c>
      <c r="U8" s="7">
        <v>9.3863095238095242E-3</v>
      </c>
      <c r="V8" s="7">
        <v>1.7951904761904763E-2</v>
      </c>
      <c r="W8" s="7">
        <v>5.8979761904761905E-3</v>
      </c>
      <c r="X8" s="7">
        <v>7.8197619047619057E-3</v>
      </c>
      <c r="Y8" s="7">
        <v>6.7594047619047625E-3</v>
      </c>
      <c r="Z8" s="7">
        <v>3.1966666666666671E-3</v>
      </c>
    </row>
    <row r="9" spans="1:27" x14ac:dyDescent="0.2">
      <c r="A9" s="2">
        <v>53</v>
      </c>
      <c r="B9" s="2">
        <v>64</v>
      </c>
      <c r="D9">
        <v>1386.7123999999999</v>
      </c>
      <c r="E9" s="2">
        <v>11</v>
      </c>
      <c r="F9" t="s">
        <v>202</v>
      </c>
      <c r="G9" s="7">
        <v>0.34797207792207796</v>
      </c>
      <c r="H9" s="7">
        <v>0.36173506493506491</v>
      </c>
      <c r="I9" s="7">
        <v>0.39685571428571426</v>
      </c>
      <c r="K9" s="7">
        <v>0.32288142857142865</v>
      </c>
      <c r="L9" s="7">
        <v>0.35090259740259744</v>
      </c>
      <c r="M9" s="7">
        <v>0.37157311688311689</v>
      </c>
      <c r="N9" s="2">
        <v>53</v>
      </c>
      <c r="O9" s="2">
        <v>64</v>
      </c>
      <c r="P9" s="8">
        <v>2.5090649350649322E-2</v>
      </c>
      <c r="Q9" s="8">
        <v>1.0832467532467503E-2</v>
      </c>
      <c r="R9" s="7">
        <v>2.5282597402597386E-2</v>
      </c>
      <c r="S9" s="2">
        <v>53</v>
      </c>
      <c r="T9" s="2">
        <v>64</v>
      </c>
      <c r="U9" s="7">
        <v>2.574155844155844E-3</v>
      </c>
      <c r="V9" s="7">
        <v>7.3918181818181834E-3</v>
      </c>
      <c r="W9" s="7">
        <v>1.7417532467532471E-2</v>
      </c>
      <c r="X9" s="7">
        <v>4.3563636363636365E-3</v>
      </c>
      <c r="Y9" s="7">
        <v>1.3454415584415584E-2</v>
      </c>
      <c r="Z9" s="7">
        <v>9.2590909090909095E-3</v>
      </c>
    </row>
    <row r="10" spans="1:27" x14ac:dyDescent="0.2">
      <c r="A10" s="2">
        <v>63</v>
      </c>
      <c r="B10" s="2">
        <v>83</v>
      </c>
      <c r="D10">
        <v>2539.4758999999999</v>
      </c>
      <c r="E10" s="2">
        <v>20</v>
      </c>
      <c r="F10" t="s">
        <v>252</v>
      </c>
      <c r="G10" s="7">
        <v>0.21774771428571432</v>
      </c>
      <c r="H10" s="7">
        <v>0.27313042857142861</v>
      </c>
      <c r="I10" s="7">
        <v>0.34275321428571426</v>
      </c>
      <c r="K10" s="7">
        <v>0.20682500000000001</v>
      </c>
      <c r="L10" s="7">
        <v>0.27233850000000004</v>
      </c>
      <c r="M10" s="7">
        <v>0.34692671428571431</v>
      </c>
      <c r="N10" s="2">
        <v>63</v>
      </c>
      <c r="O10" s="2">
        <v>83</v>
      </c>
      <c r="P10" s="8">
        <v>1.0922714285714294E-2</v>
      </c>
      <c r="Q10" s="8">
        <v>7.9192857142856051E-4</v>
      </c>
      <c r="R10" s="7">
        <v>-4.1735000000000209E-3</v>
      </c>
      <c r="S10" s="2">
        <v>63</v>
      </c>
      <c r="T10" s="2">
        <v>83</v>
      </c>
      <c r="U10" s="7">
        <v>9.4360000000000017E-3</v>
      </c>
      <c r="V10" s="7">
        <v>4.8916428571428574E-3</v>
      </c>
      <c r="W10" s="7">
        <v>1.3737142857142858E-3</v>
      </c>
      <c r="X10" s="7">
        <v>1.563357142857143E-3</v>
      </c>
      <c r="Y10" s="7">
        <v>1.5990999999999998E-2</v>
      </c>
      <c r="Z10" s="7">
        <v>4.8912857142857143E-3</v>
      </c>
    </row>
    <row r="11" spans="1:27" x14ac:dyDescent="0.2">
      <c r="A11" s="2">
        <v>70</v>
      </c>
      <c r="B11" s="2">
        <v>89</v>
      </c>
      <c r="D11">
        <v>2596.5086000000001</v>
      </c>
      <c r="E11" s="2">
        <v>19</v>
      </c>
      <c r="F11" t="s">
        <v>748</v>
      </c>
      <c r="G11" s="7">
        <v>0.23582390977443612</v>
      </c>
      <c r="H11" s="7">
        <v>0.31003909774436095</v>
      </c>
      <c r="I11" s="7">
        <v>0.34729218045112781</v>
      </c>
      <c r="K11" s="7">
        <v>0.22518443609022559</v>
      </c>
      <c r="L11" s="7">
        <v>0.31438781954887224</v>
      </c>
      <c r="M11" s="7">
        <v>0.35604180451127826</v>
      </c>
      <c r="N11" s="2">
        <v>70</v>
      </c>
      <c r="O11" s="2">
        <v>89</v>
      </c>
      <c r="P11" s="8">
        <v>1.0639473684210527E-2</v>
      </c>
      <c r="Q11" s="8">
        <v>-4.3487218045112994E-3</v>
      </c>
      <c r="R11" s="7">
        <v>-8.7496240601504325E-3</v>
      </c>
      <c r="S11" s="2">
        <v>70</v>
      </c>
      <c r="T11" s="2">
        <v>89</v>
      </c>
      <c r="U11" s="7">
        <v>2.0727894736842108E-2</v>
      </c>
      <c r="V11" s="7">
        <v>1.4778345864661655E-2</v>
      </c>
      <c r="W11" s="7">
        <v>5.2175187969924815E-3</v>
      </c>
      <c r="X11" s="7">
        <v>1.2485338345864664E-2</v>
      </c>
      <c r="Y11" s="7">
        <v>4.0407819548872181E-2</v>
      </c>
      <c r="Z11" s="7">
        <v>3.7363984962406019E-2</v>
      </c>
    </row>
    <row r="12" spans="1:27" x14ac:dyDescent="0.2">
      <c r="A12" s="2">
        <v>81</v>
      </c>
      <c r="B12" s="2">
        <v>91</v>
      </c>
      <c r="D12">
        <v>1405.7546</v>
      </c>
      <c r="E12" s="2">
        <v>10</v>
      </c>
      <c r="F12" t="s">
        <v>749</v>
      </c>
      <c r="G12" s="7">
        <v>0.1180507142857143</v>
      </c>
      <c r="H12" s="7">
        <v>0.18619757142857143</v>
      </c>
      <c r="I12" s="7">
        <v>0.2716561428571429</v>
      </c>
      <c r="K12" s="7">
        <v>0.11787714285714287</v>
      </c>
      <c r="L12" s="7">
        <v>0.18716514285714289</v>
      </c>
      <c r="M12" s="7">
        <v>0.3078387142857143</v>
      </c>
      <c r="N12" s="2">
        <v>81</v>
      </c>
      <c r="O12" s="2">
        <v>91</v>
      </c>
      <c r="P12" s="8">
        <v>1.7357142857142373E-4</v>
      </c>
      <c r="Q12" s="8">
        <v>-9.675714285714487E-4</v>
      </c>
      <c r="R12" s="7">
        <v>-3.6182571428571418E-2</v>
      </c>
      <c r="S12" s="2">
        <v>81</v>
      </c>
      <c r="T12" s="2">
        <v>91</v>
      </c>
      <c r="U12" s="7">
        <v>1.0615857142857144E-2</v>
      </c>
      <c r="V12" s="7">
        <v>2.2952857142857146E-2</v>
      </c>
      <c r="W12" s="7">
        <v>1.7544285714285717E-2</v>
      </c>
      <c r="X12" s="7">
        <v>2.8584857142857144E-2</v>
      </c>
      <c r="Y12" s="7">
        <v>1.9989428571428571E-2</v>
      </c>
      <c r="Z12" s="7">
        <v>1.8204142857142856E-2</v>
      </c>
    </row>
    <row r="13" spans="1:27" x14ac:dyDescent="0.2">
      <c r="A13" s="2">
        <v>115</v>
      </c>
      <c r="B13" s="2">
        <v>122</v>
      </c>
      <c r="D13">
        <v>1070.7157</v>
      </c>
      <c r="E13" s="2">
        <v>7</v>
      </c>
      <c r="F13" t="s">
        <v>159</v>
      </c>
      <c r="G13" s="7">
        <v>0.31577591836734697</v>
      </c>
      <c r="H13" s="7">
        <v>0.36179551020408168</v>
      </c>
      <c r="I13" s="7">
        <v>0.4593222448979592</v>
      </c>
      <c r="K13" s="7">
        <v>0.34017938775510209</v>
      </c>
      <c r="L13" s="7">
        <v>0.38720693877551021</v>
      </c>
      <c r="M13" s="7">
        <v>0.479095918367347</v>
      </c>
      <c r="N13" s="2">
        <v>115</v>
      </c>
      <c r="O13" s="2">
        <v>122</v>
      </c>
      <c r="P13" s="8">
        <v>-2.4403469387755113E-2</v>
      </c>
      <c r="Q13" s="8">
        <v>-2.541142857142854E-2</v>
      </c>
      <c r="R13" s="7">
        <v>-1.9773673469387815E-2</v>
      </c>
      <c r="S13" s="2">
        <v>115</v>
      </c>
      <c r="T13" s="2">
        <v>122</v>
      </c>
      <c r="U13" s="7">
        <v>3.0875306122448983E-2</v>
      </c>
      <c r="V13" s="7">
        <v>3.3208979591836739E-2</v>
      </c>
      <c r="W13" s="7">
        <v>4.7487551020408171E-2</v>
      </c>
      <c r="X13" s="7">
        <v>3.2422448979591836E-3</v>
      </c>
      <c r="Y13" s="7">
        <v>2.0750612244897961E-2</v>
      </c>
      <c r="Z13" s="7">
        <v>3.7771632653061223E-2</v>
      </c>
    </row>
    <row r="14" spans="1:27" x14ac:dyDescent="0.2">
      <c r="A14" s="2">
        <v>115</v>
      </c>
      <c r="B14" s="2">
        <v>130</v>
      </c>
      <c r="D14">
        <v>1925.2243000000001</v>
      </c>
      <c r="E14" s="2">
        <v>15</v>
      </c>
      <c r="F14" t="s">
        <v>625</v>
      </c>
      <c r="G14" s="7">
        <v>0.15789333333333336</v>
      </c>
      <c r="H14" s="7">
        <v>0.21243085714285714</v>
      </c>
      <c r="I14" s="7">
        <v>0.34197171428571427</v>
      </c>
      <c r="K14" s="7">
        <v>0.13837638095238095</v>
      </c>
      <c r="L14" s="7">
        <v>0.18259009523809525</v>
      </c>
      <c r="M14" s="7">
        <v>0.3222208571428572</v>
      </c>
      <c r="N14" s="2">
        <v>115</v>
      </c>
      <c r="O14" s="2">
        <v>130</v>
      </c>
      <c r="P14" s="8">
        <v>1.9516952380952381E-2</v>
      </c>
      <c r="Q14" s="8">
        <v>2.9840761904761912E-2</v>
      </c>
      <c r="R14" s="7">
        <v>1.9750857142857126E-2</v>
      </c>
      <c r="S14" s="2">
        <v>115</v>
      </c>
      <c r="T14" s="2">
        <v>130</v>
      </c>
      <c r="U14" s="7">
        <v>8.5234285714285724E-3</v>
      </c>
      <c r="V14" s="7">
        <v>7.9710476190476207E-3</v>
      </c>
      <c r="W14" s="7">
        <v>1.9481714285714286E-2</v>
      </c>
      <c r="X14" s="7">
        <v>1.7704761904761905E-4</v>
      </c>
      <c r="Y14" s="7">
        <v>9.7678095238095241E-3</v>
      </c>
      <c r="Z14" s="7">
        <v>2.1654638095238094E-14</v>
      </c>
    </row>
    <row r="15" spans="1:27" x14ac:dyDescent="0.2">
      <c r="A15" s="2">
        <v>128</v>
      </c>
      <c r="B15" s="2">
        <v>139</v>
      </c>
      <c r="D15">
        <v>1395.7478000000001</v>
      </c>
      <c r="E15" s="2">
        <v>11</v>
      </c>
      <c r="F15" t="s">
        <v>366</v>
      </c>
      <c r="G15" s="7">
        <v>0.28026870129870129</v>
      </c>
      <c r="H15" s="7">
        <v>0.29735896103896109</v>
      </c>
      <c r="I15" s="7">
        <v>0.30813103896103899</v>
      </c>
      <c r="K15" s="7">
        <v>0.28644740259740259</v>
      </c>
      <c r="L15" s="7">
        <v>0.29157220779220783</v>
      </c>
      <c r="M15" s="7">
        <v>0.30661285714285713</v>
      </c>
      <c r="N15" s="2">
        <v>128</v>
      </c>
      <c r="O15" s="2">
        <v>139</v>
      </c>
      <c r="P15" s="8">
        <v>-6.1787012987013354E-3</v>
      </c>
      <c r="Q15" s="8">
        <v>5.7867532467532892E-3</v>
      </c>
      <c r="R15" s="7">
        <v>1.5181818181818443E-3</v>
      </c>
      <c r="S15" s="2">
        <v>128</v>
      </c>
      <c r="T15" s="2">
        <v>139</v>
      </c>
      <c r="U15" s="7">
        <v>2.8583506493506498E-2</v>
      </c>
      <c r="V15" s="7">
        <v>2.0488701298701298E-2</v>
      </c>
      <c r="W15" s="7">
        <v>1.7595194805194805E-2</v>
      </c>
      <c r="X15" s="7">
        <v>2.9743636363636368E-2</v>
      </c>
      <c r="Y15" s="7">
        <v>1.7914935064935068E-2</v>
      </c>
      <c r="Z15" s="7">
        <v>1.9046363636363639E-2</v>
      </c>
    </row>
  </sheetData>
  <conditionalFormatting sqref="A3:C3">
    <cfRule type="colorScale" priority="1">
      <colorScale>
        <cfvo type="num" val="$A$3"/>
        <cfvo type="num" val="$B$3"/>
        <cfvo type="num" val="$C$3"/>
        <color rgb="FF0000FF"/>
        <color rgb="FFFFFF00"/>
        <color rgb="FFFF0000"/>
      </colorScale>
    </cfRule>
  </conditionalFormatting>
  <conditionalFormatting sqref="G8:I15">
    <cfRule type="colorScale" priority="2">
      <colorScale>
        <cfvo type="num" val="$A$3"/>
        <cfvo type="num" val="$B$3"/>
        <cfvo type="num" val="$C$3"/>
        <color rgb="FF0000FF"/>
        <color rgb="FFFFFF00"/>
        <color rgb="FFFF0000"/>
      </colorScale>
    </cfRule>
    <cfRule type="cellIs" dxfId="33" priority="3" stopIfTrue="1" operator="between">
      <formula>0</formula>
      <formula>0.1</formula>
    </cfRule>
    <cfRule type="cellIs" dxfId="32" priority="4" stopIfTrue="1" operator="between">
      <formula>0.1</formula>
      <formula>1</formula>
    </cfRule>
  </conditionalFormatting>
  <conditionalFormatting sqref="K8:M15">
    <cfRule type="colorScale" priority="5">
      <colorScale>
        <cfvo type="num" val="$A$3"/>
        <cfvo type="num" val="$B$3"/>
        <cfvo type="num" val="$C$3"/>
        <color rgb="FF0000FF"/>
        <color rgb="FFFFFF00"/>
        <color rgb="FFFF0000"/>
      </colorScale>
    </cfRule>
    <cfRule type="cellIs" dxfId="31" priority="6" stopIfTrue="1" operator="between">
      <formula>0</formula>
      <formula>0.1</formula>
    </cfRule>
    <cfRule type="cellIs" dxfId="30" priority="7" stopIfTrue="1" operator="between">
      <formula>0.1</formula>
      <formula>1</formula>
    </cfRule>
  </conditionalFormatting>
  <conditionalFormatting sqref="P8:R15">
    <cfRule type="cellIs" dxfId="29" priority="8" stopIfTrue="1" operator="greaterThanOrEqual">
      <formula>$R$3</formula>
    </cfRule>
    <cfRule type="cellIs" dxfId="28" priority="9" stopIfTrue="1" operator="between">
      <formula>$Q$3</formula>
      <formula>$R$3</formula>
    </cfRule>
    <cfRule type="cellIs" dxfId="27" priority="10" stopIfTrue="1" operator="between">
      <formula>$P$3</formula>
      <formula>$Q$3</formula>
    </cfRule>
    <cfRule type="cellIs" dxfId="26" priority="11" stopIfTrue="1" operator="between">
      <formula>$O$3</formula>
      <formula>$P$3</formula>
    </cfRule>
    <cfRule type="cellIs" dxfId="25"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A19"/>
  <sheetViews>
    <sheetView workbookViewId="0">
      <selection activeCell="R32" sqref="A1:XFD1048576"/>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737</v>
      </c>
      <c r="O3" s="3">
        <v>-0.1</v>
      </c>
      <c r="P3" s="4">
        <v>-0.05</v>
      </c>
      <c r="Q3" s="5">
        <v>0.05</v>
      </c>
      <c r="R3" s="6">
        <v>0.1</v>
      </c>
    </row>
    <row r="4" spans="1:27" x14ac:dyDescent="0.2">
      <c r="E4" t="s">
        <v>7</v>
      </c>
      <c r="H4" s="2" t="s">
        <v>8</v>
      </c>
    </row>
    <row r="5" spans="1:27" x14ac:dyDescent="0.2">
      <c r="U5" t="s">
        <v>9</v>
      </c>
      <c r="X5" t="s">
        <v>9</v>
      </c>
      <c r="AA5" s="8">
        <f>AVERAGE(U8:Z27)</f>
        <v>1.1779604002363091E-2</v>
      </c>
    </row>
    <row r="6" spans="1:27" x14ac:dyDescent="0.2">
      <c r="C6" t="s">
        <v>10</v>
      </c>
      <c r="E6" s="2">
        <v>0.7</v>
      </c>
      <c r="G6" t="s">
        <v>11</v>
      </c>
      <c r="H6" t="s">
        <v>561</v>
      </c>
      <c r="K6" t="s">
        <v>13</v>
      </c>
      <c r="L6" t="s">
        <v>697</v>
      </c>
      <c r="P6" t="s">
        <v>15</v>
      </c>
      <c r="U6" t="s">
        <v>16</v>
      </c>
      <c r="V6" t="s">
        <v>561</v>
      </c>
      <c r="X6" t="s">
        <v>17</v>
      </c>
      <c r="Y6" t="s">
        <v>697</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3</v>
      </c>
      <c r="B8" s="2">
        <v>22</v>
      </c>
      <c r="D8">
        <v>2409.4663999999998</v>
      </c>
      <c r="E8" s="2">
        <v>19</v>
      </c>
      <c r="F8" t="s">
        <v>750</v>
      </c>
      <c r="G8" s="7">
        <v>0.12379383458646617</v>
      </c>
      <c r="H8" s="7">
        <v>0.1915881954887218</v>
      </c>
      <c r="I8" s="7">
        <v>0.25214165413533834</v>
      </c>
      <c r="K8" s="7">
        <v>0.12903300751879701</v>
      </c>
      <c r="L8" s="7">
        <v>0.1953012030075188</v>
      </c>
      <c r="M8" s="7">
        <v>0.25418789473684211</v>
      </c>
      <c r="N8" s="2">
        <v>3</v>
      </c>
      <c r="O8" s="2">
        <v>22</v>
      </c>
      <c r="P8" s="8">
        <v>-5.2391729323308352E-3</v>
      </c>
      <c r="Q8" s="8">
        <v>-3.7130075187970057E-3</v>
      </c>
      <c r="R8" s="7">
        <v>-2.0462406015037586E-3</v>
      </c>
      <c r="S8" s="2">
        <v>3</v>
      </c>
      <c r="T8" s="2">
        <v>22</v>
      </c>
      <c r="U8" s="7">
        <v>6.2766165413533845E-3</v>
      </c>
      <c r="V8" s="7">
        <v>7.6025563909774439E-3</v>
      </c>
      <c r="W8" s="7">
        <v>7.0926315789473695E-3</v>
      </c>
      <c r="X8" s="7">
        <v>5.6236090225563915E-3</v>
      </c>
      <c r="Y8" s="7">
        <v>8.2224060150375942E-3</v>
      </c>
      <c r="Z8" s="7">
        <v>1.1021203007518797E-2</v>
      </c>
    </row>
    <row r="9" spans="1:27" x14ac:dyDescent="0.2">
      <c r="A9" s="2">
        <v>12</v>
      </c>
      <c r="B9" s="2">
        <v>22</v>
      </c>
      <c r="D9">
        <v>1371.8206</v>
      </c>
      <c r="E9" s="2">
        <v>10</v>
      </c>
      <c r="F9" t="s">
        <v>123</v>
      </c>
      <c r="G9" s="7">
        <v>0.42573157142857143</v>
      </c>
      <c r="H9" s="7">
        <v>0.49746271428571426</v>
      </c>
      <c r="I9" s="7">
        <v>0.52182457142857153</v>
      </c>
      <c r="K9" s="7">
        <v>0.43681899999999996</v>
      </c>
      <c r="L9" s="7">
        <v>0.49650800000000006</v>
      </c>
      <c r="M9" s="7">
        <v>0.53206300000000006</v>
      </c>
      <c r="N9" s="2">
        <v>12</v>
      </c>
      <c r="O9" s="2">
        <v>22</v>
      </c>
      <c r="P9" s="8">
        <v>-1.1087428571428543E-2</v>
      </c>
      <c r="Q9" s="8">
        <v>9.5471428571425332E-4</v>
      </c>
      <c r="R9" s="7">
        <v>-1.023842857142857E-2</v>
      </c>
      <c r="S9" s="2">
        <v>12</v>
      </c>
      <c r="T9" s="2">
        <v>22</v>
      </c>
      <c r="U9" s="7">
        <v>2.1964000000000001E-2</v>
      </c>
      <c r="V9" s="7">
        <v>3.3260285714285714E-2</v>
      </c>
      <c r="W9" s="7">
        <v>2.9726714285714287E-2</v>
      </c>
      <c r="X9" s="7">
        <v>7.3920000000000001E-3</v>
      </c>
      <c r="Y9" s="7">
        <v>2.0508285714285715E-2</v>
      </c>
      <c r="Z9" s="7">
        <v>1.560857142857143E-2</v>
      </c>
    </row>
    <row r="10" spans="1:27" x14ac:dyDescent="0.2">
      <c r="A10" s="2">
        <v>12</v>
      </c>
      <c r="B10" s="2">
        <v>25</v>
      </c>
      <c r="D10">
        <v>1728.0265999999999</v>
      </c>
      <c r="E10" s="2">
        <v>13</v>
      </c>
      <c r="F10" t="s">
        <v>326</v>
      </c>
      <c r="G10" s="7">
        <v>0.50474890109890114</v>
      </c>
      <c r="H10" s="7">
        <v>0.50674384615384616</v>
      </c>
      <c r="I10" s="7">
        <v>0.49430274725274731</v>
      </c>
      <c r="K10" s="7">
        <v>0.4790079120879121</v>
      </c>
      <c r="L10" s="7">
        <v>0.48635175824175825</v>
      </c>
      <c r="M10" s="7">
        <v>0.49783230769230774</v>
      </c>
      <c r="N10" s="2">
        <v>12</v>
      </c>
      <c r="O10" s="2">
        <v>25</v>
      </c>
      <c r="P10" s="8">
        <v>2.5740989010989035E-2</v>
      </c>
      <c r="Q10" s="8">
        <v>2.0392087912087908E-2</v>
      </c>
      <c r="R10" s="7">
        <v>-3.5295604395605136E-3</v>
      </c>
      <c r="S10" s="2">
        <v>12</v>
      </c>
      <c r="T10" s="2">
        <v>25</v>
      </c>
      <c r="U10" s="7">
        <v>1.5384615384615385E-3</v>
      </c>
      <c r="V10" s="7">
        <v>2.3080659340659344E-2</v>
      </c>
      <c r="W10" s="7">
        <v>1.2252087912087912E-2</v>
      </c>
      <c r="X10" s="7">
        <v>1.6002527472527475E-2</v>
      </c>
      <c r="Y10" s="7">
        <v>1.7016153846153848E-2</v>
      </c>
      <c r="Z10" s="7">
        <v>3.4510989010989013E-3</v>
      </c>
    </row>
    <row r="11" spans="1:27" x14ac:dyDescent="0.2">
      <c r="A11" s="2">
        <v>20</v>
      </c>
      <c r="B11" s="2">
        <v>35</v>
      </c>
      <c r="D11">
        <v>1855.0646999999999</v>
      </c>
      <c r="E11" s="2">
        <v>15</v>
      </c>
      <c r="F11" t="s">
        <v>751</v>
      </c>
      <c r="G11" s="7">
        <v>0.22949733333333336</v>
      </c>
      <c r="H11" s="7">
        <v>0.25952609523809522</v>
      </c>
      <c r="I11" s="7">
        <v>0.32207800000000003</v>
      </c>
      <c r="K11" s="7">
        <v>0.22499085714285719</v>
      </c>
      <c r="L11" s="7">
        <v>0.24890961904761907</v>
      </c>
      <c r="M11" s="7">
        <v>0.31175857142857144</v>
      </c>
      <c r="N11" s="2">
        <v>20</v>
      </c>
      <c r="O11" s="2">
        <v>35</v>
      </c>
      <c r="P11" s="8">
        <v>4.5064761904761667E-3</v>
      </c>
      <c r="Q11" s="8">
        <v>1.0616476190476164E-2</v>
      </c>
      <c r="R11" s="7">
        <v>1.0319428571428599E-2</v>
      </c>
      <c r="S11" s="2">
        <v>20</v>
      </c>
      <c r="T11" s="2">
        <v>35</v>
      </c>
      <c r="U11" s="7">
        <v>7.9819047619047612E-3</v>
      </c>
      <c r="V11" s="7">
        <v>1.2935714285714286E-2</v>
      </c>
      <c r="W11" s="7">
        <v>1.4114476190476193E-2</v>
      </c>
      <c r="X11" s="7">
        <v>1.2484285714285715E-2</v>
      </c>
      <c r="Y11" s="7">
        <v>1.3385523809523811E-2</v>
      </c>
      <c r="Z11" s="7">
        <v>2.0143619047619049E-2</v>
      </c>
    </row>
    <row r="12" spans="1:27" x14ac:dyDescent="0.2">
      <c r="A12" s="2">
        <v>22</v>
      </c>
      <c r="B12" s="2">
        <v>33</v>
      </c>
      <c r="D12">
        <v>1414.79</v>
      </c>
      <c r="E12" s="2">
        <v>11</v>
      </c>
      <c r="F12" t="s">
        <v>224</v>
      </c>
      <c r="G12" s="7">
        <v>0.67331987012987016</v>
      </c>
      <c r="H12" s="7">
        <v>0.67156077922077928</v>
      </c>
      <c r="I12" s="7">
        <v>0.66759155844155849</v>
      </c>
      <c r="K12" s="7">
        <v>0.67018207792207796</v>
      </c>
      <c r="L12" s="7">
        <v>0.68305506493506496</v>
      </c>
      <c r="M12" s="7">
        <v>0.6721398701298702</v>
      </c>
      <c r="N12" s="2">
        <v>22</v>
      </c>
      <c r="O12" s="2">
        <v>33</v>
      </c>
      <c r="P12" s="8">
        <v>3.1377922077921346E-3</v>
      </c>
      <c r="Q12" s="8">
        <v>-1.1494285714285683E-2</v>
      </c>
      <c r="R12" s="7">
        <v>-4.5483116883116449E-3</v>
      </c>
      <c r="S12" s="2">
        <v>22</v>
      </c>
      <c r="T12" s="2">
        <v>33</v>
      </c>
      <c r="U12" s="7">
        <v>1.7494805194805195E-2</v>
      </c>
      <c r="V12" s="7">
        <v>7.2922077922077926E-3</v>
      </c>
      <c r="W12" s="7">
        <v>1.7085974025974029E-2</v>
      </c>
      <c r="X12" s="7">
        <v>9.1738961038961044E-3</v>
      </c>
      <c r="Y12" s="7">
        <v>1.2297532467532468E-2</v>
      </c>
      <c r="Z12" s="7">
        <v>2.2451948051948056E-3</v>
      </c>
    </row>
    <row r="13" spans="1:27" x14ac:dyDescent="0.2">
      <c r="A13" s="2">
        <v>26</v>
      </c>
      <c r="B13" s="2">
        <v>43</v>
      </c>
      <c r="D13">
        <v>1814.0494000000001</v>
      </c>
      <c r="E13" s="2">
        <v>17</v>
      </c>
      <c r="F13" t="s">
        <v>752</v>
      </c>
      <c r="G13" s="7">
        <v>0.11607663865546221</v>
      </c>
      <c r="H13" s="7">
        <v>0.16313857142857144</v>
      </c>
      <c r="I13" s="7">
        <v>0.27023386554621853</v>
      </c>
      <c r="K13" s="7">
        <v>0.12185159663865548</v>
      </c>
      <c r="L13" s="7">
        <v>0.15946831932773112</v>
      </c>
      <c r="M13" s="7">
        <v>0.25723781512605043</v>
      </c>
      <c r="N13" s="2">
        <v>26</v>
      </c>
      <c r="O13" s="2">
        <v>43</v>
      </c>
      <c r="P13" s="8">
        <v>-5.774957983193274E-3</v>
      </c>
      <c r="Q13" s="8">
        <v>3.6702521008403401E-3</v>
      </c>
      <c r="R13" s="7">
        <v>1.2996050420168081E-2</v>
      </c>
      <c r="S13" s="2">
        <v>26</v>
      </c>
      <c r="T13" s="2">
        <v>43</v>
      </c>
      <c r="U13" s="7">
        <v>6.2690756302521012E-3</v>
      </c>
      <c r="V13" s="7">
        <v>1.652487394957983E-2</v>
      </c>
      <c r="W13" s="7">
        <v>9.6415126050420179E-3</v>
      </c>
      <c r="X13" s="7">
        <v>5.5505042016806725E-3</v>
      </c>
      <c r="Y13" s="7">
        <v>1.0413865546218488E-2</v>
      </c>
      <c r="Z13" s="7">
        <v>6.6358823529411764E-3</v>
      </c>
    </row>
    <row r="14" spans="1:27" x14ac:dyDescent="0.2">
      <c r="A14" s="2">
        <v>35</v>
      </c>
      <c r="B14" s="2">
        <v>47</v>
      </c>
      <c r="D14">
        <v>1259.7682</v>
      </c>
      <c r="E14" s="2">
        <v>12</v>
      </c>
      <c r="F14" t="s">
        <v>269</v>
      </c>
      <c r="G14" s="7">
        <v>0.23311226190476189</v>
      </c>
      <c r="H14" s="7">
        <v>0.27421714285714288</v>
      </c>
      <c r="I14" s="7">
        <v>0.27987535714285716</v>
      </c>
      <c r="K14" s="7">
        <v>0.22122285714285714</v>
      </c>
      <c r="L14" s="7">
        <v>0.27433880952380957</v>
      </c>
      <c r="M14" s="7">
        <v>0.27140035714285715</v>
      </c>
      <c r="N14" s="2">
        <v>35</v>
      </c>
      <c r="O14" s="2">
        <v>47</v>
      </c>
      <c r="P14" s="8">
        <v>1.1889404761904768E-2</v>
      </c>
      <c r="Q14" s="8">
        <v>-1.2166666666664956E-4</v>
      </c>
      <c r="R14" s="7">
        <v>8.4750000000000103E-3</v>
      </c>
      <c r="S14" s="2">
        <v>35</v>
      </c>
      <c r="T14" s="2">
        <v>47</v>
      </c>
      <c r="U14" s="7">
        <v>5.788095238095238E-3</v>
      </c>
      <c r="V14" s="7">
        <v>1.5608452380952383E-2</v>
      </c>
      <c r="W14" s="7">
        <v>6.2423809523809524E-3</v>
      </c>
      <c r="X14" s="7">
        <v>3.4083333333333331E-3</v>
      </c>
      <c r="Y14" s="7">
        <v>1.6038333333333335E-2</v>
      </c>
      <c r="Z14" s="7">
        <v>1.1128214285714288E-2</v>
      </c>
    </row>
    <row r="15" spans="1:27" x14ac:dyDescent="0.2">
      <c r="A15" s="2">
        <v>46</v>
      </c>
      <c r="B15" s="2">
        <v>67</v>
      </c>
      <c r="C15" t="s">
        <v>76</v>
      </c>
      <c r="D15">
        <v>2659.5493999999999</v>
      </c>
      <c r="E15" s="2">
        <v>21</v>
      </c>
      <c r="F15" t="s">
        <v>179</v>
      </c>
      <c r="G15" s="7">
        <v>0.24468714285714285</v>
      </c>
      <c r="H15" s="7">
        <v>0.3013076190476191</v>
      </c>
      <c r="I15" s="7">
        <v>0.41515054421768705</v>
      </c>
      <c r="K15" s="7">
        <v>0.24221965986394559</v>
      </c>
      <c r="L15" s="7">
        <v>0.29101408163265308</v>
      </c>
      <c r="M15" s="7">
        <v>0.39921054421768704</v>
      </c>
      <c r="N15" s="2">
        <v>46</v>
      </c>
      <c r="O15" s="2">
        <v>67</v>
      </c>
      <c r="P15" s="8">
        <v>2.4674829931972697E-3</v>
      </c>
      <c r="Q15" s="8">
        <v>1.0293537414966008E-2</v>
      </c>
      <c r="R15" s="7">
        <v>1.5940000000000003E-2</v>
      </c>
      <c r="S15" s="2">
        <v>46</v>
      </c>
      <c r="T15" s="2">
        <v>67</v>
      </c>
      <c r="U15" s="7">
        <v>6.3431292517006806E-3</v>
      </c>
      <c r="V15" s="7">
        <v>4.1541496598639458E-3</v>
      </c>
      <c r="W15" s="7">
        <v>5.7060544217687071E-3</v>
      </c>
      <c r="X15" s="7">
        <v>5.7162585034013606E-3</v>
      </c>
      <c r="Y15" s="7">
        <v>6.4150340136054432E-3</v>
      </c>
      <c r="Z15" s="7">
        <v>1.2506258503401362E-2</v>
      </c>
    </row>
    <row r="16" spans="1:27" x14ac:dyDescent="0.2">
      <c r="A16" s="2">
        <v>50</v>
      </c>
      <c r="B16" s="2">
        <v>60</v>
      </c>
      <c r="D16">
        <v>1241.8052</v>
      </c>
      <c r="E16" s="2">
        <v>10</v>
      </c>
      <c r="F16" t="s">
        <v>753</v>
      </c>
      <c r="G16" s="7">
        <v>0.28356928571428575</v>
      </c>
      <c r="H16" s="7">
        <v>0.33608457142857145</v>
      </c>
      <c r="I16" s="7">
        <v>0.42050085714285718</v>
      </c>
      <c r="K16" s="7">
        <v>0.28592814285714291</v>
      </c>
      <c r="L16" s="7">
        <v>0.3338248571428572</v>
      </c>
      <c r="M16" s="7">
        <v>0.4214012857142857</v>
      </c>
      <c r="N16" s="2">
        <v>50</v>
      </c>
      <c r="O16" s="2">
        <v>60</v>
      </c>
      <c r="P16" s="8">
        <v>-2.3588571428571547E-3</v>
      </c>
      <c r="Q16" s="8">
        <v>2.2597142857142699E-3</v>
      </c>
      <c r="R16" s="7">
        <v>-9.0042857142856407E-4</v>
      </c>
      <c r="S16" s="2">
        <v>50</v>
      </c>
      <c r="T16" s="2">
        <v>60</v>
      </c>
      <c r="U16" s="7">
        <v>2.3495142857142857E-2</v>
      </c>
      <c r="V16" s="7">
        <v>2.2376428571428575E-2</v>
      </c>
      <c r="W16" s="7">
        <v>3.2651285714285716E-2</v>
      </c>
      <c r="X16" s="7">
        <v>2.2690857142857145E-2</v>
      </c>
      <c r="Y16" s="7">
        <v>2.7851714285714285E-2</v>
      </c>
      <c r="Z16" s="7">
        <v>3.5965999999999998E-2</v>
      </c>
    </row>
    <row r="17" spans="1:26" x14ac:dyDescent="0.2">
      <c r="A17" s="2">
        <v>58</v>
      </c>
      <c r="B17" s="2">
        <v>79</v>
      </c>
      <c r="D17">
        <v>2727.5668000000001</v>
      </c>
      <c r="E17" s="2">
        <v>21</v>
      </c>
      <c r="F17" t="s">
        <v>227</v>
      </c>
      <c r="G17" s="7">
        <v>7.4121156462585033E-2</v>
      </c>
      <c r="H17" s="7">
        <v>0.14655945578231294</v>
      </c>
      <c r="I17" s="7">
        <v>0.20757421768707482</v>
      </c>
      <c r="K17" s="7">
        <v>8.0112380952380963E-2</v>
      </c>
      <c r="L17" s="7">
        <v>0.15608891156462584</v>
      </c>
      <c r="M17" s="7">
        <v>0.2127592517006803</v>
      </c>
      <c r="N17" s="2">
        <v>58</v>
      </c>
      <c r="O17" s="2">
        <v>79</v>
      </c>
      <c r="P17" s="8">
        <v>-5.991224489795919E-3</v>
      </c>
      <c r="Q17" s="8">
        <v>-9.5294557823129063E-3</v>
      </c>
      <c r="R17" s="7">
        <v>-5.1850340136054543E-3</v>
      </c>
      <c r="S17" s="2">
        <v>58</v>
      </c>
      <c r="T17" s="2">
        <v>79</v>
      </c>
      <c r="U17" s="7">
        <v>1.3744897959183675E-3</v>
      </c>
      <c r="V17" s="7">
        <v>9.3082993197278925E-3</v>
      </c>
      <c r="W17" s="7">
        <v>5.8890476190476184E-3</v>
      </c>
      <c r="X17" s="7">
        <v>7.8885714285714288E-3</v>
      </c>
      <c r="Y17" s="7">
        <v>1.2510544217687075E-2</v>
      </c>
      <c r="Z17" s="7">
        <v>1.1204965986394559E-2</v>
      </c>
    </row>
    <row r="18" spans="1:26" x14ac:dyDescent="0.2">
      <c r="A18" s="2">
        <v>93</v>
      </c>
      <c r="B18" s="2">
        <v>102</v>
      </c>
      <c r="D18">
        <v>1281.7021999999999</v>
      </c>
      <c r="E18" s="2">
        <v>9</v>
      </c>
      <c r="F18" t="s">
        <v>754</v>
      </c>
      <c r="G18" s="7">
        <v>0.23105761904761904</v>
      </c>
      <c r="H18" s="7">
        <v>0.34728809523809523</v>
      </c>
      <c r="I18" s="7">
        <v>0.33814460317460315</v>
      </c>
      <c r="K18" s="7">
        <v>0.2388973015873016</v>
      </c>
      <c r="L18" s="7">
        <v>0.34649396825396828</v>
      </c>
      <c r="M18" s="7">
        <v>0.35260476190476192</v>
      </c>
      <c r="N18" s="2">
        <v>93</v>
      </c>
      <c r="O18" s="2">
        <v>102</v>
      </c>
      <c r="P18" s="8">
        <v>-7.8396825396825475E-3</v>
      </c>
      <c r="Q18" s="8">
        <v>7.9412698412696333E-4</v>
      </c>
      <c r="R18" s="7">
        <v>-1.4460158730158773E-2</v>
      </c>
      <c r="S18" s="2">
        <v>93</v>
      </c>
      <c r="T18" s="2">
        <v>102</v>
      </c>
      <c r="U18" s="7">
        <v>5.1096825396825399E-3</v>
      </c>
      <c r="V18" s="7">
        <v>6.0988888888888889E-3</v>
      </c>
      <c r="W18" s="7">
        <v>0</v>
      </c>
      <c r="X18" s="7">
        <v>2.8144444444444449E-3</v>
      </c>
      <c r="Y18" s="7">
        <v>6.7530158730158725E-3</v>
      </c>
      <c r="Z18" s="7">
        <v>1.7666666666666669E-4</v>
      </c>
    </row>
    <row r="19" spans="1:26" x14ac:dyDescent="0.2">
      <c r="A19" s="2">
        <v>101</v>
      </c>
      <c r="B19" s="2">
        <v>110</v>
      </c>
      <c r="D19">
        <v>1244.7797</v>
      </c>
      <c r="E19" s="2">
        <v>9</v>
      </c>
      <c r="F19" t="s">
        <v>755</v>
      </c>
      <c r="G19" s="7">
        <v>0.23578174603174606</v>
      </c>
      <c r="H19" s="7">
        <v>0.40600253968253969</v>
      </c>
      <c r="I19" s="7">
        <v>0.46708555555555559</v>
      </c>
      <c r="K19" s="7">
        <v>0.22040507936507939</v>
      </c>
      <c r="L19" s="7">
        <v>0.3948874603174603</v>
      </c>
      <c r="M19" s="7">
        <v>0.46696301587301586</v>
      </c>
      <c r="N19" s="2">
        <v>101</v>
      </c>
      <c r="O19" s="2">
        <v>110</v>
      </c>
      <c r="P19" s="8">
        <v>1.5376666666666665E-2</v>
      </c>
      <c r="Q19" s="8">
        <v>1.1115079365079331E-2</v>
      </c>
      <c r="R19" s="7">
        <v>1.2253968253968174E-4</v>
      </c>
      <c r="S19" s="2">
        <v>101</v>
      </c>
      <c r="T19" s="2">
        <v>110</v>
      </c>
      <c r="U19" s="7">
        <v>1.4410476190476192E-2</v>
      </c>
      <c r="V19" s="7">
        <v>1.6149047619047618E-2</v>
      </c>
      <c r="W19" s="7">
        <v>1.1447936507936511E-2</v>
      </c>
      <c r="X19" s="7">
        <v>4.2955555555555559E-3</v>
      </c>
      <c r="Y19" s="7">
        <v>3.9120634920634919E-3</v>
      </c>
      <c r="Z19" s="7">
        <v>1.539095238095238E-2</v>
      </c>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24" priority="3" stopIfTrue="1" operator="between">
      <formula>0</formula>
      <formula>0.1</formula>
    </cfRule>
    <cfRule type="cellIs" dxfId="23"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22" priority="6" stopIfTrue="1" operator="between">
      <formula>0</formula>
      <formula>0.1</formula>
    </cfRule>
    <cfRule type="cellIs" dxfId="21" priority="7" stopIfTrue="1" operator="between">
      <formula>0.1</formula>
      <formula>1</formula>
    </cfRule>
  </conditionalFormatting>
  <conditionalFormatting sqref="P8:R19">
    <cfRule type="cellIs" dxfId="20" priority="8" stopIfTrue="1" operator="greaterThanOrEqual">
      <formula>$R$3</formula>
    </cfRule>
    <cfRule type="cellIs" dxfId="19" priority="9" stopIfTrue="1" operator="between">
      <formula>$Q$3</formula>
      <formula>$R$3</formula>
    </cfRule>
    <cfRule type="cellIs" dxfId="18" priority="10" stopIfTrue="1" operator="between">
      <formula>$P$3</formula>
      <formula>$Q$3</formula>
    </cfRule>
    <cfRule type="cellIs" dxfId="17" priority="11" stopIfTrue="1" operator="between">
      <formula>$O$3</formula>
      <formula>$P$3</formula>
    </cfRule>
    <cfRule type="cellIs" dxfId="16"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A19"/>
  <sheetViews>
    <sheetView workbookViewId="0">
      <selection activeCell="B15" sqref="B1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851</v>
      </c>
      <c r="O3" s="3">
        <v>-0.1</v>
      </c>
      <c r="P3" s="4">
        <v>-0.05</v>
      </c>
      <c r="Q3" s="5">
        <v>0.05</v>
      </c>
      <c r="R3" s="6">
        <v>0.1</v>
      </c>
    </row>
    <row r="4" spans="1:27" x14ac:dyDescent="0.2">
      <c r="E4" t="s">
        <v>7</v>
      </c>
      <c r="H4" s="2" t="s">
        <v>8</v>
      </c>
    </row>
    <row r="5" spans="1:27" x14ac:dyDescent="0.2">
      <c r="U5" t="s">
        <v>9</v>
      </c>
      <c r="X5" t="s">
        <v>9</v>
      </c>
      <c r="AA5" s="8"/>
    </row>
    <row r="6" spans="1:27" x14ac:dyDescent="0.2">
      <c r="C6" t="s">
        <v>10</v>
      </c>
      <c r="E6" s="2">
        <v>0.7</v>
      </c>
      <c r="G6" t="s">
        <v>11</v>
      </c>
      <c r="H6" t="s">
        <v>561</v>
      </c>
      <c r="K6" t="s">
        <v>13</v>
      </c>
      <c r="L6" t="s">
        <v>852</v>
      </c>
      <c r="P6" t="s">
        <v>15</v>
      </c>
      <c r="U6" t="s">
        <v>16</v>
      </c>
      <c r="V6" t="s">
        <v>561</v>
      </c>
      <c r="X6" t="s">
        <v>17</v>
      </c>
      <c r="Y6" t="s">
        <v>852</v>
      </c>
    </row>
    <row r="7" spans="1:27" x14ac:dyDescent="0.2">
      <c r="A7" s="2" t="s">
        <v>18</v>
      </c>
      <c r="B7" s="2" t="s">
        <v>19</v>
      </c>
      <c r="C7" s="2" t="s">
        <v>20</v>
      </c>
      <c r="D7" s="2" t="s">
        <v>21</v>
      </c>
      <c r="E7" s="2" t="s">
        <v>22</v>
      </c>
      <c r="F7" s="2" t="s">
        <v>23</v>
      </c>
      <c r="G7" s="2">
        <v>5</v>
      </c>
      <c r="H7" s="2">
        <v>50</v>
      </c>
      <c r="I7" s="2">
        <v>500</v>
      </c>
      <c r="K7" s="2">
        <v>5</v>
      </c>
      <c r="L7" s="2">
        <v>50</v>
      </c>
      <c r="M7" s="2">
        <v>500</v>
      </c>
      <c r="N7" s="2" t="s">
        <v>18</v>
      </c>
      <c r="O7" s="2" t="s">
        <v>19</v>
      </c>
      <c r="P7" s="2">
        <v>5</v>
      </c>
      <c r="Q7" s="2">
        <v>50</v>
      </c>
      <c r="R7" s="2">
        <v>500</v>
      </c>
      <c r="S7" s="2" t="s">
        <v>18</v>
      </c>
      <c r="T7" s="2" t="s">
        <v>19</v>
      </c>
      <c r="U7" s="2">
        <v>5</v>
      </c>
      <c r="V7" s="2">
        <v>50</v>
      </c>
      <c r="W7" s="2">
        <v>500</v>
      </c>
      <c r="X7" s="2">
        <v>5</v>
      </c>
      <c r="Y7" s="2">
        <v>50</v>
      </c>
      <c r="Z7" s="2">
        <v>500</v>
      </c>
    </row>
    <row r="8" spans="1:27" x14ac:dyDescent="0.2">
      <c r="A8" s="2">
        <v>1</v>
      </c>
      <c r="B8" s="2">
        <v>15</v>
      </c>
      <c r="D8">
        <v>1458.8315</v>
      </c>
      <c r="E8" s="2">
        <v>13</v>
      </c>
      <c r="F8" t="s">
        <v>578</v>
      </c>
      <c r="G8" s="7">
        <v>0.27343945054945057</v>
      </c>
      <c r="H8" s="7">
        <v>0.44033582417582423</v>
      </c>
      <c r="I8" s="7">
        <v>0.49896879120879123</v>
      </c>
      <c r="K8" s="7">
        <v>0.27001197802197802</v>
      </c>
      <c r="L8" s="7">
        <v>0.43058582417582419</v>
      </c>
      <c r="M8" s="7">
        <v>0.48126087912087917</v>
      </c>
      <c r="N8" s="2">
        <v>1</v>
      </c>
      <c r="O8" s="2">
        <v>15</v>
      </c>
      <c r="P8" s="8">
        <v>3.4274725274725335E-3</v>
      </c>
      <c r="Q8" s="8">
        <v>9.7500000000000676E-3</v>
      </c>
      <c r="R8" s="7">
        <v>1.770791208791208E-2</v>
      </c>
      <c r="S8" s="2">
        <v>1</v>
      </c>
      <c r="T8" s="2">
        <v>15</v>
      </c>
      <c r="U8" s="7">
        <v>1.1271868131868134E-2</v>
      </c>
      <c r="V8" s="7">
        <v>1.2743296703296705E-2</v>
      </c>
      <c r="W8" s="7">
        <v>7.0216483516483521E-3</v>
      </c>
      <c r="X8" s="7">
        <v>1.3876373626373627E-2</v>
      </c>
      <c r="Y8" s="7">
        <v>1.1786483516483518E-2</v>
      </c>
      <c r="Z8" s="7">
        <v>8.135054945054945E-3</v>
      </c>
    </row>
    <row r="9" spans="1:27" x14ac:dyDescent="0.2">
      <c r="A9" s="2">
        <v>3</v>
      </c>
      <c r="B9" s="2">
        <v>22</v>
      </c>
      <c r="D9">
        <v>2024.175</v>
      </c>
      <c r="E9" s="2">
        <v>18</v>
      </c>
      <c r="F9" t="s">
        <v>853</v>
      </c>
      <c r="G9" s="7">
        <v>0.48655722222222225</v>
      </c>
      <c r="H9" s="7">
        <v>0.51190642857142865</v>
      </c>
      <c r="I9" s="7">
        <v>0.52136912698412707</v>
      </c>
      <c r="K9" s="7">
        <v>0.46531873015873021</v>
      </c>
      <c r="L9" s="7">
        <v>0.48841492063492065</v>
      </c>
      <c r="M9" s="7">
        <v>0.51858388888888896</v>
      </c>
      <c r="N9" s="2">
        <v>3</v>
      </c>
      <c r="O9" s="2">
        <v>22</v>
      </c>
      <c r="P9" s="8">
        <v>2.1238492063492039E-2</v>
      </c>
      <c r="Q9" s="8">
        <v>2.3491507936507883E-2</v>
      </c>
      <c r="R9" s="7">
        <v>2.7852380952380924E-3</v>
      </c>
      <c r="S9" s="2">
        <v>3</v>
      </c>
      <c r="T9" s="2">
        <v>22</v>
      </c>
      <c r="U9" s="7">
        <v>1.7432619047619051E-2</v>
      </c>
      <c r="V9" s="7">
        <v>1.0490873015873016E-2</v>
      </c>
      <c r="W9" s="7">
        <v>1.0442936507936509E-2</v>
      </c>
      <c r="X9" s="7">
        <v>1.2637619047619047E-2</v>
      </c>
      <c r="Y9" s="7">
        <v>1.1036984126984128E-2</v>
      </c>
      <c r="Z9" s="7">
        <v>1.2641428571428574E-2</v>
      </c>
    </row>
    <row r="10" spans="1:27" x14ac:dyDescent="0.2">
      <c r="A10" s="2">
        <v>40</v>
      </c>
      <c r="B10" s="2">
        <v>46</v>
      </c>
      <c r="D10">
        <v>801.48289999999997</v>
      </c>
      <c r="E10" s="2">
        <v>6</v>
      </c>
      <c r="F10" t="s">
        <v>27</v>
      </c>
      <c r="G10" s="7">
        <v>5.142357142857143E-2</v>
      </c>
      <c r="H10" s="7">
        <v>0.12245047619047618</v>
      </c>
      <c r="I10" s="7">
        <v>0.20616976190476194</v>
      </c>
      <c r="K10" s="7">
        <v>5.9613333333333338E-2</v>
      </c>
      <c r="L10" s="7">
        <v>0.12304</v>
      </c>
      <c r="M10" s="7">
        <v>0.20583023809523812</v>
      </c>
      <c r="N10" s="2">
        <v>40</v>
      </c>
      <c r="O10" s="2">
        <v>46</v>
      </c>
      <c r="P10" s="8">
        <v>-8.1897619047619011E-3</v>
      </c>
      <c r="Q10" s="8">
        <v>-5.8952380952381755E-4</v>
      </c>
      <c r="R10" s="7">
        <v>3.3952380952381869E-4</v>
      </c>
      <c r="S10" s="2">
        <v>40</v>
      </c>
      <c r="T10" s="2">
        <v>46</v>
      </c>
      <c r="U10" s="7">
        <v>6.2119047619047622E-3</v>
      </c>
      <c r="V10" s="7">
        <v>1.2752142857142858E-2</v>
      </c>
      <c r="W10" s="7">
        <v>1.4480476190476189E-2</v>
      </c>
      <c r="X10" s="7">
        <v>5.145238095238096E-3</v>
      </c>
      <c r="Y10" s="7">
        <v>1.0382380952380952E-2</v>
      </c>
      <c r="Z10" s="7">
        <v>3.1221428571428572E-3</v>
      </c>
    </row>
    <row r="11" spans="1:27" x14ac:dyDescent="0.2">
      <c r="A11" s="2">
        <v>49</v>
      </c>
      <c r="B11" s="2">
        <v>56</v>
      </c>
      <c r="D11">
        <v>799.50360000000001</v>
      </c>
      <c r="E11" s="2">
        <v>7</v>
      </c>
      <c r="F11" t="s">
        <v>854</v>
      </c>
      <c r="G11" s="7">
        <v>0.16242673469387758</v>
      </c>
      <c r="H11" s="7">
        <v>0.14995714285714287</v>
      </c>
      <c r="I11" s="7">
        <v>0.17111142857142861</v>
      </c>
      <c r="K11" s="7">
        <v>0.15976816326530613</v>
      </c>
      <c r="L11" s="7">
        <v>0.15445816326530612</v>
      </c>
      <c r="M11" s="7">
        <v>0.16288224489795919</v>
      </c>
      <c r="N11" s="2">
        <v>49</v>
      </c>
      <c r="O11" s="2">
        <v>56</v>
      </c>
      <c r="P11" s="8">
        <v>2.6585714285714311E-3</v>
      </c>
      <c r="Q11" s="8">
        <v>-4.5010204081632529E-3</v>
      </c>
      <c r="R11" s="7">
        <v>8.2291836734693872E-3</v>
      </c>
      <c r="S11" s="2">
        <v>49</v>
      </c>
      <c r="T11" s="2">
        <v>56</v>
      </c>
      <c r="U11" s="7">
        <v>3.0354081632653067E-2</v>
      </c>
      <c r="V11" s="7">
        <v>4.8622244897959188E-2</v>
      </c>
      <c r="W11" s="7">
        <v>3.9062653061224493E-2</v>
      </c>
      <c r="X11" s="7">
        <v>2.5114897959183678E-2</v>
      </c>
      <c r="Y11" s="7">
        <v>3.4200204081632657E-2</v>
      </c>
      <c r="Z11" s="7">
        <v>3.3532244897959189E-2</v>
      </c>
    </row>
    <row r="12" spans="1:27" x14ac:dyDescent="0.2">
      <c r="A12" s="2">
        <v>50</v>
      </c>
      <c r="B12" s="2">
        <v>58</v>
      </c>
      <c r="D12">
        <v>844.48869999999999</v>
      </c>
      <c r="E12" s="2">
        <v>8</v>
      </c>
      <c r="F12" t="s">
        <v>430</v>
      </c>
      <c r="G12" s="7">
        <v>9.6595535714285724E-2</v>
      </c>
      <c r="H12" s="7">
        <v>0.18676875000000004</v>
      </c>
      <c r="I12" s="7">
        <v>0.24351928571428572</v>
      </c>
      <c r="K12" s="7">
        <v>9.5065178571428571E-2</v>
      </c>
      <c r="L12" s="7">
        <v>0.19517214285714288</v>
      </c>
      <c r="M12" s="7">
        <v>0.24066517857142861</v>
      </c>
      <c r="N12" s="2">
        <v>50</v>
      </c>
      <c r="O12" s="2">
        <v>58</v>
      </c>
      <c r="P12" s="8">
        <v>1.5303571428571569E-3</v>
      </c>
      <c r="Q12" s="8">
        <v>-8.4033928571428506E-3</v>
      </c>
      <c r="R12" s="7">
        <v>2.8541071428571179E-3</v>
      </c>
      <c r="S12" s="2">
        <v>50</v>
      </c>
      <c r="T12" s="2">
        <v>58</v>
      </c>
      <c r="U12" s="7">
        <v>1.8137857142857143E-2</v>
      </c>
      <c r="V12" s="7">
        <v>1.8764464285714287E-2</v>
      </c>
      <c r="W12" s="7">
        <v>2.1465357142857144E-2</v>
      </c>
      <c r="X12" s="7">
        <v>2.0973928571428574E-2</v>
      </c>
      <c r="Y12" s="7">
        <v>2.089125E-2</v>
      </c>
      <c r="Z12" s="7">
        <v>1.9368928571428575E-2</v>
      </c>
    </row>
    <row r="13" spans="1:27" x14ac:dyDescent="0.2">
      <c r="A13" s="2">
        <v>70</v>
      </c>
      <c r="B13" s="2">
        <v>83</v>
      </c>
      <c r="D13">
        <v>1282.675</v>
      </c>
      <c r="E13" s="2">
        <v>10</v>
      </c>
      <c r="F13" t="s">
        <v>855</v>
      </c>
      <c r="G13" s="7">
        <v>0.10196514285714287</v>
      </c>
      <c r="H13" s="7">
        <v>0.156525</v>
      </c>
      <c r="I13" s="7">
        <v>0.20338885714285715</v>
      </c>
      <c r="K13" s="7">
        <v>9.9958000000000019E-2</v>
      </c>
      <c r="L13" s="7">
        <v>0.15330742857142859</v>
      </c>
      <c r="M13" s="7">
        <v>0.19256557142857145</v>
      </c>
      <c r="N13" s="2">
        <v>70</v>
      </c>
      <c r="O13" s="2">
        <v>83</v>
      </c>
      <c r="P13" s="8">
        <v>2.0071428571428423E-3</v>
      </c>
      <c r="Q13" s="8">
        <v>3.2175714285714073E-3</v>
      </c>
      <c r="R13" s="7">
        <v>1.0823285714285719E-2</v>
      </c>
      <c r="S13" s="2">
        <v>70</v>
      </c>
      <c r="T13" s="2">
        <v>83</v>
      </c>
      <c r="U13" s="7">
        <v>1.1869142857142859E-2</v>
      </c>
      <c r="V13" s="7">
        <v>9.179428571428571E-3</v>
      </c>
      <c r="W13" s="7">
        <v>1.7010428571428572E-2</v>
      </c>
      <c r="X13" s="7">
        <v>9.6338571428571437E-3</v>
      </c>
      <c r="Y13" s="7">
        <v>1.2151857142857143E-2</v>
      </c>
      <c r="Z13" s="7">
        <v>1.3759428571428573E-2</v>
      </c>
    </row>
    <row r="14" spans="1:27" x14ac:dyDescent="0.2">
      <c r="A14" s="2"/>
      <c r="B14" s="2"/>
      <c r="E14" s="2"/>
      <c r="G14" s="7"/>
      <c r="H14" s="7"/>
      <c r="I14" s="7"/>
      <c r="K14" s="7"/>
      <c r="L14" s="7"/>
      <c r="M14" s="7"/>
      <c r="N14" s="2"/>
      <c r="O14" s="2"/>
      <c r="S14" s="2"/>
      <c r="T14" s="2"/>
      <c r="U14" s="7"/>
      <c r="V14" s="7"/>
      <c r="W14" s="7"/>
      <c r="X14" s="7"/>
      <c r="Y14" s="7"/>
      <c r="Z14" s="7"/>
    </row>
    <row r="15" spans="1:27" x14ac:dyDescent="0.2">
      <c r="A15" s="2"/>
      <c r="B15" s="2"/>
      <c r="E15" s="2"/>
      <c r="G15" s="7"/>
      <c r="H15" s="7"/>
      <c r="I15" s="7"/>
      <c r="K15" s="7"/>
      <c r="L15" s="7"/>
      <c r="M15" s="7"/>
      <c r="N15" s="2"/>
      <c r="W15" s="7"/>
      <c r="X15" s="7"/>
      <c r="Y15" s="7"/>
      <c r="Z15" s="7"/>
    </row>
    <row r="16" spans="1:27" x14ac:dyDescent="0.2">
      <c r="A16" s="2"/>
      <c r="B16" s="2"/>
      <c r="E16" s="2"/>
      <c r="G16" s="7"/>
      <c r="H16" s="7"/>
      <c r="I16" s="7"/>
      <c r="K16" s="7"/>
      <c r="L16" s="7"/>
      <c r="M16" s="7"/>
      <c r="N16" s="2"/>
      <c r="W16" s="7"/>
      <c r="X16" s="7"/>
      <c r="Y16" s="7"/>
      <c r="Z16" s="7"/>
    </row>
    <row r="17" spans="1:26" x14ac:dyDescent="0.2">
      <c r="A17" s="2"/>
      <c r="B17" s="2"/>
      <c r="E17" s="2"/>
      <c r="G17" s="7"/>
      <c r="H17" s="7"/>
      <c r="I17" s="7"/>
      <c r="K17" s="7"/>
      <c r="L17" s="7"/>
      <c r="M17" s="7"/>
      <c r="N17" s="2"/>
      <c r="W17" s="7"/>
      <c r="X17" s="7"/>
      <c r="Y17" s="7"/>
      <c r="Z17" s="7"/>
    </row>
    <row r="18" spans="1:26" x14ac:dyDescent="0.2">
      <c r="A18" s="2"/>
      <c r="B18" s="2"/>
      <c r="E18" s="2"/>
      <c r="G18" s="7"/>
      <c r="H18" s="7"/>
      <c r="I18" s="7"/>
      <c r="K18" s="7"/>
      <c r="L18" s="7"/>
      <c r="M18" s="7"/>
      <c r="N18" s="2"/>
      <c r="W18" s="7"/>
      <c r="X18" s="7"/>
      <c r="Y18" s="7"/>
      <c r="Z18" s="7"/>
    </row>
    <row r="19" spans="1:26" x14ac:dyDescent="0.2">
      <c r="A19" s="2"/>
      <c r="B19" s="2"/>
      <c r="E19" s="2"/>
      <c r="G19" s="7"/>
      <c r="H19" s="7"/>
      <c r="I19" s="7"/>
      <c r="K19" s="7"/>
      <c r="L19" s="7"/>
      <c r="M19" s="7"/>
      <c r="N19" s="2"/>
      <c r="W19" s="7"/>
      <c r="X19" s="7"/>
      <c r="Y19" s="7"/>
      <c r="Z19" s="7"/>
    </row>
  </sheetData>
  <conditionalFormatting sqref="A3:C3">
    <cfRule type="colorScale" priority="1">
      <colorScale>
        <cfvo type="num" val="$A$3"/>
        <cfvo type="num" val="$B$3"/>
        <cfvo type="num" val="$C$3"/>
        <color rgb="FF0000FF"/>
        <color rgb="FFFFFF00"/>
        <color rgb="FFFF0000"/>
      </colorScale>
    </cfRule>
  </conditionalFormatting>
  <conditionalFormatting sqref="G8:I19">
    <cfRule type="colorScale" priority="2">
      <colorScale>
        <cfvo type="num" val="$A$3"/>
        <cfvo type="num" val="$B$3"/>
        <cfvo type="num" val="$C$3"/>
        <color rgb="FF0000FF"/>
        <color rgb="FFFFFF00"/>
        <color rgb="FFFF0000"/>
      </colorScale>
    </cfRule>
    <cfRule type="cellIs" dxfId="15" priority="3" stopIfTrue="1" operator="between">
      <formula>0</formula>
      <formula>0.1</formula>
    </cfRule>
    <cfRule type="cellIs" dxfId="14" priority="4" stopIfTrue="1" operator="between">
      <formula>0.1</formula>
      <formula>1</formula>
    </cfRule>
  </conditionalFormatting>
  <conditionalFormatting sqref="K8:M19">
    <cfRule type="colorScale" priority="5">
      <colorScale>
        <cfvo type="num" val="$A$3"/>
        <cfvo type="num" val="$B$3"/>
        <cfvo type="num" val="$C$3"/>
        <color rgb="FF0000FF"/>
        <color rgb="FFFFFF00"/>
        <color rgb="FFFF0000"/>
      </colorScale>
    </cfRule>
    <cfRule type="cellIs" dxfId="13" priority="6" stopIfTrue="1" operator="between">
      <formula>0</formula>
      <formula>0.1</formula>
    </cfRule>
    <cfRule type="cellIs" dxfId="12" priority="7" stopIfTrue="1" operator="between">
      <formula>0.1</formula>
      <formula>1</formula>
    </cfRule>
  </conditionalFormatting>
  <conditionalFormatting sqref="P8:R19">
    <cfRule type="cellIs" dxfId="11" priority="8" stopIfTrue="1" operator="greaterThanOrEqual">
      <formula>$R$3</formula>
    </cfRule>
    <cfRule type="cellIs" dxfId="10" priority="9" stopIfTrue="1" operator="between">
      <formula>$Q$3</formula>
      <formula>$R$3</formula>
    </cfRule>
    <cfRule type="cellIs" dxfId="9" priority="10" stopIfTrue="1" operator="between">
      <formula>$P$3</formula>
      <formula>$Q$3</formula>
    </cfRule>
    <cfRule type="cellIs" dxfId="8" priority="11" stopIfTrue="1" operator="between">
      <formula>$O$3</formula>
      <formula>$P$3</formula>
    </cfRule>
    <cfRule type="cellIs" dxfId="7"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A17"/>
  <sheetViews>
    <sheetView workbookViewId="0">
      <selection activeCell="A8" sqref="A8:A13"/>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856</v>
      </c>
      <c r="O3" s="3">
        <v>-0.1</v>
      </c>
      <c r="P3" s="4">
        <v>-0.05</v>
      </c>
      <c r="Q3" s="5">
        <v>0.05</v>
      </c>
      <c r="R3" s="6">
        <v>0.1</v>
      </c>
    </row>
    <row r="4" spans="1:27" x14ac:dyDescent="0.2">
      <c r="E4" t="s">
        <v>7</v>
      </c>
      <c r="H4" s="2" t="s">
        <v>8</v>
      </c>
    </row>
    <row r="5" spans="1:27" x14ac:dyDescent="0.2">
      <c r="U5" t="s">
        <v>9</v>
      </c>
      <c r="X5" t="s">
        <v>9</v>
      </c>
      <c r="AA5" s="8"/>
    </row>
    <row r="6" spans="1:27" x14ac:dyDescent="0.2">
      <c r="C6" t="s">
        <v>10</v>
      </c>
      <c r="E6" s="2">
        <v>0.7</v>
      </c>
      <c r="G6" t="s">
        <v>11</v>
      </c>
      <c r="H6" t="s">
        <v>561</v>
      </c>
      <c r="K6" t="s">
        <v>13</v>
      </c>
      <c r="L6" t="s">
        <v>852</v>
      </c>
      <c r="P6" t="s">
        <v>15</v>
      </c>
      <c r="U6" t="s">
        <v>16</v>
      </c>
      <c r="V6" t="s">
        <v>561</v>
      </c>
      <c r="X6" t="s">
        <v>17</v>
      </c>
      <c r="Y6" t="s">
        <v>852</v>
      </c>
    </row>
    <row r="7" spans="1:27" x14ac:dyDescent="0.2">
      <c r="A7" s="2" t="s">
        <v>18</v>
      </c>
      <c r="B7" s="2" t="s">
        <v>19</v>
      </c>
      <c r="C7" s="2" t="s">
        <v>20</v>
      </c>
      <c r="D7" s="2" t="s">
        <v>21</v>
      </c>
      <c r="E7" s="2" t="s">
        <v>22</v>
      </c>
      <c r="F7" s="2" t="s">
        <v>23</v>
      </c>
      <c r="G7" s="2">
        <v>5</v>
      </c>
      <c r="H7" s="2">
        <v>50</v>
      </c>
      <c r="I7" s="2">
        <v>500</v>
      </c>
      <c r="K7" s="2">
        <v>5</v>
      </c>
      <c r="L7" s="2">
        <v>50</v>
      </c>
      <c r="M7" s="2">
        <v>500</v>
      </c>
      <c r="N7" s="2" t="s">
        <v>18</v>
      </c>
      <c r="O7" s="2" t="s">
        <v>19</v>
      </c>
      <c r="P7" s="2">
        <v>5</v>
      </c>
      <c r="Q7" s="2">
        <v>50</v>
      </c>
      <c r="R7" s="2">
        <v>500</v>
      </c>
      <c r="S7" s="2" t="s">
        <v>18</v>
      </c>
      <c r="T7" s="2" t="s">
        <v>19</v>
      </c>
      <c r="U7" s="2">
        <v>5</v>
      </c>
      <c r="V7" s="2">
        <v>50</v>
      </c>
      <c r="W7" s="2">
        <v>500</v>
      </c>
      <c r="X7" s="2">
        <v>5</v>
      </c>
      <c r="Y7" s="2">
        <v>50</v>
      </c>
      <c r="Z7" s="2">
        <v>500</v>
      </c>
    </row>
    <row r="8" spans="1:27" x14ac:dyDescent="0.2">
      <c r="A8" s="2">
        <v>22</v>
      </c>
      <c r="B8" s="2">
        <v>34</v>
      </c>
      <c r="D8">
        <v>1415.8104000000001</v>
      </c>
      <c r="E8" s="2">
        <v>12</v>
      </c>
      <c r="F8" t="s">
        <v>857</v>
      </c>
      <c r="G8" s="7">
        <v>0.21528607142857145</v>
      </c>
      <c r="H8" s="7">
        <v>0.24329559523809527</v>
      </c>
      <c r="I8" s="7">
        <v>0.29939226190476192</v>
      </c>
      <c r="K8" s="7">
        <v>0.20963119047619047</v>
      </c>
      <c r="L8" s="7">
        <v>0.24403857142857141</v>
      </c>
      <c r="M8" s="7">
        <v>0.2873844047619048</v>
      </c>
      <c r="N8" s="2">
        <v>22</v>
      </c>
      <c r="O8" s="2">
        <v>34</v>
      </c>
      <c r="P8" s="8">
        <v>5.6548809523809546E-3</v>
      </c>
      <c r="Q8" s="8">
        <v>-7.429761904761571E-4</v>
      </c>
      <c r="R8" s="7">
        <v>1.2007857142857131E-2</v>
      </c>
      <c r="S8" s="2">
        <v>22</v>
      </c>
      <c r="T8" s="2">
        <v>34</v>
      </c>
      <c r="U8" s="7">
        <v>9.2763095238095252E-3</v>
      </c>
      <c r="V8" s="7">
        <v>9.6100000000000005E-3</v>
      </c>
      <c r="W8" s="7">
        <v>6.9153571428571441E-3</v>
      </c>
      <c r="X8" s="7">
        <v>6.0785714285714288E-3</v>
      </c>
      <c r="Y8" s="7">
        <v>1.2564761904761907E-2</v>
      </c>
      <c r="Z8" s="7">
        <v>4.9223809523809533E-3</v>
      </c>
    </row>
    <row r="9" spans="1:27" x14ac:dyDescent="0.2">
      <c r="A9" s="2">
        <v>26</v>
      </c>
      <c r="B9" s="2">
        <v>45</v>
      </c>
      <c r="D9">
        <v>2139.1597000000002</v>
      </c>
      <c r="E9" s="2">
        <v>17</v>
      </c>
      <c r="F9" t="s">
        <v>661</v>
      </c>
      <c r="G9" s="7">
        <v>0.16530957983193278</v>
      </c>
      <c r="H9" s="7">
        <v>0.18274873949579834</v>
      </c>
      <c r="I9" s="7">
        <v>0.19909361344537815</v>
      </c>
      <c r="K9" s="7">
        <v>0.15909126050420169</v>
      </c>
      <c r="L9" s="7">
        <v>0.17023445378151264</v>
      </c>
      <c r="M9" s="7">
        <v>0.19665537815126055</v>
      </c>
      <c r="N9" s="2">
        <v>26</v>
      </c>
      <c r="O9" s="2">
        <v>45</v>
      </c>
      <c r="P9" s="8">
        <v>6.2183193277310931E-3</v>
      </c>
      <c r="Q9" s="8">
        <v>1.251428571428571E-2</v>
      </c>
      <c r="R9" s="7">
        <v>2.4382352941176295E-3</v>
      </c>
      <c r="S9" s="2">
        <v>26</v>
      </c>
      <c r="T9" s="2">
        <v>45</v>
      </c>
      <c r="U9" s="7">
        <v>6.0012605042016817E-3</v>
      </c>
      <c r="V9" s="7">
        <v>5.0068907563025223E-3</v>
      </c>
      <c r="W9" s="7">
        <v>5.1524369747899161E-3</v>
      </c>
      <c r="X9" s="7">
        <v>7.2984033613445387E-3</v>
      </c>
      <c r="Y9" s="7">
        <v>8.6974789915966397E-3</v>
      </c>
      <c r="Z9" s="7">
        <v>6.8252941176470587E-3</v>
      </c>
    </row>
    <row r="10" spans="1:27" x14ac:dyDescent="0.2">
      <c r="A10" s="2">
        <v>32</v>
      </c>
      <c r="B10" s="2">
        <v>65</v>
      </c>
      <c r="C10" t="s">
        <v>858</v>
      </c>
      <c r="D10">
        <v>3533.8377999999998</v>
      </c>
      <c r="E10" s="2">
        <v>31</v>
      </c>
      <c r="F10" t="s">
        <v>128</v>
      </c>
      <c r="G10" s="7">
        <v>0.24744898617511524</v>
      </c>
      <c r="H10" s="7">
        <v>0.3092394930875576</v>
      </c>
      <c r="I10" s="7">
        <v>0.39152599078341022</v>
      </c>
      <c r="K10" s="7">
        <v>0.24097562211981569</v>
      </c>
      <c r="L10" s="7">
        <v>0.29015317972350235</v>
      </c>
      <c r="M10" s="7">
        <v>0.37380889400921657</v>
      </c>
      <c r="N10" s="2">
        <v>32</v>
      </c>
      <c r="O10" s="2">
        <v>65</v>
      </c>
      <c r="P10" s="8">
        <v>6.4733640552995363E-3</v>
      </c>
      <c r="Q10" s="8">
        <v>1.9086313364055297E-2</v>
      </c>
      <c r="R10" s="7">
        <v>1.7717096774193548E-2</v>
      </c>
      <c r="S10" s="2">
        <v>32</v>
      </c>
      <c r="T10" s="2">
        <v>65</v>
      </c>
      <c r="U10" s="7">
        <v>4.73258064516129E-3</v>
      </c>
      <c r="V10" s="7">
        <v>5.4597695852534565E-3</v>
      </c>
      <c r="W10" s="7">
        <v>1.1253686635944702E-2</v>
      </c>
      <c r="X10" s="7">
        <v>3.8872350230414751E-3</v>
      </c>
      <c r="Y10" s="7">
        <v>1.5613456221198158E-2</v>
      </c>
      <c r="Z10" s="7">
        <v>5.7376036866359451E-3</v>
      </c>
    </row>
    <row r="11" spans="1:27" x14ac:dyDescent="0.2">
      <c r="A11" s="2">
        <v>38</v>
      </c>
      <c r="B11" s="2">
        <v>53</v>
      </c>
      <c r="D11">
        <v>1773.9322999999999</v>
      </c>
      <c r="E11" s="2">
        <v>13</v>
      </c>
      <c r="F11" t="s">
        <v>256</v>
      </c>
      <c r="G11" s="7">
        <v>0.19681890109890113</v>
      </c>
      <c r="H11" s="7">
        <v>0.25250692307692307</v>
      </c>
      <c r="I11" s="7">
        <v>0.34689021978021983</v>
      </c>
      <c r="K11" s="7">
        <v>0.17989208791208794</v>
      </c>
      <c r="L11" s="7">
        <v>0.24182659340659343</v>
      </c>
      <c r="M11" s="7">
        <v>0.31285978021978023</v>
      </c>
      <c r="N11" s="2">
        <v>38</v>
      </c>
      <c r="O11" s="2">
        <v>53</v>
      </c>
      <c r="P11" s="8">
        <v>1.6926813186813189E-2</v>
      </c>
      <c r="Q11" s="8">
        <v>1.0680329670329674E-2</v>
      </c>
      <c r="R11" s="7">
        <v>3.4030439560439538E-2</v>
      </c>
      <c r="S11" s="2">
        <v>38</v>
      </c>
      <c r="T11" s="2">
        <v>53</v>
      </c>
      <c r="U11" s="7">
        <v>1.4034395604395606E-2</v>
      </c>
      <c r="V11" s="7">
        <v>8.6529670329670346E-3</v>
      </c>
      <c r="W11" s="7">
        <v>8.2387912087912088E-3</v>
      </c>
      <c r="X11" s="7">
        <v>5.7760439560439565E-3</v>
      </c>
      <c r="Y11" s="7">
        <v>1.9301318681318683E-2</v>
      </c>
      <c r="Z11" s="7">
        <v>9.0017582417582422E-3</v>
      </c>
    </row>
    <row r="12" spans="1:27" x14ac:dyDescent="0.2">
      <c r="A12" s="2">
        <v>47</v>
      </c>
      <c r="B12" s="2">
        <v>54</v>
      </c>
      <c r="D12">
        <v>833.48800000000006</v>
      </c>
      <c r="E12" s="2">
        <v>7</v>
      </c>
      <c r="F12" t="s">
        <v>547</v>
      </c>
      <c r="G12" s="7">
        <v>0.27960734693877554</v>
      </c>
      <c r="H12" s="7">
        <v>0.35951265306122449</v>
      </c>
      <c r="I12" s="7">
        <v>0.34156959183673474</v>
      </c>
      <c r="K12" s="7">
        <v>0.2708348979591837</v>
      </c>
      <c r="L12" s="7">
        <v>0.37488224489795918</v>
      </c>
      <c r="M12" s="7">
        <v>0.33521122448979596</v>
      </c>
      <c r="N12" s="2">
        <v>47</v>
      </c>
      <c r="O12" s="2">
        <v>54</v>
      </c>
      <c r="P12" s="8">
        <v>8.7724489795918473E-3</v>
      </c>
      <c r="Q12" s="8">
        <v>-1.536959183673472E-2</v>
      </c>
      <c r="R12" s="7">
        <v>6.3583673469387678E-3</v>
      </c>
      <c r="S12" s="2">
        <v>47</v>
      </c>
      <c r="T12" s="2">
        <v>54</v>
      </c>
      <c r="U12" s="7">
        <v>2.0628367346938778E-2</v>
      </c>
      <c r="V12" s="7">
        <v>2.3668979591836732E-2</v>
      </c>
      <c r="W12" s="7">
        <v>2.2191428571428574E-2</v>
      </c>
      <c r="X12" s="7">
        <v>2.2323061224489796E-2</v>
      </c>
      <c r="Y12" s="7">
        <v>5.4375102040816331E-2</v>
      </c>
      <c r="Z12" s="7">
        <v>2.3698367346938781E-2</v>
      </c>
    </row>
    <row r="13" spans="1:27" x14ac:dyDescent="0.2">
      <c r="A13" s="2">
        <v>68</v>
      </c>
      <c r="B13" s="2">
        <v>77</v>
      </c>
      <c r="D13">
        <v>767.40459999999996</v>
      </c>
      <c r="E13" s="2">
        <v>7</v>
      </c>
      <c r="F13" t="s">
        <v>613</v>
      </c>
      <c r="G13" s="7">
        <v>8.8296122448979608E-2</v>
      </c>
      <c r="H13" s="7">
        <v>0.10379428571428574</v>
      </c>
      <c r="I13" s="7">
        <v>0.11719204081632655</v>
      </c>
      <c r="K13" s="7">
        <v>8.1664693877551015E-2</v>
      </c>
      <c r="L13" s="7">
        <v>9.8727755102040821E-2</v>
      </c>
      <c r="M13" s="7">
        <v>0.10061346938775512</v>
      </c>
      <c r="N13" s="2">
        <v>68</v>
      </c>
      <c r="O13" s="2">
        <v>77</v>
      </c>
      <c r="P13" s="8">
        <v>6.6314285714285763E-3</v>
      </c>
      <c r="Q13" s="8">
        <v>5.0665306122449124E-3</v>
      </c>
      <c r="R13" s="7">
        <v>1.6578571428571432E-2</v>
      </c>
      <c r="S13" s="2">
        <v>68</v>
      </c>
      <c r="T13" s="2">
        <v>77</v>
      </c>
      <c r="U13" s="7">
        <v>1.2518775510204081E-2</v>
      </c>
      <c r="V13" s="7">
        <v>1.9037551020408168E-2</v>
      </c>
      <c r="W13" s="7">
        <v>1.4992448979591838E-2</v>
      </c>
      <c r="X13" s="7">
        <v>1.3665918367346938E-2</v>
      </c>
      <c r="Y13" s="7">
        <v>1.1908367346938776E-2</v>
      </c>
      <c r="Z13" s="7">
        <v>1.1008163265306124E-2</v>
      </c>
    </row>
    <row r="14" spans="1:27" x14ac:dyDescent="0.2">
      <c r="A14" s="2"/>
      <c r="B14" s="2"/>
      <c r="E14" s="2"/>
      <c r="G14" s="7"/>
      <c r="H14" s="7"/>
      <c r="I14" s="7"/>
      <c r="K14" s="7"/>
      <c r="L14" s="7"/>
      <c r="M14" s="7"/>
      <c r="N14" s="2"/>
      <c r="O14" s="2"/>
      <c r="P14" s="8"/>
      <c r="Q14" s="8"/>
      <c r="R14" s="7"/>
      <c r="S14" s="2"/>
      <c r="T14" s="2"/>
      <c r="U14" s="7"/>
      <c r="V14" s="7"/>
      <c r="W14" s="7"/>
      <c r="X14" s="7"/>
      <c r="Y14" s="7"/>
      <c r="Z14" s="7"/>
    </row>
    <row r="15" spans="1:27" x14ac:dyDescent="0.2">
      <c r="A15" s="2"/>
      <c r="B15" s="2"/>
      <c r="E15" s="2"/>
      <c r="G15" s="7"/>
      <c r="H15" s="7"/>
      <c r="I15" s="7"/>
      <c r="K15" s="7"/>
      <c r="L15" s="7"/>
      <c r="M15" s="7"/>
      <c r="N15" s="2"/>
      <c r="O15" s="2"/>
      <c r="P15" s="8"/>
      <c r="Q15" s="8"/>
      <c r="R15" s="7"/>
      <c r="S15" s="2"/>
      <c r="T15" s="2"/>
      <c r="U15" s="7"/>
      <c r="V15" s="7"/>
      <c r="W15" s="7"/>
      <c r="X15" s="7"/>
      <c r="Y15" s="7"/>
      <c r="Z15" s="7"/>
    </row>
    <row r="16" spans="1:27" x14ac:dyDescent="0.2">
      <c r="A16" s="2"/>
      <c r="B16" s="2"/>
      <c r="E16" s="2"/>
      <c r="G16" s="7"/>
      <c r="H16" s="7"/>
      <c r="I16" s="7"/>
      <c r="K16" s="7"/>
      <c r="L16" s="7"/>
      <c r="M16" s="7"/>
      <c r="N16" s="2"/>
      <c r="O16" s="2"/>
      <c r="P16" s="8"/>
      <c r="Q16" s="8"/>
      <c r="R16" s="7"/>
      <c r="S16" s="2"/>
      <c r="T16" s="2"/>
      <c r="U16" s="7"/>
      <c r="V16" s="7"/>
      <c r="W16" s="7"/>
      <c r="X16" s="7"/>
      <c r="Y16" s="7"/>
      <c r="Z16" s="7"/>
    </row>
    <row r="17" spans="1:26" x14ac:dyDescent="0.2">
      <c r="A17" s="2"/>
      <c r="B17" s="2"/>
      <c r="E17" s="2"/>
      <c r="G17" s="7"/>
      <c r="H17" s="7"/>
      <c r="I17" s="7"/>
      <c r="K17" s="7"/>
      <c r="L17" s="7"/>
      <c r="M17" s="7"/>
      <c r="N17" s="2"/>
      <c r="O17" s="2"/>
      <c r="P17" s="8"/>
      <c r="Q17" s="8"/>
      <c r="R17" s="7"/>
      <c r="S17" s="2"/>
      <c r="T17" s="2"/>
      <c r="U17" s="7"/>
      <c r="V17" s="7"/>
      <c r="W17" s="7"/>
      <c r="X17" s="7"/>
      <c r="Y17" s="7"/>
      <c r="Z17" s="7"/>
    </row>
  </sheetData>
  <conditionalFormatting sqref="A3:C3">
    <cfRule type="colorScale" priority="1">
      <colorScale>
        <cfvo type="num" val="$A$3"/>
        <cfvo type="num" val="$B$3"/>
        <cfvo type="num" val="$C$3"/>
        <color rgb="FF0000FF"/>
        <color rgb="FFFFFF00"/>
        <color rgb="FFFF0000"/>
      </colorScale>
    </cfRule>
  </conditionalFormatting>
  <conditionalFormatting sqref="G8:I17 K8:M17">
    <cfRule type="colorScale" priority="2">
      <colorScale>
        <cfvo type="num" val="$A$3"/>
        <cfvo type="num" val="$B$3"/>
        <cfvo type="num" val="$C$3"/>
        <color rgb="FF0000FF"/>
        <color rgb="FFFFFF00"/>
        <color rgb="FFFF0000"/>
      </colorScale>
    </cfRule>
    <cfRule type="cellIs" dxfId="6" priority="3" stopIfTrue="1" operator="between">
      <formula>0</formula>
      <formula>0.1</formula>
    </cfRule>
    <cfRule type="cellIs" dxfId="5" priority="4" stopIfTrue="1" operator="between">
      <formula>0.1</formula>
      <formula>1</formula>
    </cfRule>
  </conditionalFormatting>
  <conditionalFormatting sqref="P8:R17">
    <cfRule type="cellIs" dxfId="4" priority="8" stopIfTrue="1" operator="greaterThanOrEqual">
      <formula>$R$3</formula>
    </cfRule>
    <cfRule type="cellIs" dxfId="3" priority="9" stopIfTrue="1" operator="between">
      <formula>$Q$3</formula>
      <formula>$R$3</formula>
    </cfRule>
    <cfRule type="cellIs" dxfId="2" priority="10" stopIfTrue="1" operator="between">
      <formula>$P$3</formula>
      <formula>$Q$3</formula>
    </cfRule>
    <cfRule type="cellIs" dxfId="1" priority="11" stopIfTrue="1" operator="between">
      <formula>$O$3</formula>
      <formula>$P$3</formula>
    </cfRule>
    <cfRule type="cellIs" dxfId="0" priority="12" stopIfTrue="1" operator="lessThanOrEqual">
      <formula>$O$3</formula>
    </cfRule>
  </conditionalFormatting>
  <pageMargins left="0.75" right="0.75" top="1" bottom="1" header="0.5" footer="0.5"/>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P8242"/>
  <sheetViews>
    <sheetView topLeftCell="A3223" workbookViewId="0">
      <selection activeCell="Q3263" sqref="Q3263"/>
    </sheetView>
  </sheetViews>
  <sheetFormatPr baseColWidth="10" defaultRowHeight="16" x14ac:dyDescent="0.2"/>
  <cols>
    <col min="3" max="3" width="18.33203125" customWidth="1"/>
  </cols>
  <sheetData>
    <row r="1" spans="1:16" x14ac:dyDescent="0.2">
      <c r="A1" t="s">
        <v>46</v>
      </c>
      <c r="B1" t="s">
        <v>18</v>
      </c>
      <c r="C1" t="s">
        <v>19</v>
      </c>
      <c r="D1" t="s">
        <v>47</v>
      </c>
      <c r="E1" t="s">
        <v>48</v>
      </c>
      <c r="F1" t="s">
        <v>49</v>
      </c>
      <c r="G1" t="s">
        <v>50</v>
      </c>
      <c r="H1" t="s">
        <v>51</v>
      </c>
      <c r="I1" t="s">
        <v>52</v>
      </c>
      <c r="J1" t="s">
        <v>53</v>
      </c>
      <c r="K1" t="s">
        <v>54</v>
      </c>
      <c r="L1" t="s">
        <v>55</v>
      </c>
      <c r="M1" t="s">
        <v>56</v>
      </c>
      <c r="N1" t="s">
        <v>57</v>
      </c>
      <c r="O1" t="s">
        <v>23</v>
      </c>
      <c r="P1" t="s">
        <v>58</v>
      </c>
    </row>
    <row r="2" spans="1:16" x14ac:dyDescent="0.2">
      <c r="A2" t="s">
        <v>856</v>
      </c>
      <c r="B2">
        <v>4</v>
      </c>
      <c r="C2">
        <v>15</v>
      </c>
      <c r="D2" t="s">
        <v>859</v>
      </c>
      <c r="G2">
        <v>11</v>
      </c>
      <c r="H2">
        <v>1281.6759</v>
      </c>
      <c r="I2" t="s">
        <v>561</v>
      </c>
      <c r="J2">
        <v>0</v>
      </c>
      <c r="K2">
        <v>1282.28359</v>
      </c>
      <c r="L2">
        <v>6.1740999999999997E-2</v>
      </c>
      <c r="M2">
        <v>0</v>
      </c>
      <c r="N2">
        <v>0</v>
      </c>
      <c r="O2">
        <v>7.0079919999999998</v>
      </c>
      <c r="P2">
        <v>4.2750000000000002E-3</v>
      </c>
    </row>
    <row r="3" spans="1:16" x14ac:dyDescent="0.2">
      <c r="A3" t="s">
        <v>856</v>
      </c>
      <c r="B3">
        <v>4</v>
      </c>
      <c r="C3">
        <v>15</v>
      </c>
      <c r="D3" t="s">
        <v>859</v>
      </c>
      <c r="G3">
        <v>11</v>
      </c>
      <c r="H3">
        <v>1281.6759</v>
      </c>
      <c r="I3" t="s">
        <v>561</v>
      </c>
      <c r="J3">
        <v>50.000003999999997</v>
      </c>
      <c r="K3">
        <v>1287.4976079999999</v>
      </c>
      <c r="L3">
        <v>7.7059000000000002E-2</v>
      </c>
      <c r="M3">
        <v>5.2140180000000003</v>
      </c>
      <c r="N3">
        <v>9.8741999999999996E-2</v>
      </c>
      <c r="O3">
        <v>6.9883369999999996</v>
      </c>
      <c r="P3">
        <v>5.208E-3</v>
      </c>
    </row>
    <row r="4" spans="1:16" x14ac:dyDescent="0.2">
      <c r="A4" t="s">
        <v>856</v>
      </c>
      <c r="B4">
        <v>4</v>
      </c>
      <c r="C4">
        <v>15</v>
      </c>
      <c r="D4" t="s">
        <v>859</v>
      </c>
      <c r="G4">
        <v>11</v>
      </c>
      <c r="H4">
        <v>1281.6759</v>
      </c>
      <c r="I4" t="s">
        <v>561</v>
      </c>
      <c r="J4">
        <v>150</v>
      </c>
      <c r="K4">
        <v>1287.974066</v>
      </c>
      <c r="L4">
        <v>6.8229999999999999E-2</v>
      </c>
      <c r="M4">
        <v>5.6904769999999996</v>
      </c>
      <c r="N4">
        <v>9.2018000000000003E-2</v>
      </c>
      <c r="O4">
        <v>6.9845980000000001</v>
      </c>
      <c r="P4">
        <v>5.8599999999999998E-3</v>
      </c>
    </row>
    <row r="5" spans="1:16" x14ac:dyDescent="0.2">
      <c r="A5" t="s">
        <v>856</v>
      </c>
      <c r="B5">
        <v>4</v>
      </c>
      <c r="C5">
        <v>15</v>
      </c>
      <c r="D5" t="s">
        <v>859</v>
      </c>
      <c r="G5">
        <v>11</v>
      </c>
      <c r="H5">
        <v>1281.6759</v>
      </c>
      <c r="I5" t="s">
        <v>561</v>
      </c>
      <c r="J5">
        <v>1500</v>
      </c>
      <c r="K5">
        <v>1288.2327190000001</v>
      </c>
      <c r="L5">
        <v>2.0199999999999999E-2</v>
      </c>
      <c r="M5">
        <v>5.9491300000000003</v>
      </c>
      <c r="N5">
        <v>6.4962000000000006E-2</v>
      </c>
      <c r="O5">
        <v>6.9793750000000001</v>
      </c>
      <c r="P5">
        <v>2.9150000000000001E-3</v>
      </c>
    </row>
    <row r="6" spans="1:16" x14ac:dyDescent="0.2">
      <c r="A6" t="s">
        <v>856</v>
      </c>
      <c r="B6">
        <v>4</v>
      </c>
      <c r="C6">
        <v>15</v>
      </c>
      <c r="D6" t="s">
        <v>859</v>
      </c>
      <c r="G6">
        <v>11</v>
      </c>
      <c r="H6">
        <v>1281.6759</v>
      </c>
      <c r="I6" t="s">
        <v>852</v>
      </c>
      <c r="J6">
        <v>0</v>
      </c>
      <c r="K6">
        <v>1282.28359</v>
      </c>
      <c r="L6">
        <v>6.1740999999999997E-2</v>
      </c>
      <c r="M6">
        <v>0</v>
      </c>
      <c r="N6">
        <v>0</v>
      </c>
      <c r="O6">
        <v>7.0079919999999998</v>
      </c>
      <c r="P6">
        <v>4.2750000000000002E-3</v>
      </c>
    </row>
    <row r="7" spans="1:16" x14ac:dyDescent="0.2">
      <c r="A7" t="s">
        <v>856</v>
      </c>
      <c r="B7">
        <v>4</v>
      </c>
      <c r="C7">
        <v>15</v>
      </c>
      <c r="D7" t="s">
        <v>859</v>
      </c>
      <c r="G7">
        <v>11</v>
      </c>
      <c r="H7">
        <v>1281.6759</v>
      </c>
      <c r="I7" t="s">
        <v>852</v>
      </c>
      <c r="J7">
        <v>50.000003999999997</v>
      </c>
      <c r="K7">
        <v>1287.320109</v>
      </c>
      <c r="L7">
        <v>5.4586000000000003E-2</v>
      </c>
      <c r="M7">
        <v>5.0365190000000002</v>
      </c>
      <c r="N7">
        <v>8.2411999999999999E-2</v>
      </c>
      <c r="O7">
        <v>6.9416599999999997</v>
      </c>
      <c r="P7">
        <v>6.3420000000000004E-3</v>
      </c>
    </row>
    <row r="8" spans="1:16" x14ac:dyDescent="0.2">
      <c r="A8" t="s">
        <v>856</v>
      </c>
      <c r="B8">
        <v>4</v>
      </c>
      <c r="C8">
        <v>15</v>
      </c>
      <c r="D8" t="s">
        <v>859</v>
      </c>
      <c r="G8">
        <v>11</v>
      </c>
      <c r="H8">
        <v>1281.6759</v>
      </c>
      <c r="I8" t="s">
        <v>852</v>
      </c>
      <c r="J8">
        <v>150</v>
      </c>
      <c r="K8">
        <v>1287.8718200000001</v>
      </c>
      <c r="L8">
        <v>3.0013999999999999E-2</v>
      </c>
      <c r="M8">
        <v>5.5882310000000004</v>
      </c>
      <c r="N8">
        <v>6.8650000000000003E-2</v>
      </c>
      <c r="O8">
        <v>6.9423579999999996</v>
      </c>
      <c r="P8">
        <v>7.894E-3</v>
      </c>
    </row>
    <row r="9" spans="1:16" x14ac:dyDescent="0.2">
      <c r="A9" t="s">
        <v>856</v>
      </c>
      <c r="B9">
        <v>4</v>
      </c>
      <c r="C9">
        <v>15</v>
      </c>
      <c r="D9" t="s">
        <v>859</v>
      </c>
      <c r="G9">
        <v>11</v>
      </c>
      <c r="H9">
        <v>1281.6759</v>
      </c>
      <c r="I9" t="s">
        <v>852</v>
      </c>
      <c r="J9">
        <v>1500</v>
      </c>
      <c r="K9">
        <v>1288.12033</v>
      </c>
      <c r="L9">
        <v>5.1228000000000003E-2</v>
      </c>
      <c r="M9">
        <v>5.836741</v>
      </c>
      <c r="N9">
        <v>8.0227000000000007E-2</v>
      </c>
      <c r="O9">
        <v>6.9342160000000002</v>
      </c>
      <c r="P9">
        <v>2.1050000000000001E-3</v>
      </c>
    </row>
    <row r="10" spans="1:16" x14ac:dyDescent="0.2">
      <c r="A10" t="s">
        <v>856</v>
      </c>
      <c r="B10">
        <v>22</v>
      </c>
      <c r="C10">
        <v>34</v>
      </c>
      <c r="D10" t="s">
        <v>860</v>
      </c>
      <c r="G10">
        <v>12</v>
      </c>
      <c r="H10">
        <v>1415.8104000000001</v>
      </c>
      <c r="I10" t="s">
        <v>561</v>
      </c>
      <c r="J10">
        <v>0</v>
      </c>
      <c r="K10">
        <v>1416.47507</v>
      </c>
      <c r="L10" s="1">
        <v>7.7099999999999998E-4</v>
      </c>
      <c r="M10">
        <v>0</v>
      </c>
      <c r="N10">
        <v>0</v>
      </c>
      <c r="O10">
        <v>10.042517</v>
      </c>
      <c r="P10">
        <v>5.2139999999999999E-3</v>
      </c>
    </row>
    <row r="11" spans="1:16" x14ac:dyDescent="0.2">
      <c r="A11" t="s">
        <v>856</v>
      </c>
      <c r="B11">
        <v>22</v>
      </c>
      <c r="C11">
        <v>34</v>
      </c>
      <c r="D11" t="s">
        <v>860</v>
      </c>
      <c r="G11">
        <v>12</v>
      </c>
      <c r="H11">
        <v>1415.8104000000001</v>
      </c>
      <c r="I11" t="s">
        <v>561</v>
      </c>
      <c r="J11">
        <v>50.000003999999997</v>
      </c>
      <c r="K11">
        <v>1418.283473</v>
      </c>
      <c r="L11">
        <v>7.7917E-2</v>
      </c>
      <c r="M11">
        <v>1.808403</v>
      </c>
      <c r="N11">
        <v>7.7921000000000004E-2</v>
      </c>
      <c r="O11">
        <v>10.029172000000001</v>
      </c>
      <c r="P11">
        <v>3.2260000000000001E-3</v>
      </c>
    </row>
    <row r="12" spans="1:16" x14ac:dyDescent="0.2">
      <c r="A12" t="s">
        <v>856</v>
      </c>
      <c r="B12">
        <v>22</v>
      </c>
      <c r="C12">
        <v>34</v>
      </c>
      <c r="D12" t="s">
        <v>860</v>
      </c>
      <c r="G12">
        <v>12</v>
      </c>
      <c r="H12">
        <v>1415.8104000000001</v>
      </c>
      <c r="I12" t="s">
        <v>561</v>
      </c>
      <c r="J12">
        <v>150</v>
      </c>
      <c r="K12">
        <v>1418.5187530000001</v>
      </c>
      <c r="L12">
        <v>8.072E-2</v>
      </c>
      <c r="M12">
        <v>2.0436830000000001</v>
      </c>
      <c r="N12">
        <v>8.0724000000000004E-2</v>
      </c>
      <c r="O12">
        <v>10.051983999999999</v>
      </c>
      <c r="P12">
        <v>2.4353E-2</v>
      </c>
    </row>
    <row r="13" spans="1:16" x14ac:dyDescent="0.2">
      <c r="A13" t="s">
        <v>856</v>
      </c>
      <c r="B13">
        <v>22</v>
      </c>
      <c r="C13">
        <v>34</v>
      </c>
      <c r="D13" t="s">
        <v>860</v>
      </c>
      <c r="G13">
        <v>12</v>
      </c>
      <c r="H13">
        <v>1415.8104000000001</v>
      </c>
      <c r="I13" t="s">
        <v>561</v>
      </c>
      <c r="J13">
        <v>1500</v>
      </c>
      <c r="K13">
        <v>1418.989965</v>
      </c>
      <c r="L13">
        <v>5.8083999999999997E-2</v>
      </c>
      <c r="M13">
        <v>2.5148950000000001</v>
      </c>
      <c r="N13">
        <v>5.8089000000000002E-2</v>
      </c>
      <c r="O13">
        <v>10.020861999999999</v>
      </c>
      <c r="P13">
        <v>2.0939999999999999E-3</v>
      </c>
    </row>
    <row r="14" spans="1:16" x14ac:dyDescent="0.2">
      <c r="A14" t="s">
        <v>856</v>
      </c>
      <c r="B14">
        <v>22</v>
      </c>
      <c r="C14">
        <v>34</v>
      </c>
      <c r="D14" t="s">
        <v>860</v>
      </c>
      <c r="G14">
        <v>12</v>
      </c>
      <c r="H14">
        <v>1415.8104000000001</v>
      </c>
      <c r="I14" t="s">
        <v>852</v>
      </c>
      <c r="J14">
        <v>0</v>
      </c>
      <c r="K14">
        <v>1416.47507</v>
      </c>
      <c r="L14" s="1">
        <v>7.7099999999999998E-4</v>
      </c>
      <c r="M14">
        <v>0</v>
      </c>
      <c r="N14">
        <v>0</v>
      </c>
      <c r="O14">
        <v>10.042517</v>
      </c>
      <c r="P14">
        <v>5.2139999999999999E-3</v>
      </c>
    </row>
    <row r="15" spans="1:16" x14ac:dyDescent="0.2">
      <c r="A15" t="s">
        <v>856</v>
      </c>
      <c r="B15">
        <v>22</v>
      </c>
      <c r="C15">
        <v>34</v>
      </c>
      <c r="D15" t="s">
        <v>860</v>
      </c>
      <c r="G15">
        <v>12</v>
      </c>
      <c r="H15">
        <v>1415.8104000000001</v>
      </c>
      <c r="I15" t="s">
        <v>852</v>
      </c>
      <c r="J15">
        <v>50.000003999999997</v>
      </c>
      <c r="K15">
        <v>1418.2359719999999</v>
      </c>
      <c r="L15">
        <v>5.1054000000000002E-2</v>
      </c>
      <c r="M15">
        <v>1.760902</v>
      </c>
      <c r="N15">
        <v>5.1060000000000001E-2</v>
      </c>
      <c r="O15">
        <v>9.9850510000000003</v>
      </c>
      <c r="P15">
        <v>7.9760000000000005E-3</v>
      </c>
    </row>
    <row r="16" spans="1:16" x14ac:dyDescent="0.2">
      <c r="A16" t="s">
        <v>856</v>
      </c>
      <c r="B16">
        <v>22</v>
      </c>
      <c r="C16">
        <v>34</v>
      </c>
      <c r="D16" t="s">
        <v>860</v>
      </c>
      <c r="G16">
        <v>12</v>
      </c>
      <c r="H16">
        <v>1415.8104000000001</v>
      </c>
      <c r="I16" t="s">
        <v>852</v>
      </c>
      <c r="J16">
        <v>150</v>
      </c>
      <c r="K16">
        <v>1418.5249940000001</v>
      </c>
      <c r="L16">
        <v>0.105541</v>
      </c>
      <c r="M16">
        <v>2.0499239999999999</v>
      </c>
      <c r="N16">
        <v>0.105544</v>
      </c>
      <c r="O16">
        <v>9.9891000000000005</v>
      </c>
      <c r="P16">
        <v>7.8810000000000009E-3</v>
      </c>
    </row>
    <row r="17" spans="1:16" x14ac:dyDescent="0.2">
      <c r="A17" t="s">
        <v>856</v>
      </c>
      <c r="B17">
        <v>22</v>
      </c>
      <c r="C17">
        <v>34</v>
      </c>
      <c r="D17" t="s">
        <v>860</v>
      </c>
      <c r="G17">
        <v>12</v>
      </c>
      <c r="H17">
        <v>1415.8104000000001</v>
      </c>
      <c r="I17" t="s">
        <v>852</v>
      </c>
      <c r="J17">
        <v>1500</v>
      </c>
      <c r="K17">
        <v>1418.889099</v>
      </c>
      <c r="L17">
        <v>4.1341000000000003E-2</v>
      </c>
      <c r="M17">
        <v>2.4140290000000002</v>
      </c>
      <c r="N17">
        <v>4.1348000000000003E-2</v>
      </c>
      <c r="O17">
        <v>9.9823039999999992</v>
      </c>
      <c r="P17">
        <v>5.1190000000000003E-3</v>
      </c>
    </row>
    <row r="18" spans="1:16" x14ac:dyDescent="0.2">
      <c r="A18" t="s">
        <v>856</v>
      </c>
      <c r="B18">
        <v>26</v>
      </c>
      <c r="C18">
        <v>45</v>
      </c>
      <c r="D18" t="s">
        <v>861</v>
      </c>
      <c r="G18">
        <v>17</v>
      </c>
      <c r="H18">
        <v>2139.1597000000002</v>
      </c>
      <c r="I18" t="s">
        <v>561</v>
      </c>
      <c r="J18">
        <v>0</v>
      </c>
      <c r="K18">
        <v>2140.245038</v>
      </c>
      <c r="L18">
        <v>4.2394000000000001E-2</v>
      </c>
      <c r="M18">
        <v>0</v>
      </c>
      <c r="N18">
        <v>0</v>
      </c>
      <c r="O18">
        <v>7.3604690000000002</v>
      </c>
      <c r="P18">
        <v>5.0949999999999997E-3</v>
      </c>
    </row>
    <row r="19" spans="1:16" x14ac:dyDescent="0.2">
      <c r="A19" t="s">
        <v>856</v>
      </c>
      <c r="B19">
        <v>26</v>
      </c>
      <c r="C19">
        <v>45</v>
      </c>
      <c r="D19" t="s">
        <v>861</v>
      </c>
      <c r="G19">
        <v>17</v>
      </c>
      <c r="H19">
        <v>2139.1597000000002</v>
      </c>
      <c r="I19" t="s">
        <v>561</v>
      </c>
      <c r="J19">
        <v>50.000003999999997</v>
      </c>
      <c r="K19">
        <v>2142.2122220000001</v>
      </c>
      <c r="L19">
        <v>5.7471000000000001E-2</v>
      </c>
      <c r="M19">
        <v>1.967184</v>
      </c>
      <c r="N19">
        <v>7.1415000000000006E-2</v>
      </c>
      <c r="O19">
        <v>7.3415020000000002</v>
      </c>
      <c r="P19">
        <v>5.4770000000000001E-3</v>
      </c>
    </row>
    <row r="20" spans="1:16" x14ac:dyDescent="0.2">
      <c r="A20" t="s">
        <v>856</v>
      </c>
      <c r="B20">
        <v>26</v>
      </c>
      <c r="C20">
        <v>45</v>
      </c>
      <c r="D20" t="s">
        <v>861</v>
      </c>
      <c r="G20">
        <v>17</v>
      </c>
      <c r="H20">
        <v>2139.1597000000002</v>
      </c>
      <c r="I20" t="s">
        <v>561</v>
      </c>
      <c r="J20">
        <v>150</v>
      </c>
      <c r="K20">
        <v>2142.4197479999998</v>
      </c>
      <c r="L20">
        <v>4.1864999999999999E-2</v>
      </c>
      <c r="M20">
        <v>2.1747100000000001</v>
      </c>
      <c r="N20">
        <v>5.9582000000000003E-2</v>
      </c>
      <c r="O20">
        <v>7.3373590000000002</v>
      </c>
      <c r="P20">
        <v>5.7109999999999999E-3</v>
      </c>
    </row>
    <row r="21" spans="1:16" x14ac:dyDescent="0.2">
      <c r="A21" t="s">
        <v>856</v>
      </c>
      <c r="B21">
        <v>26</v>
      </c>
      <c r="C21">
        <v>45</v>
      </c>
      <c r="D21" t="s">
        <v>861</v>
      </c>
      <c r="G21">
        <v>17</v>
      </c>
      <c r="H21">
        <v>2139.1597000000002</v>
      </c>
      <c r="I21" t="s">
        <v>561</v>
      </c>
      <c r="J21">
        <v>1500</v>
      </c>
      <c r="K21">
        <v>2142.6142519999999</v>
      </c>
      <c r="L21">
        <v>4.4296000000000002E-2</v>
      </c>
      <c r="M21">
        <v>2.3692139999999999</v>
      </c>
      <c r="N21">
        <v>6.1314E-2</v>
      </c>
      <c r="O21">
        <v>7.3327400000000003</v>
      </c>
      <c r="P21">
        <v>5.9100000000000005E-4</v>
      </c>
    </row>
    <row r="22" spans="1:16" x14ac:dyDescent="0.2">
      <c r="A22" t="s">
        <v>856</v>
      </c>
      <c r="B22">
        <v>26</v>
      </c>
      <c r="C22">
        <v>45</v>
      </c>
      <c r="D22" t="s">
        <v>861</v>
      </c>
      <c r="G22">
        <v>17</v>
      </c>
      <c r="H22">
        <v>2139.1597000000002</v>
      </c>
      <c r="I22" t="s">
        <v>852</v>
      </c>
      <c r="J22">
        <v>0</v>
      </c>
      <c r="K22">
        <v>2140.245038</v>
      </c>
      <c r="L22">
        <v>4.2394000000000001E-2</v>
      </c>
      <c r="M22">
        <v>0</v>
      </c>
      <c r="N22">
        <v>0</v>
      </c>
      <c r="O22">
        <v>7.3604690000000002</v>
      </c>
      <c r="P22">
        <v>5.0949999999999997E-3</v>
      </c>
    </row>
    <row r="23" spans="1:16" x14ac:dyDescent="0.2">
      <c r="A23" t="s">
        <v>856</v>
      </c>
      <c r="B23">
        <v>26</v>
      </c>
      <c r="C23">
        <v>45</v>
      </c>
      <c r="D23" t="s">
        <v>861</v>
      </c>
      <c r="G23">
        <v>17</v>
      </c>
      <c r="H23">
        <v>2139.1597000000002</v>
      </c>
      <c r="I23" t="s">
        <v>852</v>
      </c>
      <c r="J23">
        <v>50.000003999999997</v>
      </c>
      <c r="K23">
        <v>2142.1382239999998</v>
      </c>
      <c r="L23">
        <v>7.5800999999999993E-2</v>
      </c>
      <c r="M23">
        <v>1.893186</v>
      </c>
      <c r="N23">
        <v>8.6850999999999998E-2</v>
      </c>
      <c r="O23">
        <v>7.2809499999999998</v>
      </c>
      <c r="P23">
        <v>7.5269999999999998E-3</v>
      </c>
    </row>
    <row r="24" spans="1:16" x14ac:dyDescent="0.2">
      <c r="A24" t="s">
        <v>856</v>
      </c>
      <c r="B24">
        <v>26</v>
      </c>
      <c r="C24">
        <v>45</v>
      </c>
      <c r="D24" t="s">
        <v>861</v>
      </c>
      <c r="G24">
        <v>17</v>
      </c>
      <c r="H24">
        <v>2139.1597000000002</v>
      </c>
      <c r="I24" t="s">
        <v>852</v>
      </c>
      <c r="J24">
        <v>150</v>
      </c>
      <c r="K24">
        <v>2142.2708280000002</v>
      </c>
      <c r="L24">
        <v>9.4419000000000003E-2</v>
      </c>
      <c r="M24">
        <v>2.0257900000000002</v>
      </c>
      <c r="N24">
        <v>0.10349999999999999</v>
      </c>
      <c r="O24">
        <v>7.277037</v>
      </c>
      <c r="P24">
        <v>8.4919999999999995E-3</v>
      </c>
    </row>
    <row r="25" spans="1:16" x14ac:dyDescent="0.2">
      <c r="A25" t="s">
        <v>856</v>
      </c>
      <c r="B25">
        <v>26</v>
      </c>
      <c r="C25">
        <v>45</v>
      </c>
      <c r="D25" t="s">
        <v>861</v>
      </c>
      <c r="G25">
        <v>17</v>
      </c>
      <c r="H25">
        <v>2139.1597000000002</v>
      </c>
      <c r="I25" t="s">
        <v>852</v>
      </c>
      <c r="J25">
        <v>1500</v>
      </c>
      <c r="K25">
        <v>2142.5852369999998</v>
      </c>
      <c r="L25">
        <v>6.9278000000000006E-2</v>
      </c>
      <c r="M25">
        <v>2.3401990000000001</v>
      </c>
      <c r="N25">
        <v>8.1221000000000002E-2</v>
      </c>
      <c r="O25">
        <v>7.2756410000000002</v>
      </c>
      <c r="P25">
        <v>2.725E-3</v>
      </c>
    </row>
    <row r="26" spans="1:16" x14ac:dyDescent="0.2">
      <c r="A26" t="s">
        <v>856</v>
      </c>
      <c r="B26">
        <v>32</v>
      </c>
      <c r="C26">
        <v>65</v>
      </c>
      <c r="D26" t="s">
        <v>862</v>
      </c>
      <c r="E26" t="s">
        <v>858</v>
      </c>
      <c r="G26">
        <v>31</v>
      </c>
      <c r="H26">
        <v>3533.8377999999998</v>
      </c>
      <c r="I26" t="s">
        <v>561</v>
      </c>
      <c r="J26">
        <v>0</v>
      </c>
      <c r="K26">
        <v>3535.8833479999998</v>
      </c>
      <c r="L26">
        <v>8.2786999999999999E-2</v>
      </c>
      <c r="M26">
        <v>0</v>
      </c>
      <c r="N26">
        <v>0</v>
      </c>
      <c r="O26">
        <v>9.6019220000000001</v>
      </c>
      <c r="P26">
        <v>1.0973E-2</v>
      </c>
    </row>
    <row r="27" spans="1:16" x14ac:dyDescent="0.2">
      <c r="A27" t="s">
        <v>856</v>
      </c>
      <c r="B27">
        <v>32</v>
      </c>
      <c r="C27">
        <v>65</v>
      </c>
      <c r="D27" t="s">
        <v>862</v>
      </c>
      <c r="E27" t="s">
        <v>858</v>
      </c>
      <c r="G27">
        <v>31</v>
      </c>
      <c r="H27">
        <v>3533.8377999999998</v>
      </c>
      <c r="I27" t="s">
        <v>561</v>
      </c>
      <c r="J27">
        <v>50.000003999999997</v>
      </c>
      <c r="K27">
        <v>3541.2529920000002</v>
      </c>
      <c r="L27">
        <v>6.0769999999999998E-2</v>
      </c>
      <c r="M27">
        <v>5.3696429999999999</v>
      </c>
      <c r="N27">
        <v>0.102697</v>
      </c>
      <c r="O27">
        <v>9.5954090000000001</v>
      </c>
      <c r="P27">
        <v>3.4889999999999999E-3</v>
      </c>
    </row>
    <row r="28" spans="1:16" x14ac:dyDescent="0.2">
      <c r="A28" t="s">
        <v>856</v>
      </c>
      <c r="B28">
        <v>32</v>
      </c>
      <c r="C28">
        <v>65</v>
      </c>
      <c r="D28" t="s">
        <v>862</v>
      </c>
      <c r="E28" t="s">
        <v>858</v>
      </c>
      <c r="G28">
        <v>31</v>
      </c>
      <c r="H28">
        <v>3533.8377999999998</v>
      </c>
      <c r="I28" t="s">
        <v>561</v>
      </c>
      <c r="J28">
        <v>150</v>
      </c>
      <c r="K28">
        <v>3542.5938460000002</v>
      </c>
      <c r="L28">
        <v>8.4753999999999996E-2</v>
      </c>
      <c r="M28">
        <v>6.7104970000000002</v>
      </c>
      <c r="N28">
        <v>0.118477</v>
      </c>
      <c r="O28">
        <v>9.5844719999999999</v>
      </c>
      <c r="P28">
        <v>7.1110000000000001E-3</v>
      </c>
    </row>
    <row r="29" spans="1:16" x14ac:dyDescent="0.2">
      <c r="A29" t="s">
        <v>856</v>
      </c>
      <c r="B29">
        <v>32</v>
      </c>
      <c r="C29">
        <v>65</v>
      </c>
      <c r="D29" t="s">
        <v>862</v>
      </c>
      <c r="E29" t="s">
        <v>858</v>
      </c>
      <c r="G29">
        <v>31</v>
      </c>
      <c r="H29">
        <v>3533.8377999999998</v>
      </c>
      <c r="I29" t="s">
        <v>561</v>
      </c>
      <c r="J29">
        <v>1500</v>
      </c>
      <c r="K29">
        <v>3544.3794619999999</v>
      </c>
      <c r="L29">
        <v>0.229744</v>
      </c>
      <c r="M29">
        <v>8.4961140000000004</v>
      </c>
      <c r="N29">
        <v>0.24420500000000001</v>
      </c>
      <c r="O29">
        <v>9.5761350000000007</v>
      </c>
      <c r="P29">
        <v>5.7559999999999998E-3</v>
      </c>
    </row>
    <row r="30" spans="1:16" x14ac:dyDescent="0.2">
      <c r="A30" t="s">
        <v>856</v>
      </c>
      <c r="B30">
        <v>32</v>
      </c>
      <c r="C30">
        <v>65</v>
      </c>
      <c r="D30" t="s">
        <v>862</v>
      </c>
      <c r="E30" t="s">
        <v>858</v>
      </c>
      <c r="G30">
        <v>31</v>
      </c>
      <c r="H30">
        <v>3533.8377999999998</v>
      </c>
      <c r="I30" t="s">
        <v>852</v>
      </c>
      <c r="J30">
        <v>0</v>
      </c>
      <c r="K30">
        <v>3535.8833479999998</v>
      </c>
      <c r="L30">
        <v>8.2786999999999999E-2</v>
      </c>
      <c r="M30">
        <v>0</v>
      </c>
      <c r="N30">
        <v>0</v>
      </c>
      <c r="O30">
        <v>9.6019220000000001</v>
      </c>
      <c r="P30">
        <v>1.0973E-2</v>
      </c>
    </row>
    <row r="31" spans="1:16" x14ac:dyDescent="0.2">
      <c r="A31" t="s">
        <v>856</v>
      </c>
      <c r="B31">
        <v>32</v>
      </c>
      <c r="C31">
        <v>65</v>
      </c>
      <c r="D31" t="s">
        <v>862</v>
      </c>
      <c r="E31" t="s">
        <v>858</v>
      </c>
      <c r="G31">
        <v>31</v>
      </c>
      <c r="H31">
        <v>3533.8377999999998</v>
      </c>
      <c r="I31" t="s">
        <v>852</v>
      </c>
      <c r="J31">
        <v>50.000003999999997</v>
      </c>
      <c r="K31">
        <v>3541.1125200000001</v>
      </c>
      <c r="L31">
        <v>1.6178000000000001E-2</v>
      </c>
      <c r="M31">
        <v>5.229171</v>
      </c>
      <c r="N31">
        <v>8.4352999999999997E-2</v>
      </c>
      <c r="O31">
        <v>9.554119</v>
      </c>
      <c r="P31">
        <v>3.9699999999999996E-3</v>
      </c>
    </row>
    <row r="32" spans="1:16" x14ac:dyDescent="0.2">
      <c r="A32" t="s">
        <v>856</v>
      </c>
      <c r="B32">
        <v>32</v>
      </c>
      <c r="C32">
        <v>65</v>
      </c>
      <c r="D32" t="s">
        <v>862</v>
      </c>
      <c r="E32" t="s">
        <v>858</v>
      </c>
      <c r="G32">
        <v>31</v>
      </c>
      <c r="H32">
        <v>3533.8377999999998</v>
      </c>
      <c r="I32" t="s">
        <v>852</v>
      </c>
      <c r="J32">
        <v>150</v>
      </c>
      <c r="K32">
        <v>3542.1796730000001</v>
      </c>
      <c r="L32">
        <v>0.328542</v>
      </c>
      <c r="M32">
        <v>6.2963240000000003</v>
      </c>
      <c r="N32">
        <v>0.338812</v>
      </c>
      <c r="O32">
        <v>9.5571660000000005</v>
      </c>
      <c r="P32">
        <v>4.2880000000000001E-3</v>
      </c>
    </row>
    <row r="33" spans="1:16" x14ac:dyDescent="0.2">
      <c r="A33" t="s">
        <v>856</v>
      </c>
      <c r="B33">
        <v>32</v>
      </c>
      <c r="C33">
        <v>65</v>
      </c>
      <c r="D33" t="s">
        <v>862</v>
      </c>
      <c r="E33" t="s">
        <v>858</v>
      </c>
      <c r="G33">
        <v>31</v>
      </c>
      <c r="H33">
        <v>3533.8377999999998</v>
      </c>
      <c r="I33" t="s">
        <v>852</v>
      </c>
      <c r="J33">
        <v>1500</v>
      </c>
      <c r="K33">
        <v>3543.9950009999998</v>
      </c>
      <c r="L33">
        <v>9.2994999999999994E-2</v>
      </c>
      <c r="M33">
        <v>8.1116530000000004</v>
      </c>
      <c r="N33">
        <v>0.12450600000000001</v>
      </c>
      <c r="O33">
        <v>9.5617680000000007</v>
      </c>
      <c r="P33">
        <v>2.1373E-2</v>
      </c>
    </row>
    <row r="34" spans="1:16" x14ac:dyDescent="0.2">
      <c r="A34" t="s">
        <v>856</v>
      </c>
      <c r="B34">
        <v>38</v>
      </c>
      <c r="C34">
        <v>53</v>
      </c>
      <c r="D34" t="s">
        <v>863</v>
      </c>
      <c r="G34">
        <v>13</v>
      </c>
      <c r="H34">
        <v>1773.9322999999999</v>
      </c>
      <c r="I34" t="s">
        <v>561</v>
      </c>
      <c r="J34">
        <v>0</v>
      </c>
      <c r="K34">
        <v>1774.846826</v>
      </c>
      <c r="L34">
        <v>3.9712999999999998E-2</v>
      </c>
      <c r="M34">
        <v>0</v>
      </c>
      <c r="N34">
        <v>0</v>
      </c>
      <c r="O34">
        <v>7.6782370000000002</v>
      </c>
      <c r="P34">
        <v>9.1809999999999999E-3</v>
      </c>
    </row>
    <row r="35" spans="1:16" x14ac:dyDescent="0.2">
      <c r="A35" t="s">
        <v>856</v>
      </c>
      <c r="B35">
        <v>38</v>
      </c>
      <c r="C35">
        <v>53</v>
      </c>
      <c r="D35" t="s">
        <v>863</v>
      </c>
      <c r="G35">
        <v>13</v>
      </c>
      <c r="H35">
        <v>1773.9322999999999</v>
      </c>
      <c r="I35" t="s">
        <v>561</v>
      </c>
      <c r="J35">
        <v>50.000003999999997</v>
      </c>
      <c r="K35">
        <v>1776.6378769999999</v>
      </c>
      <c r="L35">
        <v>0.121381</v>
      </c>
      <c r="M35">
        <v>1.7910520000000001</v>
      </c>
      <c r="N35">
        <v>0.12771299999999999</v>
      </c>
      <c r="O35">
        <v>7.6650609999999997</v>
      </c>
      <c r="P35">
        <v>5.8450000000000004E-3</v>
      </c>
    </row>
    <row r="36" spans="1:16" x14ac:dyDescent="0.2">
      <c r="A36" t="s">
        <v>856</v>
      </c>
      <c r="B36">
        <v>38</v>
      </c>
      <c r="C36">
        <v>53</v>
      </c>
      <c r="D36" t="s">
        <v>863</v>
      </c>
      <c r="G36">
        <v>13</v>
      </c>
      <c r="H36">
        <v>1773.9322999999999</v>
      </c>
      <c r="I36" t="s">
        <v>561</v>
      </c>
      <c r="J36">
        <v>150</v>
      </c>
      <c r="K36">
        <v>1777.1446390000001</v>
      </c>
      <c r="L36">
        <v>6.7993999999999999E-2</v>
      </c>
      <c r="M36">
        <v>2.2978130000000001</v>
      </c>
      <c r="N36">
        <v>7.8742000000000006E-2</v>
      </c>
      <c r="O36">
        <v>7.6581960000000002</v>
      </c>
      <c r="P36">
        <v>2.8300000000000001E-3</v>
      </c>
    </row>
    <row r="37" spans="1:16" x14ac:dyDescent="0.2">
      <c r="A37" t="s">
        <v>856</v>
      </c>
      <c r="B37">
        <v>38</v>
      </c>
      <c r="C37">
        <v>53</v>
      </c>
      <c r="D37" t="s">
        <v>863</v>
      </c>
      <c r="G37">
        <v>13</v>
      </c>
      <c r="H37">
        <v>1773.9322999999999</v>
      </c>
      <c r="I37" t="s">
        <v>561</v>
      </c>
      <c r="J37">
        <v>1500</v>
      </c>
      <c r="K37">
        <v>1778.0035270000001</v>
      </c>
      <c r="L37">
        <v>6.3589999999999994E-2</v>
      </c>
      <c r="M37">
        <v>3.156701</v>
      </c>
      <c r="N37">
        <v>7.4972999999999998E-2</v>
      </c>
      <c r="O37">
        <v>7.6583829999999997</v>
      </c>
      <c r="P37">
        <v>1.232E-3</v>
      </c>
    </row>
    <row r="38" spans="1:16" x14ac:dyDescent="0.2">
      <c r="A38" t="s">
        <v>856</v>
      </c>
      <c r="B38">
        <v>38</v>
      </c>
      <c r="C38">
        <v>53</v>
      </c>
      <c r="D38" t="s">
        <v>863</v>
      </c>
      <c r="G38">
        <v>13</v>
      </c>
      <c r="H38">
        <v>1773.9322999999999</v>
      </c>
      <c r="I38" t="s">
        <v>852</v>
      </c>
      <c r="J38">
        <v>0</v>
      </c>
      <c r="K38">
        <v>1774.846826</v>
      </c>
      <c r="L38">
        <v>3.9712999999999998E-2</v>
      </c>
      <c r="M38">
        <v>0</v>
      </c>
      <c r="N38">
        <v>0</v>
      </c>
      <c r="O38">
        <v>7.6782370000000002</v>
      </c>
      <c r="P38">
        <v>9.1809999999999999E-3</v>
      </c>
    </row>
    <row r="39" spans="1:16" x14ac:dyDescent="0.2">
      <c r="A39" t="s">
        <v>856</v>
      </c>
      <c r="B39">
        <v>38</v>
      </c>
      <c r="C39">
        <v>53</v>
      </c>
      <c r="D39" t="s">
        <v>863</v>
      </c>
      <c r="G39">
        <v>13</v>
      </c>
      <c r="H39">
        <v>1773.9322999999999</v>
      </c>
      <c r="I39" t="s">
        <v>852</v>
      </c>
      <c r="J39">
        <v>50.000003999999997</v>
      </c>
      <c r="K39">
        <v>1776.483843</v>
      </c>
      <c r="L39">
        <v>3.4431999999999997E-2</v>
      </c>
      <c r="M39">
        <v>1.6370180000000001</v>
      </c>
      <c r="N39">
        <v>5.2561999999999998E-2</v>
      </c>
      <c r="O39">
        <v>7.6179759999999996</v>
      </c>
      <c r="P39">
        <v>7.4130000000000003E-3</v>
      </c>
    </row>
    <row r="40" spans="1:16" x14ac:dyDescent="0.2">
      <c r="A40" t="s">
        <v>856</v>
      </c>
      <c r="B40">
        <v>38</v>
      </c>
      <c r="C40">
        <v>53</v>
      </c>
      <c r="D40" t="s">
        <v>863</v>
      </c>
      <c r="G40">
        <v>13</v>
      </c>
      <c r="H40">
        <v>1773.9322999999999</v>
      </c>
      <c r="I40" t="s">
        <v>852</v>
      </c>
      <c r="J40">
        <v>150</v>
      </c>
      <c r="K40">
        <v>1777.047448</v>
      </c>
      <c r="L40">
        <v>0.171093</v>
      </c>
      <c r="M40">
        <v>2.2006220000000001</v>
      </c>
      <c r="N40">
        <v>0.17564199999999999</v>
      </c>
      <c r="O40">
        <v>7.6184139999999996</v>
      </c>
      <c r="P40">
        <v>9.9830000000000006E-3</v>
      </c>
    </row>
    <row r="41" spans="1:16" x14ac:dyDescent="0.2">
      <c r="A41" t="s">
        <v>856</v>
      </c>
      <c r="B41">
        <v>38</v>
      </c>
      <c r="C41">
        <v>53</v>
      </c>
      <c r="D41" t="s">
        <v>863</v>
      </c>
      <c r="G41">
        <v>13</v>
      </c>
      <c r="H41">
        <v>1773.9322999999999</v>
      </c>
      <c r="I41" t="s">
        <v>852</v>
      </c>
      <c r="J41">
        <v>1500</v>
      </c>
      <c r="K41">
        <v>1777.6938500000001</v>
      </c>
      <c r="L41">
        <v>7.1645E-2</v>
      </c>
      <c r="M41">
        <v>2.8470240000000002</v>
      </c>
      <c r="N41">
        <v>8.1916000000000003E-2</v>
      </c>
      <c r="O41">
        <v>7.6094429999999997</v>
      </c>
      <c r="P41">
        <v>2.673E-3</v>
      </c>
    </row>
    <row r="42" spans="1:16" x14ac:dyDescent="0.2">
      <c r="A42" t="s">
        <v>856</v>
      </c>
      <c r="B42">
        <v>47</v>
      </c>
      <c r="C42">
        <v>54</v>
      </c>
      <c r="D42" t="s">
        <v>864</v>
      </c>
      <c r="G42">
        <v>7</v>
      </c>
      <c r="H42">
        <v>833.48800000000006</v>
      </c>
      <c r="I42" t="s">
        <v>561</v>
      </c>
      <c r="J42">
        <v>0</v>
      </c>
      <c r="K42">
        <v>833.93382899999995</v>
      </c>
      <c r="L42">
        <v>9.9863999999999994E-2</v>
      </c>
      <c r="M42">
        <v>0</v>
      </c>
      <c r="N42">
        <v>0</v>
      </c>
      <c r="O42">
        <v>10.032209</v>
      </c>
      <c r="P42">
        <v>2.911E-3</v>
      </c>
    </row>
    <row r="43" spans="1:16" x14ac:dyDescent="0.2">
      <c r="A43" t="s">
        <v>856</v>
      </c>
      <c r="B43">
        <v>47</v>
      </c>
      <c r="C43">
        <v>54</v>
      </c>
      <c r="D43" t="s">
        <v>864</v>
      </c>
      <c r="G43">
        <v>7</v>
      </c>
      <c r="H43">
        <v>833.48800000000006</v>
      </c>
      <c r="I43" t="s">
        <v>561</v>
      </c>
      <c r="J43">
        <v>50.000003999999997</v>
      </c>
      <c r="K43">
        <v>835.30390599999998</v>
      </c>
      <c r="L43">
        <v>1.5622E-2</v>
      </c>
      <c r="M43">
        <v>1.3700760000000001</v>
      </c>
      <c r="N43">
        <v>0.101079</v>
      </c>
      <c r="O43">
        <v>10.017355</v>
      </c>
      <c r="P43">
        <v>2.098E-3</v>
      </c>
    </row>
    <row r="44" spans="1:16" x14ac:dyDescent="0.2">
      <c r="A44" t="s">
        <v>856</v>
      </c>
      <c r="B44">
        <v>47</v>
      </c>
      <c r="C44">
        <v>54</v>
      </c>
      <c r="D44" t="s">
        <v>864</v>
      </c>
      <c r="G44">
        <v>7</v>
      </c>
      <c r="H44">
        <v>833.48800000000006</v>
      </c>
      <c r="I44" t="s">
        <v>561</v>
      </c>
      <c r="J44">
        <v>150</v>
      </c>
      <c r="K44">
        <v>835.69544099999996</v>
      </c>
      <c r="L44">
        <v>5.8975E-2</v>
      </c>
      <c r="M44">
        <v>1.761612</v>
      </c>
      <c r="N44">
        <v>0.115978</v>
      </c>
      <c r="O44">
        <v>10.016831</v>
      </c>
      <c r="P44">
        <v>1.6329999999999999E-3</v>
      </c>
    </row>
    <row r="45" spans="1:16" x14ac:dyDescent="0.2">
      <c r="A45" t="s">
        <v>856</v>
      </c>
      <c r="B45">
        <v>47</v>
      </c>
      <c r="C45">
        <v>54</v>
      </c>
      <c r="D45" t="s">
        <v>864</v>
      </c>
      <c r="G45">
        <v>7</v>
      </c>
      <c r="H45">
        <v>833.48800000000006</v>
      </c>
      <c r="I45" t="s">
        <v>561</v>
      </c>
      <c r="J45">
        <v>1500</v>
      </c>
      <c r="K45">
        <v>835.60752000000002</v>
      </c>
      <c r="L45">
        <v>4.3024E-2</v>
      </c>
      <c r="M45">
        <v>1.673691</v>
      </c>
      <c r="N45">
        <v>0.108738</v>
      </c>
      <c r="O45">
        <v>10.015691</v>
      </c>
      <c r="P45">
        <v>1.457E-3</v>
      </c>
    </row>
    <row r="46" spans="1:16" x14ac:dyDescent="0.2">
      <c r="A46" t="s">
        <v>856</v>
      </c>
      <c r="B46">
        <v>47</v>
      </c>
      <c r="C46">
        <v>54</v>
      </c>
      <c r="D46" t="s">
        <v>864</v>
      </c>
      <c r="G46">
        <v>7</v>
      </c>
      <c r="H46">
        <v>833.48800000000006</v>
      </c>
      <c r="I46" t="s">
        <v>852</v>
      </c>
      <c r="J46">
        <v>0</v>
      </c>
      <c r="K46">
        <v>833.93382899999995</v>
      </c>
      <c r="L46">
        <v>9.9863999999999994E-2</v>
      </c>
      <c r="M46">
        <v>0</v>
      </c>
      <c r="N46">
        <v>0</v>
      </c>
      <c r="O46">
        <v>10.032209</v>
      </c>
      <c r="P46">
        <v>2.911E-3</v>
      </c>
    </row>
    <row r="47" spans="1:16" x14ac:dyDescent="0.2">
      <c r="A47" t="s">
        <v>856</v>
      </c>
      <c r="B47">
        <v>47</v>
      </c>
      <c r="C47">
        <v>54</v>
      </c>
      <c r="D47" t="s">
        <v>864</v>
      </c>
      <c r="G47">
        <v>7</v>
      </c>
      <c r="H47">
        <v>833.48800000000006</v>
      </c>
      <c r="I47" t="s">
        <v>852</v>
      </c>
      <c r="J47">
        <v>50.000003999999997</v>
      </c>
      <c r="K47">
        <v>835.26092000000006</v>
      </c>
      <c r="L47">
        <v>4.4630000000000003E-2</v>
      </c>
      <c r="M47">
        <v>1.327091</v>
      </c>
      <c r="N47">
        <v>0.10938299999999999</v>
      </c>
      <c r="O47">
        <v>9.9823339999999998</v>
      </c>
      <c r="P47">
        <v>3.9740000000000001E-3</v>
      </c>
    </row>
    <row r="48" spans="1:16" x14ac:dyDescent="0.2">
      <c r="A48" t="s">
        <v>856</v>
      </c>
      <c r="B48">
        <v>47</v>
      </c>
      <c r="C48">
        <v>54</v>
      </c>
      <c r="D48" t="s">
        <v>864</v>
      </c>
      <c r="G48">
        <v>7</v>
      </c>
      <c r="H48">
        <v>833.48800000000006</v>
      </c>
      <c r="I48" t="s">
        <v>852</v>
      </c>
      <c r="J48">
        <v>150</v>
      </c>
      <c r="K48">
        <v>835.77075200000002</v>
      </c>
      <c r="L48">
        <v>0.24701400000000001</v>
      </c>
      <c r="M48">
        <v>1.8369230000000001</v>
      </c>
      <c r="N48">
        <v>0.26643800000000001</v>
      </c>
      <c r="O48">
        <v>9.9511120000000002</v>
      </c>
      <c r="P48">
        <v>4.4669E-2</v>
      </c>
    </row>
    <row r="49" spans="1:16" x14ac:dyDescent="0.2">
      <c r="A49" t="s">
        <v>856</v>
      </c>
      <c r="B49">
        <v>47</v>
      </c>
      <c r="C49">
        <v>54</v>
      </c>
      <c r="D49" t="s">
        <v>864</v>
      </c>
      <c r="G49">
        <v>7</v>
      </c>
      <c r="H49">
        <v>833.48800000000006</v>
      </c>
      <c r="I49" t="s">
        <v>852</v>
      </c>
      <c r="J49">
        <v>1500</v>
      </c>
      <c r="K49">
        <v>835.57636400000001</v>
      </c>
      <c r="L49">
        <v>5.9257999999999998E-2</v>
      </c>
      <c r="M49">
        <v>1.6425350000000001</v>
      </c>
      <c r="N49">
        <v>0.116122</v>
      </c>
      <c r="O49">
        <v>9.9834569999999996</v>
      </c>
      <c r="P49">
        <v>2.1819999999999999E-3</v>
      </c>
    </row>
    <row r="50" spans="1:16" x14ac:dyDescent="0.2">
      <c r="A50" t="s">
        <v>856</v>
      </c>
      <c r="B50">
        <v>68</v>
      </c>
      <c r="C50">
        <v>77</v>
      </c>
      <c r="D50" t="s">
        <v>865</v>
      </c>
      <c r="G50">
        <v>7</v>
      </c>
      <c r="H50">
        <v>767.40459999999996</v>
      </c>
      <c r="I50" t="s">
        <v>561</v>
      </c>
      <c r="J50">
        <v>0</v>
      </c>
      <c r="K50">
        <v>767.87045599999999</v>
      </c>
      <c r="L50">
        <v>4.8479000000000001E-2</v>
      </c>
      <c r="M50">
        <v>0</v>
      </c>
      <c r="N50">
        <v>0</v>
      </c>
      <c r="O50">
        <v>11.719771</v>
      </c>
      <c r="P50">
        <v>4.679E-3</v>
      </c>
    </row>
    <row r="51" spans="1:16" x14ac:dyDescent="0.2">
      <c r="A51" t="s">
        <v>856</v>
      </c>
      <c r="B51">
        <v>68</v>
      </c>
      <c r="C51">
        <v>77</v>
      </c>
      <c r="D51" t="s">
        <v>865</v>
      </c>
      <c r="G51">
        <v>7</v>
      </c>
      <c r="H51">
        <v>767.40459999999996</v>
      </c>
      <c r="I51" t="s">
        <v>561</v>
      </c>
      <c r="J51">
        <v>50.000003999999997</v>
      </c>
      <c r="K51">
        <v>768.30310699999995</v>
      </c>
      <c r="L51">
        <v>3.7585E-2</v>
      </c>
      <c r="M51">
        <v>0.43265100000000001</v>
      </c>
      <c r="N51">
        <v>6.1342000000000001E-2</v>
      </c>
      <c r="O51">
        <v>11.710526</v>
      </c>
      <c r="P51">
        <v>1.5100000000000001E-3</v>
      </c>
    </row>
    <row r="52" spans="1:16" x14ac:dyDescent="0.2">
      <c r="A52" t="s">
        <v>856</v>
      </c>
      <c r="B52">
        <v>68</v>
      </c>
      <c r="C52">
        <v>77</v>
      </c>
      <c r="D52" t="s">
        <v>865</v>
      </c>
      <c r="G52">
        <v>7</v>
      </c>
      <c r="H52">
        <v>767.40459999999996</v>
      </c>
      <c r="I52" t="s">
        <v>561</v>
      </c>
      <c r="J52">
        <v>150</v>
      </c>
      <c r="K52">
        <v>768.37904800000001</v>
      </c>
      <c r="L52">
        <v>7.9697000000000004E-2</v>
      </c>
      <c r="M52">
        <v>0.50859200000000004</v>
      </c>
      <c r="N52">
        <v>9.3284000000000006E-2</v>
      </c>
      <c r="O52">
        <v>11.711937000000001</v>
      </c>
      <c r="P52">
        <v>5.8770000000000003E-3</v>
      </c>
    </row>
    <row r="53" spans="1:16" x14ac:dyDescent="0.2">
      <c r="A53" t="s">
        <v>856</v>
      </c>
      <c r="B53">
        <v>68</v>
      </c>
      <c r="C53">
        <v>77</v>
      </c>
      <c r="D53" t="s">
        <v>865</v>
      </c>
      <c r="G53">
        <v>7</v>
      </c>
      <c r="H53">
        <v>767.40459999999996</v>
      </c>
      <c r="I53" t="s">
        <v>561</v>
      </c>
      <c r="J53">
        <v>1500</v>
      </c>
      <c r="K53">
        <v>768.44469700000002</v>
      </c>
      <c r="L53">
        <v>5.5196000000000002E-2</v>
      </c>
      <c r="M53">
        <v>0.574241</v>
      </c>
      <c r="N53">
        <v>7.3463000000000001E-2</v>
      </c>
      <c r="O53">
        <v>11.706054999999999</v>
      </c>
      <c r="P53">
        <v>1.5E-3</v>
      </c>
    </row>
    <row r="54" spans="1:16" x14ac:dyDescent="0.2">
      <c r="A54" t="s">
        <v>856</v>
      </c>
      <c r="B54">
        <v>68</v>
      </c>
      <c r="C54">
        <v>77</v>
      </c>
      <c r="D54" t="s">
        <v>865</v>
      </c>
      <c r="G54">
        <v>7</v>
      </c>
      <c r="H54">
        <v>767.40459999999996</v>
      </c>
      <c r="I54" t="s">
        <v>852</v>
      </c>
      <c r="J54">
        <v>0</v>
      </c>
      <c r="K54">
        <v>767.87045599999999</v>
      </c>
      <c r="L54">
        <v>4.8479000000000001E-2</v>
      </c>
      <c r="M54">
        <v>0</v>
      </c>
      <c r="N54">
        <v>0</v>
      </c>
      <c r="O54">
        <v>11.719771</v>
      </c>
      <c r="P54">
        <v>4.679E-3</v>
      </c>
    </row>
    <row r="55" spans="1:16" x14ac:dyDescent="0.2">
      <c r="A55" t="s">
        <v>856</v>
      </c>
      <c r="B55">
        <v>68</v>
      </c>
      <c r="C55">
        <v>77</v>
      </c>
      <c r="D55" t="s">
        <v>865</v>
      </c>
      <c r="G55">
        <v>7</v>
      </c>
      <c r="H55">
        <v>767.40459999999996</v>
      </c>
      <c r="I55" t="s">
        <v>852</v>
      </c>
      <c r="J55">
        <v>50.000003999999997</v>
      </c>
      <c r="K55">
        <v>768.27061300000003</v>
      </c>
      <c r="L55">
        <v>4.6192999999999998E-2</v>
      </c>
      <c r="M55">
        <v>0.40015699999999998</v>
      </c>
      <c r="N55">
        <v>6.6962999999999995E-2</v>
      </c>
      <c r="O55">
        <v>11.675017</v>
      </c>
      <c r="P55">
        <v>1.214E-3</v>
      </c>
    </row>
    <row r="56" spans="1:16" x14ac:dyDescent="0.2">
      <c r="A56" t="s">
        <v>856</v>
      </c>
      <c r="B56">
        <v>68</v>
      </c>
      <c r="C56">
        <v>77</v>
      </c>
      <c r="D56" t="s">
        <v>865</v>
      </c>
      <c r="G56">
        <v>7</v>
      </c>
      <c r="H56">
        <v>767.40459999999996</v>
      </c>
      <c r="I56" t="s">
        <v>852</v>
      </c>
      <c r="J56">
        <v>150</v>
      </c>
      <c r="K56">
        <v>768.35422200000005</v>
      </c>
      <c r="L56">
        <v>3.2474999999999997E-2</v>
      </c>
      <c r="M56">
        <v>0.48376599999999997</v>
      </c>
      <c r="N56">
        <v>5.8351E-2</v>
      </c>
      <c r="O56">
        <v>11.675502</v>
      </c>
      <c r="P56">
        <v>5.4669999999999996E-3</v>
      </c>
    </row>
    <row r="57" spans="1:16" x14ac:dyDescent="0.2">
      <c r="A57" t="s">
        <v>856</v>
      </c>
      <c r="B57">
        <v>68</v>
      </c>
      <c r="C57">
        <v>77</v>
      </c>
      <c r="D57" t="s">
        <v>865</v>
      </c>
      <c r="G57">
        <v>7</v>
      </c>
      <c r="H57">
        <v>767.40459999999996</v>
      </c>
      <c r="I57" t="s">
        <v>852</v>
      </c>
      <c r="J57">
        <v>1500</v>
      </c>
      <c r="K57">
        <v>768.36346200000003</v>
      </c>
      <c r="L57">
        <v>2.3650999999999998E-2</v>
      </c>
      <c r="M57">
        <v>0.493006</v>
      </c>
      <c r="N57">
        <v>5.3940000000000002E-2</v>
      </c>
      <c r="O57">
        <v>11.672046</v>
      </c>
      <c r="P57">
        <v>1.219E-3</v>
      </c>
    </row>
    <row r="58" spans="1:16" x14ac:dyDescent="0.2">
      <c r="A58" t="s">
        <v>851</v>
      </c>
      <c r="B58">
        <v>1</v>
      </c>
      <c r="C58">
        <v>15</v>
      </c>
      <c r="D58" t="s">
        <v>866</v>
      </c>
      <c r="G58">
        <v>13</v>
      </c>
      <c r="H58">
        <v>1458.8315</v>
      </c>
      <c r="I58" t="s">
        <v>561</v>
      </c>
      <c r="J58">
        <v>0</v>
      </c>
      <c r="K58">
        <v>1459.5243820000001</v>
      </c>
      <c r="L58">
        <v>5.9643000000000002E-2</v>
      </c>
      <c r="M58">
        <v>0</v>
      </c>
      <c r="N58">
        <v>0</v>
      </c>
      <c r="O58">
        <v>10.638617999999999</v>
      </c>
      <c r="P58">
        <v>3.7650000000000001E-3</v>
      </c>
    </row>
    <row r="59" spans="1:16" x14ac:dyDescent="0.2">
      <c r="A59" t="s">
        <v>851</v>
      </c>
      <c r="B59">
        <v>1</v>
      </c>
      <c r="C59">
        <v>15</v>
      </c>
      <c r="D59" t="s">
        <v>866</v>
      </c>
      <c r="G59">
        <v>13</v>
      </c>
      <c r="H59">
        <v>1458.8315</v>
      </c>
      <c r="I59" t="s">
        <v>561</v>
      </c>
      <c r="J59">
        <v>50.000003999999997</v>
      </c>
      <c r="K59">
        <v>1462.0126809999999</v>
      </c>
      <c r="L59">
        <v>8.3450999999999997E-2</v>
      </c>
      <c r="M59">
        <v>2.488299</v>
      </c>
      <c r="N59">
        <v>0.102574</v>
      </c>
      <c r="O59">
        <v>10.625705</v>
      </c>
      <c r="P59">
        <v>4.7029999999999997E-3</v>
      </c>
    </row>
    <row r="60" spans="1:16" x14ac:dyDescent="0.2">
      <c r="A60" t="s">
        <v>851</v>
      </c>
      <c r="B60">
        <v>1</v>
      </c>
      <c r="C60">
        <v>15</v>
      </c>
      <c r="D60" t="s">
        <v>866</v>
      </c>
      <c r="G60">
        <v>13</v>
      </c>
      <c r="H60">
        <v>1458.8315</v>
      </c>
      <c r="I60" t="s">
        <v>561</v>
      </c>
      <c r="J60">
        <v>150</v>
      </c>
      <c r="K60">
        <v>1463.531438</v>
      </c>
      <c r="L60">
        <v>9.9450999999999998E-2</v>
      </c>
      <c r="M60">
        <v>4.0070560000000004</v>
      </c>
      <c r="N60">
        <v>0.115964</v>
      </c>
      <c r="O60">
        <v>10.624446000000001</v>
      </c>
      <c r="P60">
        <v>5.8700000000000002E-3</v>
      </c>
    </row>
    <row r="61" spans="1:16" x14ac:dyDescent="0.2">
      <c r="A61" t="s">
        <v>851</v>
      </c>
      <c r="B61">
        <v>1</v>
      </c>
      <c r="C61">
        <v>15</v>
      </c>
      <c r="D61" t="s">
        <v>866</v>
      </c>
      <c r="G61">
        <v>13</v>
      </c>
      <c r="H61">
        <v>1458.8315</v>
      </c>
      <c r="I61" t="s">
        <v>561</v>
      </c>
      <c r="J61">
        <v>1500</v>
      </c>
      <c r="K61">
        <v>1464.0649980000001</v>
      </c>
      <c r="L61">
        <v>2.2925000000000001E-2</v>
      </c>
      <c r="M61">
        <v>4.540616</v>
      </c>
      <c r="N61">
        <v>6.3896999999999995E-2</v>
      </c>
      <c r="O61">
        <v>10.617295</v>
      </c>
      <c r="P61">
        <v>5.8300000000000001E-3</v>
      </c>
    </row>
    <row r="62" spans="1:16" x14ac:dyDescent="0.2">
      <c r="A62" t="s">
        <v>851</v>
      </c>
      <c r="B62">
        <v>1</v>
      </c>
      <c r="C62">
        <v>15</v>
      </c>
      <c r="D62" t="s">
        <v>866</v>
      </c>
      <c r="G62">
        <v>13</v>
      </c>
      <c r="H62">
        <v>1458.8315</v>
      </c>
      <c r="I62" t="s">
        <v>852</v>
      </c>
      <c r="J62">
        <v>0</v>
      </c>
      <c r="K62">
        <v>1459.5243820000001</v>
      </c>
      <c r="L62">
        <v>5.9643000000000002E-2</v>
      </c>
      <c r="M62">
        <v>0</v>
      </c>
      <c r="N62">
        <v>0</v>
      </c>
      <c r="O62">
        <v>10.638617999999999</v>
      </c>
      <c r="P62">
        <v>3.7650000000000001E-3</v>
      </c>
    </row>
    <row r="63" spans="1:16" x14ac:dyDescent="0.2">
      <c r="A63" t="s">
        <v>851</v>
      </c>
      <c r="B63">
        <v>1</v>
      </c>
      <c r="C63">
        <v>15</v>
      </c>
      <c r="D63" t="s">
        <v>866</v>
      </c>
      <c r="G63">
        <v>13</v>
      </c>
      <c r="H63">
        <v>1458.8315</v>
      </c>
      <c r="I63" t="s">
        <v>852</v>
      </c>
      <c r="J63">
        <v>50.000003999999997</v>
      </c>
      <c r="K63">
        <v>1461.981491</v>
      </c>
      <c r="L63">
        <v>0.111301</v>
      </c>
      <c r="M63">
        <v>2.457109</v>
      </c>
      <c r="N63">
        <v>0.126275</v>
      </c>
      <c r="O63">
        <v>10.588778</v>
      </c>
      <c r="P63">
        <v>2.1150000000000001E-3</v>
      </c>
    </row>
    <row r="64" spans="1:16" x14ac:dyDescent="0.2">
      <c r="A64" t="s">
        <v>851</v>
      </c>
      <c r="B64">
        <v>1</v>
      </c>
      <c r="C64">
        <v>15</v>
      </c>
      <c r="D64" t="s">
        <v>866</v>
      </c>
      <c r="G64">
        <v>13</v>
      </c>
      <c r="H64">
        <v>1458.8315</v>
      </c>
      <c r="I64" t="s">
        <v>852</v>
      </c>
      <c r="J64">
        <v>150</v>
      </c>
      <c r="K64">
        <v>1463.4427129999999</v>
      </c>
      <c r="L64">
        <v>8.9145000000000002E-2</v>
      </c>
      <c r="M64">
        <v>3.9183309999999998</v>
      </c>
      <c r="N64">
        <v>0.10725700000000001</v>
      </c>
      <c r="O64">
        <v>10.595207</v>
      </c>
      <c r="P64">
        <v>4.372E-3</v>
      </c>
    </row>
    <row r="65" spans="1:16" x14ac:dyDescent="0.2">
      <c r="A65" t="s">
        <v>851</v>
      </c>
      <c r="B65">
        <v>1</v>
      </c>
      <c r="C65">
        <v>15</v>
      </c>
      <c r="D65" t="s">
        <v>866</v>
      </c>
      <c r="G65">
        <v>13</v>
      </c>
      <c r="H65">
        <v>1458.8315</v>
      </c>
      <c r="I65" t="s">
        <v>852</v>
      </c>
      <c r="J65">
        <v>1500</v>
      </c>
      <c r="K65">
        <v>1463.9038559999999</v>
      </c>
      <c r="L65">
        <v>4.3853000000000003E-2</v>
      </c>
      <c r="M65">
        <v>4.3794740000000001</v>
      </c>
      <c r="N65">
        <v>7.4028999999999998E-2</v>
      </c>
      <c r="O65">
        <v>10.587331000000001</v>
      </c>
      <c r="P65">
        <v>8.43E-4</v>
      </c>
    </row>
    <row r="66" spans="1:16" x14ac:dyDescent="0.2">
      <c r="A66" t="s">
        <v>851</v>
      </c>
      <c r="B66">
        <v>3</v>
      </c>
      <c r="C66">
        <v>22</v>
      </c>
      <c r="D66" t="s">
        <v>867</v>
      </c>
      <c r="G66">
        <v>18</v>
      </c>
      <c r="H66">
        <v>2024.175</v>
      </c>
      <c r="I66" t="s">
        <v>561</v>
      </c>
      <c r="J66">
        <v>0</v>
      </c>
      <c r="K66">
        <v>2025.1270079999999</v>
      </c>
      <c r="L66">
        <v>0.131581</v>
      </c>
      <c r="M66">
        <v>0</v>
      </c>
      <c r="N66">
        <v>0</v>
      </c>
      <c r="O66">
        <v>8.750057</v>
      </c>
      <c r="P66">
        <v>4.8089999999999999E-3</v>
      </c>
    </row>
    <row r="67" spans="1:16" x14ac:dyDescent="0.2">
      <c r="A67" t="s">
        <v>851</v>
      </c>
      <c r="B67">
        <v>3</v>
      </c>
      <c r="C67">
        <v>22</v>
      </c>
      <c r="D67" t="s">
        <v>867</v>
      </c>
      <c r="G67">
        <v>18</v>
      </c>
      <c r="H67">
        <v>2024.175</v>
      </c>
      <c r="I67" t="s">
        <v>561</v>
      </c>
      <c r="J67">
        <v>50.000003999999997</v>
      </c>
      <c r="K67">
        <v>2031.257629</v>
      </c>
      <c r="L67">
        <v>0.17587700000000001</v>
      </c>
      <c r="M67">
        <v>6.1306209999999997</v>
      </c>
      <c r="N67">
        <v>0.21965100000000001</v>
      </c>
      <c r="O67">
        <v>8.7341529999999992</v>
      </c>
      <c r="P67">
        <v>3.3930000000000002E-3</v>
      </c>
    </row>
    <row r="68" spans="1:16" x14ac:dyDescent="0.2">
      <c r="A68" t="s">
        <v>851</v>
      </c>
      <c r="B68">
        <v>3</v>
      </c>
      <c r="C68">
        <v>22</v>
      </c>
      <c r="D68" t="s">
        <v>867</v>
      </c>
      <c r="G68">
        <v>18</v>
      </c>
      <c r="H68">
        <v>2024.175</v>
      </c>
      <c r="I68" t="s">
        <v>561</v>
      </c>
      <c r="J68">
        <v>150</v>
      </c>
      <c r="K68">
        <v>2031.577029</v>
      </c>
      <c r="L68">
        <v>1.2614E-2</v>
      </c>
      <c r="M68">
        <v>6.4500209999999996</v>
      </c>
      <c r="N68">
        <v>0.132185</v>
      </c>
      <c r="O68">
        <v>8.7305910000000004</v>
      </c>
      <c r="P68">
        <v>4.0400000000000001E-4</v>
      </c>
    </row>
    <row r="69" spans="1:16" x14ac:dyDescent="0.2">
      <c r="A69" t="s">
        <v>851</v>
      </c>
      <c r="B69">
        <v>3</v>
      </c>
      <c r="C69">
        <v>22</v>
      </c>
      <c r="D69" t="s">
        <v>867</v>
      </c>
      <c r="G69">
        <v>18</v>
      </c>
      <c r="H69">
        <v>2024.175</v>
      </c>
      <c r="I69" t="s">
        <v>561</v>
      </c>
      <c r="J69">
        <v>1500</v>
      </c>
      <c r="K69">
        <v>2031.6962590000001</v>
      </c>
      <c r="L69">
        <v>2.2737369999999998E-13</v>
      </c>
      <c r="M69">
        <v>6.5692510000000004</v>
      </c>
      <c r="N69">
        <v>0.131581</v>
      </c>
      <c r="O69">
        <v>8.7232780000000005</v>
      </c>
      <c r="P69">
        <v>0</v>
      </c>
    </row>
    <row r="70" spans="1:16" x14ac:dyDescent="0.2">
      <c r="A70" t="s">
        <v>851</v>
      </c>
      <c r="B70">
        <v>3</v>
      </c>
      <c r="C70">
        <v>22</v>
      </c>
      <c r="D70" t="s">
        <v>867</v>
      </c>
      <c r="G70">
        <v>18</v>
      </c>
      <c r="H70">
        <v>2024.175</v>
      </c>
      <c r="I70" t="s">
        <v>852</v>
      </c>
      <c r="J70">
        <v>0</v>
      </c>
      <c r="K70">
        <v>2025.1270079999999</v>
      </c>
      <c r="L70">
        <v>0.131581</v>
      </c>
      <c r="M70">
        <v>0</v>
      </c>
      <c r="N70">
        <v>0</v>
      </c>
      <c r="O70">
        <v>8.750057</v>
      </c>
      <c r="P70">
        <v>4.8089999999999999E-3</v>
      </c>
    </row>
    <row r="71" spans="1:16" x14ac:dyDescent="0.2">
      <c r="A71" t="s">
        <v>851</v>
      </c>
      <c r="B71">
        <v>3</v>
      </c>
      <c r="C71">
        <v>22</v>
      </c>
      <c r="D71" t="s">
        <v>867</v>
      </c>
      <c r="G71">
        <v>18</v>
      </c>
      <c r="H71">
        <v>2024.175</v>
      </c>
      <c r="I71" t="s">
        <v>852</v>
      </c>
      <c r="J71">
        <v>50.000003999999997</v>
      </c>
      <c r="K71">
        <v>2030.9900239999999</v>
      </c>
      <c r="L71">
        <v>8.9676000000000006E-2</v>
      </c>
      <c r="M71">
        <v>5.863016</v>
      </c>
      <c r="N71">
        <v>0.15923399999999999</v>
      </c>
      <c r="O71">
        <v>8.7005099999999995</v>
      </c>
      <c r="P71">
        <v>2.7390000000000001E-3</v>
      </c>
    </row>
    <row r="72" spans="1:16" x14ac:dyDescent="0.2">
      <c r="A72" t="s">
        <v>851</v>
      </c>
      <c r="B72">
        <v>3</v>
      </c>
      <c r="C72">
        <v>22</v>
      </c>
      <c r="D72" t="s">
        <v>867</v>
      </c>
      <c r="G72">
        <v>18</v>
      </c>
      <c r="H72">
        <v>2024.175</v>
      </c>
      <c r="I72" t="s">
        <v>852</v>
      </c>
      <c r="J72">
        <v>150</v>
      </c>
      <c r="K72">
        <v>2031.2810360000001</v>
      </c>
      <c r="L72">
        <v>4.5005999999999997E-2</v>
      </c>
      <c r="M72">
        <v>6.1540280000000003</v>
      </c>
      <c r="N72">
        <v>0.139066</v>
      </c>
      <c r="O72">
        <v>8.7028269999999992</v>
      </c>
      <c r="P72">
        <v>5.96E-3</v>
      </c>
    </row>
    <row r="73" spans="1:16" x14ac:dyDescent="0.2">
      <c r="A73" t="s">
        <v>851</v>
      </c>
      <c r="B73">
        <v>3</v>
      </c>
      <c r="C73">
        <v>22</v>
      </c>
      <c r="D73" t="s">
        <v>867</v>
      </c>
      <c r="G73">
        <v>18</v>
      </c>
      <c r="H73">
        <v>2024.175</v>
      </c>
      <c r="I73" t="s">
        <v>852</v>
      </c>
      <c r="J73">
        <v>1500</v>
      </c>
      <c r="K73">
        <v>2031.661165</v>
      </c>
      <c r="L73">
        <v>8.9760999999999994E-2</v>
      </c>
      <c r="M73">
        <v>6.5341570000000004</v>
      </c>
      <c r="N73">
        <v>0.15928200000000001</v>
      </c>
      <c r="O73">
        <v>8.6950990000000008</v>
      </c>
      <c r="P73">
        <v>2.6649999999999998E-3</v>
      </c>
    </row>
    <row r="74" spans="1:16" x14ac:dyDescent="0.2">
      <c r="A74" t="s">
        <v>851</v>
      </c>
      <c r="B74">
        <v>40</v>
      </c>
      <c r="C74">
        <v>46</v>
      </c>
      <c r="D74" t="s">
        <v>868</v>
      </c>
      <c r="G74">
        <v>6</v>
      </c>
      <c r="H74">
        <v>801.48289999999997</v>
      </c>
      <c r="I74" t="s">
        <v>561</v>
      </c>
      <c r="J74">
        <v>0</v>
      </c>
      <c r="K74">
        <v>801.82818499999996</v>
      </c>
      <c r="L74">
        <v>9.2929999999999992E-3</v>
      </c>
      <c r="M74">
        <v>0</v>
      </c>
      <c r="N74">
        <v>0</v>
      </c>
      <c r="O74">
        <v>11.094582000000001</v>
      </c>
      <c r="P74">
        <v>1.8E-3</v>
      </c>
    </row>
    <row r="75" spans="1:16" x14ac:dyDescent="0.2">
      <c r="A75" t="s">
        <v>851</v>
      </c>
      <c r="B75">
        <v>40</v>
      </c>
      <c r="C75">
        <v>46</v>
      </c>
      <c r="D75" t="s">
        <v>868</v>
      </c>
      <c r="G75">
        <v>6</v>
      </c>
      <c r="H75">
        <v>801.48289999999997</v>
      </c>
      <c r="I75" t="s">
        <v>561</v>
      </c>
      <c r="J75">
        <v>50.000003999999997</v>
      </c>
      <c r="K75">
        <v>802.04416400000002</v>
      </c>
      <c r="L75">
        <v>2.4379000000000001E-2</v>
      </c>
      <c r="M75">
        <v>0.215979</v>
      </c>
      <c r="N75">
        <v>2.6089999999999999E-2</v>
      </c>
      <c r="O75">
        <v>11.083529</v>
      </c>
      <c r="P75">
        <v>4.2810000000000001E-3</v>
      </c>
    </row>
    <row r="76" spans="1:16" x14ac:dyDescent="0.2">
      <c r="A76" t="s">
        <v>851</v>
      </c>
      <c r="B76">
        <v>40</v>
      </c>
      <c r="C76">
        <v>46</v>
      </c>
      <c r="D76" t="s">
        <v>868</v>
      </c>
      <c r="G76">
        <v>6</v>
      </c>
      <c r="H76">
        <v>801.48289999999997</v>
      </c>
      <c r="I76" t="s">
        <v>561</v>
      </c>
      <c r="J76">
        <v>150</v>
      </c>
      <c r="K76">
        <v>802.34247700000003</v>
      </c>
      <c r="L76">
        <v>5.2746000000000001E-2</v>
      </c>
      <c r="M76">
        <v>0.51429199999999997</v>
      </c>
      <c r="N76">
        <v>5.3559000000000002E-2</v>
      </c>
      <c r="O76">
        <v>11.084622</v>
      </c>
      <c r="P76">
        <v>1.645E-3</v>
      </c>
    </row>
    <row r="77" spans="1:16" x14ac:dyDescent="0.2">
      <c r="A77" t="s">
        <v>851</v>
      </c>
      <c r="B77">
        <v>40</v>
      </c>
      <c r="C77">
        <v>46</v>
      </c>
      <c r="D77" t="s">
        <v>868</v>
      </c>
      <c r="G77">
        <v>6</v>
      </c>
      <c r="H77">
        <v>801.48289999999997</v>
      </c>
      <c r="I77" t="s">
        <v>561</v>
      </c>
      <c r="J77">
        <v>1500</v>
      </c>
      <c r="K77">
        <v>802.69409800000005</v>
      </c>
      <c r="L77">
        <v>6.0103999999999998E-2</v>
      </c>
      <c r="M77">
        <v>0.86591300000000004</v>
      </c>
      <c r="N77">
        <v>6.0817999999999997E-2</v>
      </c>
      <c r="O77">
        <v>11.082188</v>
      </c>
      <c r="P77">
        <v>4.333E-3</v>
      </c>
    </row>
    <row r="78" spans="1:16" x14ac:dyDescent="0.2">
      <c r="A78" t="s">
        <v>851</v>
      </c>
      <c r="B78">
        <v>40</v>
      </c>
      <c r="C78">
        <v>46</v>
      </c>
      <c r="D78" t="s">
        <v>868</v>
      </c>
      <c r="G78">
        <v>6</v>
      </c>
      <c r="H78">
        <v>801.48289999999997</v>
      </c>
      <c r="I78" t="s">
        <v>852</v>
      </c>
      <c r="J78">
        <v>0</v>
      </c>
      <c r="K78">
        <v>801.82818499999996</v>
      </c>
      <c r="L78">
        <v>9.2929999999999992E-3</v>
      </c>
      <c r="M78">
        <v>0</v>
      </c>
      <c r="N78">
        <v>0</v>
      </c>
      <c r="O78">
        <v>11.094582000000001</v>
      </c>
      <c r="P78">
        <v>1.8E-3</v>
      </c>
    </row>
    <row r="79" spans="1:16" x14ac:dyDescent="0.2">
      <c r="A79" t="s">
        <v>851</v>
      </c>
      <c r="B79">
        <v>40</v>
      </c>
      <c r="C79">
        <v>46</v>
      </c>
      <c r="D79" t="s">
        <v>868</v>
      </c>
      <c r="G79">
        <v>6</v>
      </c>
      <c r="H79">
        <v>801.48289999999997</v>
      </c>
      <c r="I79" t="s">
        <v>852</v>
      </c>
      <c r="J79">
        <v>50.000003999999997</v>
      </c>
      <c r="K79">
        <v>802.07856100000004</v>
      </c>
      <c r="L79">
        <v>1.951E-2</v>
      </c>
      <c r="M79">
        <v>0.25037599999999999</v>
      </c>
      <c r="N79">
        <v>2.1610000000000001E-2</v>
      </c>
      <c r="O79">
        <v>11.060387</v>
      </c>
      <c r="P79">
        <v>4.7819999999999998E-3</v>
      </c>
    </row>
    <row r="80" spans="1:16" x14ac:dyDescent="0.2">
      <c r="A80" t="s">
        <v>851</v>
      </c>
      <c r="B80">
        <v>40</v>
      </c>
      <c r="C80">
        <v>46</v>
      </c>
      <c r="D80" t="s">
        <v>868</v>
      </c>
      <c r="G80">
        <v>6</v>
      </c>
      <c r="H80">
        <v>801.48289999999997</v>
      </c>
      <c r="I80" t="s">
        <v>852</v>
      </c>
      <c r="J80">
        <v>150</v>
      </c>
      <c r="K80">
        <v>802.34495400000003</v>
      </c>
      <c r="L80">
        <v>4.2604000000000003E-2</v>
      </c>
      <c r="M80">
        <v>0.51676800000000001</v>
      </c>
      <c r="N80">
        <v>4.3605999999999999E-2</v>
      </c>
      <c r="O80">
        <v>11.059578999999999</v>
      </c>
      <c r="P80">
        <v>3.326E-3</v>
      </c>
    </row>
    <row r="81" spans="1:16" x14ac:dyDescent="0.2">
      <c r="A81" t="s">
        <v>851</v>
      </c>
      <c r="B81">
        <v>40</v>
      </c>
      <c r="C81">
        <v>46</v>
      </c>
      <c r="D81" t="s">
        <v>868</v>
      </c>
      <c r="G81">
        <v>6</v>
      </c>
      <c r="H81">
        <v>801.48289999999997</v>
      </c>
      <c r="I81" t="s">
        <v>852</v>
      </c>
      <c r="J81">
        <v>1500</v>
      </c>
      <c r="K81">
        <v>802.69267200000002</v>
      </c>
      <c r="L81">
        <v>9.2519999999999998E-3</v>
      </c>
      <c r="M81">
        <v>0.86448700000000001</v>
      </c>
      <c r="N81">
        <v>1.3113E-2</v>
      </c>
      <c r="O81">
        <v>11.054346000000001</v>
      </c>
      <c r="P81">
        <v>3.9870000000000001E-3</v>
      </c>
    </row>
    <row r="82" spans="1:16" x14ac:dyDescent="0.2">
      <c r="A82" t="s">
        <v>851</v>
      </c>
      <c r="B82">
        <v>49</v>
      </c>
      <c r="C82">
        <v>56</v>
      </c>
      <c r="D82" t="s">
        <v>869</v>
      </c>
      <c r="G82">
        <v>7</v>
      </c>
      <c r="H82">
        <v>799.50360000000001</v>
      </c>
      <c r="I82" t="s">
        <v>561</v>
      </c>
      <c r="J82">
        <v>0</v>
      </c>
      <c r="K82">
        <v>799.81546400000002</v>
      </c>
      <c r="L82">
        <v>3.7811999999999998E-2</v>
      </c>
      <c r="M82">
        <v>0</v>
      </c>
      <c r="N82">
        <v>0</v>
      </c>
      <c r="O82">
        <v>12.337808000000001</v>
      </c>
      <c r="P82">
        <v>5.0930000000000003E-3</v>
      </c>
    </row>
    <row r="83" spans="1:16" x14ac:dyDescent="0.2">
      <c r="A83" t="s">
        <v>851</v>
      </c>
      <c r="B83">
        <v>49</v>
      </c>
      <c r="C83">
        <v>56</v>
      </c>
      <c r="D83" t="s">
        <v>869</v>
      </c>
      <c r="G83">
        <v>7</v>
      </c>
      <c r="H83">
        <v>799.50360000000001</v>
      </c>
      <c r="I83" t="s">
        <v>561</v>
      </c>
      <c r="J83">
        <v>50.000003999999997</v>
      </c>
      <c r="K83">
        <v>800.611355</v>
      </c>
      <c r="L83">
        <v>0.143848</v>
      </c>
      <c r="M83">
        <v>0.79589100000000002</v>
      </c>
      <c r="N83">
        <v>0.14873500000000001</v>
      </c>
      <c r="O83">
        <v>12.329371</v>
      </c>
      <c r="P83">
        <v>2.8249999999999998E-3</v>
      </c>
    </row>
    <row r="84" spans="1:16" x14ac:dyDescent="0.2">
      <c r="A84" t="s">
        <v>851</v>
      </c>
      <c r="B84">
        <v>49</v>
      </c>
      <c r="C84">
        <v>56</v>
      </c>
      <c r="D84" t="s">
        <v>869</v>
      </c>
      <c r="G84">
        <v>7</v>
      </c>
      <c r="H84">
        <v>799.50360000000001</v>
      </c>
      <c r="I84" t="s">
        <v>561</v>
      </c>
      <c r="J84">
        <v>150</v>
      </c>
      <c r="K84">
        <v>800.550254</v>
      </c>
      <c r="L84">
        <v>0.23522999999999999</v>
      </c>
      <c r="M84">
        <v>0.73479000000000005</v>
      </c>
      <c r="N84">
        <v>0.23824899999999999</v>
      </c>
      <c r="O84">
        <v>12.329145</v>
      </c>
      <c r="P84">
        <v>5.3689999999999996E-3</v>
      </c>
    </row>
    <row r="85" spans="1:16" x14ac:dyDescent="0.2">
      <c r="A85" t="s">
        <v>851</v>
      </c>
      <c r="B85">
        <v>49</v>
      </c>
      <c r="C85">
        <v>56</v>
      </c>
      <c r="D85" t="s">
        <v>869</v>
      </c>
      <c r="G85">
        <v>7</v>
      </c>
      <c r="H85">
        <v>799.50360000000001</v>
      </c>
      <c r="I85" t="s">
        <v>561</v>
      </c>
      <c r="J85">
        <v>1500</v>
      </c>
      <c r="K85">
        <v>800.65391</v>
      </c>
      <c r="L85">
        <v>0.187635</v>
      </c>
      <c r="M85">
        <v>0.83844600000000002</v>
      </c>
      <c r="N85">
        <v>0.19140699999999999</v>
      </c>
      <c r="O85">
        <v>12.329425000000001</v>
      </c>
      <c r="P85">
        <v>5.4539999999999996E-3</v>
      </c>
    </row>
    <row r="86" spans="1:16" x14ac:dyDescent="0.2">
      <c r="A86" t="s">
        <v>851</v>
      </c>
      <c r="B86">
        <v>49</v>
      </c>
      <c r="C86">
        <v>56</v>
      </c>
      <c r="D86" t="s">
        <v>869</v>
      </c>
      <c r="G86">
        <v>7</v>
      </c>
      <c r="H86">
        <v>799.50360000000001</v>
      </c>
      <c r="I86" t="s">
        <v>852</v>
      </c>
      <c r="J86">
        <v>0</v>
      </c>
      <c r="K86">
        <v>799.81546400000002</v>
      </c>
      <c r="L86">
        <v>3.7811999999999998E-2</v>
      </c>
      <c r="M86">
        <v>0</v>
      </c>
      <c r="N86">
        <v>0</v>
      </c>
      <c r="O86">
        <v>12.337808000000001</v>
      </c>
      <c r="P86">
        <v>5.0930000000000003E-3</v>
      </c>
    </row>
    <row r="87" spans="1:16" x14ac:dyDescent="0.2">
      <c r="A87" t="s">
        <v>851</v>
      </c>
      <c r="B87">
        <v>49</v>
      </c>
      <c r="C87">
        <v>56</v>
      </c>
      <c r="D87" t="s">
        <v>869</v>
      </c>
      <c r="G87">
        <v>7</v>
      </c>
      <c r="H87">
        <v>799.50360000000001</v>
      </c>
      <c r="I87" t="s">
        <v>852</v>
      </c>
      <c r="J87">
        <v>50.000003999999997</v>
      </c>
      <c r="K87">
        <v>800.59832800000004</v>
      </c>
      <c r="L87">
        <v>0.11711000000000001</v>
      </c>
      <c r="M87">
        <v>0.782864</v>
      </c>
      <c r="N87">
        <v>0.12306300000000001</v>
      </c>
      <c r="O87">
        <v>12.314348000000001</v>
      </c>
      <c r="P87">
        <v>2.7959999999999999E-3</v>
      </c>
    </row>
    <row r="88" spans="1:16" x14ac:dyDescent="0.2">
      <c r="A88" t="s">
        <v>851</v>
      </c>
      <c r="B88">
        <v>49</v>
      </c>
      <c r="C88">
        <v>56</v>
      </c>
      <c r="D88" t="s">
        <v>869</v>
      </c>
      <c r="G88">
        <v>7</v>
      </c>
      <c r="H88">
        <v>799.50360000000001</v>
      </c>
      <c r="I88" t="s">
        <v>852</v>
      </c>
      <c r="J88">
        <v>150</v>
      </c>
      <c r="K88">
        <v>800.57230900000002</v>
      </c>
      <c r="L88">
        <v>0.16325999999999999</v>
      </c>
      <c r="M88">
        <v>0.75684499999999999</v>
      </c>
      <c r="N88">
        <v>0.16758100000000001</v>
      </c>
      <c r="O88">
        <v>12.317348000000001</v>
      </c>
      <c r="P88">
        <v>9.2010000000000008E-3</v>
      </c>
    </row>
    <row r="89" spans="1:16" x14ac:dyDescent="0.2">
      <c r="A89" t="s">
        <v>851</v>
      </c>
      <c r="B89">
        <v>49</v>
      </c>
      <c r="C89">
        <v>56</v>
      </c>
      <c r="D89" t="s">
        <v>869</v>
      </c>
      <c r="G89">
        <v>7</v>
      </c>
      <c r="H89">
        <v>799.50360000000001</v>
      </c>
      <c r="I89" t="s">
        <v>852</v>
      </c>
      <c r="J89">
        <v>1500</v>
      </c>
      <c r="K89">
        <v>800.61358700000005</v>
      </c>
      <c r="L89">
        <v>0.15989800000000001</v>
      </c>
      <c r="M89">
        <v>0.79812300000000003</v>
      </c>
      <c r="N89">
        <v>0.16430800000000001</v>
      </c>
      <c r="O89">
        <v>12.310022</v>
      </c>
      <c r="P89">
        <v>3.326E-3</v>
      </c>
    </row>
    <row r="90" spans="1:16" x14ac:dyDescent="0.2">
      <c r="A90" t="s">
        <v>851</v>
      </c>
      <c r="B90">
        <v>50</v>
      </c>
      <c r="C90">
        <v>58</v>
      </c>
      <c r="D90" t="s">
        <v>870</v>
      </c>
      <c r="G90">
        <v>8</v>
      </c>
      <c r="H90">
        <v>844.48869999999999</v>
      </c>
      <c r="I90" t="s">
        <v>561</v>
      </c>
      <c r="J90">
        <v>0</v>
      </c>
      <c r="K90">
        <v>844.82264799999996</v>
      </c>
      <c r="L90">
        <v>9.7547999999999996E-2</v>
      </c>
      <c r="M90">
        <v>0</v>
      </c>
      <c r="N90">
        <v>0</v>
      </c>
      <c r="O90">
        <v>9.326371</v>
      </c>
      <c r="P90">
        <v>7.4809999999999998E-3</v>
      </c>
    </row>
    <row r="91" spans="1:16" x14ac:dyDescent="0.2">
      <c r="A91" t="s">
        <v>851</v>
      </c>
      <c r="B91">
        <v>50</v>
      </c>
      <c r="C91">
        <v>58</v>
      </c>
      <c r="D91" t="s">
        <v>870</v>
      </c>
      <c r="G91">
        <v>8</v>
      </c>
      <c r="H91">
        <v>844.48869999999999</v>
      </c>
      <c r="I91" t="s">
        <v>561</v>
      </c>
      <c r="J91">
        <v>50.000003999999997</v>
      </c>
      <c r="K91">
        <v>845.36358299999995</v>
      </c>
      <c r="L91">
        <v>2.8305E-2</v>
      </c>
      <c r="M91">
        <v>0.54093500000000005</v>
      </c>
      <c r="N91">
        <v>0.101572</v>
      </c>
      <c r="O91">
        <v>9.3138930000000002</v>
      </c>
      <c r="P91">
        <v>3.6240000000000001E-3</v>
      </c>
    </row>
    <row r="92" spans="1:16" x14ac:dyDescent="0.2">
      <c r="A92" t="s">
        <v>851</v>
      </c>
      <c r="B92">
        <v>50</v>
      </c>
      <c r="C92">
        <v>58</v>
      </c>
      <c r="D92" t="s">
        <v>870</v>
      </c>
      <c r="G92">
        <v>8</v>
      </c>
      <c r="H92">
        <v>844.48869999999999</v>
      </c>
      <c r="I92" t="s">
        <v>561</v>
      </c>
      <c r="J92">
        <v>150</v>
      </c>
      <c r="K92">
        <v>845.86855300000002</v>
      </c>
      <c r="L92">
        <v>3.9067999999999999E-2</v>
      </c>
      <c r="M92">
        <v>1.0459050000000001</v>
      </c>
      <c r="N92">
        <v>0.10508099999999999</v>
      </c>
      <c r="O92">
        <v>9.3073800000000002</v>
      </c>
      <c r="P92">
        <v>6.1700000000000001E-3</v>
      </c>
    </row>
    <row r="93" spans="1:16" x14ac:dyDescent="0.2">
      <c r="A93" t="s">
        <v>851</v>
      </c>
      <c r="B93">
        <v>50</v>
      </c>
      <c r="C93">
        <v>58</v>
      </c>
      <c r="D93" t="s">
        <v>870</v>
      </c>
      <c r="G93">
        <v>8</v>
      </c>
      <c r="H93">
        <v>844.48869999999999</v>
      </c>
      <c r="I93" t="s">
        <v>561</v>
      </c>
      <c r="J93">
        <v>1500</v>
      </c>
      <c r="K93">
        <v>846.18635600000005</v>
      </c>
      <c r="L93">
        <v>7.0240999999999998E-2</v>
      </c>
      <c r="M93">
        <v>1.3637079999999999</v>
      </c>
      <c r="N93">
        <v>0.12020599999999999</v>
      </c>
      <c r="O93">
        <v>9.2987000000000002</v>
      </c>
      <c r="P93">
        <v>4.9319999999999998E-3</v>
      </c>
    </row>
    <row r="94" spans="1:16" x14ac:dyDescent="0.2">
      <c r="A94" t="s">
        <v>851</v>
      </c>
      <c r="B94">
        <v>50</v>
      </c>
      <c r="C94">
        <v>58</v>
      </c>
      <c r="D94" t="s">
        <v>870</v>
      </c>
      <c r="G94">
        <v>8</v>
      </c>
      <c r="H94">
        <v>844.48869999999999</v>
      </c>
      <c r="I94" t="s">
        <v>852</v>
      </c>
      <c r="J94">
        <v>0</v>
      </c>
      <c r="K94">
        <v>844.82264799999996</v>
      </c>
      <c r="L94">
        <v>9.7547999999999996E-2</v>
      </c>
      <c r="M94">
        <v>0</v>
      </c>
      <c r="N94">
        <v>0</v>
      </c>
      <c r="O94">
        <v>9.326371</v>
      </c>
      <c r="P94">
        <v>7.4809999999999998E-3</v>
      </c>
    </row>
    <row r="95" spans="1:16" x14ac:dyDescent="0.2">
      <c r="A95" t="s">
        <v>851</v>
      </c>
      <c r="B95">
        <v>50</v>
      </c>
      <c r="C95">
        <v>58</v>
      </c>
      <c r="D95" t="s">
        <v>870</v>
      </c>
      <c r="G95">
        <v>8</v>
      </c>
      <c r="H95">
        <v>844.48869999999999</v>
      </c>
      <c r="I95" t="s">
        <v>852</v>
      </c>
      <c r="J95">
        <v>50.000003999999997</v>
      </c>
      <c r="K95">
        <v>845.35501299999999</v>
      </c>
      <c r="L95">
        <v>6.5420000000000006E-2</v>
      </c>
      <c r="M95">
        <v>0.53236499999999998</v>
      </c>
      <c r="N95">
        <v>0.117454</v>
      </c>
      <c r="O95">
        <v>9.2766940000000009</v>
      </c>
      <c r="P95">
        <v>4.8630000000000001E-3</v>
      </c>
    </row>
    <row r="96" spans="1:16" x14ac:dyDescent="0.2">
      <c r="A96" t="s">
        <v>851</v>
      </c>
      <c r="B96">
        <v>50</v>
      </c>
      <c r="C96">
        <v>58</v>
      </c>
      <c r="D96" t="s">
        <v>870</v>
      </c>
      <c r="G96">
        <v>8</v>
      </c>
      <c r="H96">
        <v>844.48869999999999</v>
      </c>
      <c r="I96" t="s">
        <v>852</v>
      </c>
      <c r="J96">
        <v>150</v>
      </c>
      <c r="K96">
        <v>845.91561200000001</v>
      </c>
      <c r="L96">
        <v>6.4585000000000004E-2</v>
      </c>
      <c r="M96">
        <v>1.092964</v>
      </c>
      <c r="N96">
        <v>0.116991</v>
      </c>
      <c r="O96">
        <v>9.2697870000000009</v>
      </c>
      <c r="P96">
        <v>5.143E-3</v>
      </c>
    </row>
    <row r="97" spans="1:16" x14ac:dyDescent="0.2">
      <c r="A97" t="s">
        <v>851</v>
      </c>
      <c r="B97">
        <v>50</v>
      </c>
      <c r="C97">
        <v>58</v>
      </c>
      <c r="D97" t="s">
        <v>870</v>
      </c>
      <c r="G97">
        <v>8</v>
      </c>
      <c r="H97">
        <v>844.48869999999999</v>
      </c>
      <c r="I97" t="s">
        <v>852</v>
      </c>
      <c r="J97">
        <v>1500</v>
      </c>
      <c r="K97">
        <v>846.17037300000004</v>
      </c>
      <c r="L97">
        <v>4.7425000000000002E-2</v>
      </c>
      <c r="M97">
        <v>1.3477250000000001</v>
      </c>
      <c r="N97">
        <v>0.10846600000000001</v>
      </c>
      <c r="O97">
        <v>9.2642799999999994</v>
      </c>
      <c r="P97">
        <v>5.3070000000000001E-3</v>
      </c>
    </row>
    <row r="98" spans="1:16" x14ac:dyDescent="0.2">
      <c r="A98" t="s">
        <v>851</v>
      </c>
      <c r="B98">
        <v>70</v>
      </c>
      <c r="C98">
        <v>83</v>
      </c>
      <c r="D98" t="s">
        <v>871</v>
      </c>
      <c r="G98">
        <v>10</v>
      </c>
      <c r="H98">
        <v>1282.675</v>
      </c>
      <c r="I98" t="s">
        <v>561</v>
      </c>
      <c r="J98">
        <v>0</v>
      </c>
      <c r="K98">
        <v>1283.2900629999999</v>
      </c>
      <c r="L98">
        <v>6.2859999999999999E-2</v>
      </c>
      <c r="M98">
        <v>0</v>
      </c>
      <c r="N98">
        <v>0</v>
      </c>
      <c r="O98">
        <v>11.33606</v>
      </c>
      <c r="P98">
        <v>1.2189999999999999E-2</v>
      </c>
    </row>
    <row r="99" spans="1:16" x14ac:dyDescent="0.2">
      <c r="A99" t="s">
        <v>851</v>
      </c>
      <c r="B99">
        <v>70</v>
      </c>
      <c r="C99">
        <v>83</v>
      </c>
      <c r="D99" t="s">
        <v>871</v>
      </c>
      <c r="G99">
        <v>10</v>
      </c>
      <c r="H99">
        <v>1282.675</v>
      </c>
      <c r="I99" t="s">
        <v>561</v>
      </c>
      <c r="J99">
        <v>50.000003999999997</v>
      </c>
      <c r="K99">
        <v>1284.0038179999999</v>
      </c>
      <c r="L99">
        <v>5.4327E-2</v>
      </c>
      <c r="M99">
        <v>0.71375599999999995</v>
      </c>
      <c r="N99">
        <v>8.3084000000000005E-2</v>
      </c>
      <c r="O99">
        <v>11.345266000000001</v>
      </c>
      <c r="P99">
        <v>1.5713000000000001E-2</v>
      </c>
    </row>
    <row r="100" spans="1:16" x14ac:dyDescent="0.2">
      <c r="A100" t="s">
        <v>851</v>
      </c>
      <c r="B100">
        <v>70</v>
      </c>
      <c r="C100">
        <v>83</v>
      </c>
      <c r="D100" t="s">
        <v>871</v>
      </c>
      <c r="G100">
        <v>10</v>
      </c>
      <c r="H100">
        <v>1282.675</v>
      </c>
      <c r="I100" t="s">
        <v>561</v>
      </c>
      <c r="J100">
        <v>150</v>
      </c>
      <c r="K100">
        <v>1284.3857379999999</v>
      </c>
      <c r="L100">
        <v>1.332E-2</v>
      </c>
      <c r="M100">
        <v>1.095675</v>
      </c>
      <c r="N100">
        <v>6.4255999999999994E-2</v>
      </c>
      <c r="O100">
        <v>11.333644</v>
      </c>
      <c r="P100">
        <v>2.9710000000000001E-3</v>
      </c>
    </row>
    <row r="101" spans="1:16" x14ac:dyDescent="0.2">
      <c r="A101" t="s">
        <v>851</v>
      </c>
      <c r="B101">
        <v>70</v>
      </c>
      <c r="C101">
        <v>83</v>
      </c>
      <c r="D101" t="s">
        <v>871</v>
      </c>
      <c r="G101">
        <v>10</v>
      </c>
      <c r="H101">
        <v>1282.675</v>
      </c>
      <c r="I101" t="s">
        <v>561</v>
      </c>
      <c r="J101">
        <v>1500</v>
      </c>
      <c r="K101">
        <v>1284.7137849999999</v>
      </c>
      <c r="L101">
        <v>0.101129</v>
      </c>
      <c r="M101">
        <v>1.4237219999999999</v>
      </c>
      <c r="N101">
        <v>0.119073</v>
      </c>
      <c r="O101">
        <v>11.323866000000001</v>
      </c>
      <c r="P101">
        <v>5.9379999999999997E-3</v>
      </c>
    </row>
    <row r="102" spans="1:16" x14ac:dyDescent="0.2">
      <c r="A102" t="s">
        <v>851</v>
      </c>
      <c r="B102">
        <v>70</v>
      </c>
      <c r="C102">
        <v>83</v>
      </c>
      <c r="D102" t="s">
        <v>871</v>
      </c>
      <c r="G102">
        <v>10</v>
      </c>
      <c r="H102">
        <v>1282.675</v>
      </c>
      <c r="I102" t="s">
        <v>852</v>
      </c>
      <c r="J102">
        <v>0</v>
      </c>
      <c r="K102">
        <v>1283.2900629999999</v>
      </c>
      <c r="L102">
        <v>6.2859999999999999E-2</v>
      </c>
      <c r="M102">
        <v>0</v>
      </c>
      <c r="N102">
        <v>0</v>
      </c>
      <c r="O102">
        <v>11.33606</v>
      </c>
      <c r="P102">
        <v>1.2189999999999999E-2</v>
      </c>
    </row>
    <row r="103" spans="1:16" x14ac:dyDescent="0.2">
      <c r="A103" t="s">
        <v>851</v>
      </c>
      <c r="B103">
        <v>70</v>
      </c>
      <c r="C103">
        <v>83</v>
      </c>
      <c r="D103" t="s">
        <v>871</v>
      </c>
      <c r="G103">
        <v>10</v>
      </c>
      <c r="H103">
        <v>1282.675</v>
      </c>
      <c r="I103" t="s">
        <v>852</v>
      </c>
      <c r="J103">
        <v>50.000003999999997</v>
      </c>
      <c r="K103">
        <v>1283.9897679999999</v>
      </c>
      <c r="L103">
        <v>2.4420000000000001E-2</v>
      </c>
      <c r="M103">
        <v>0.69970600000000005</v>
      </c>
      <c r="N103">
        <v>6.7436999999999997E-2</v>
      </c>
      <c r="O103">
        <v>11.291539999999999</v>
      </c>
      <c r="P103">
        <v>5.4819999999999999E-3</v>
      </c>
    </row>
    <row r="104" spans="1:16" x14ac:dyDescent="0.2">
      <c r="A104" t="s">
        <v>851</v>
      </c>
      <c r="B104">
        <v>70</v>
      </c>
      <c r="C104">
        <v>83</v>
      </c>
      <c r="D104" t="s">
        <v>871</v>
      </c>
      <c r="G104">
        <v>10</v>
      </c>
      <c r="H104">
        <v>1282.675</v>
      </c>
      <c r="I104" t="s">
        <v>852</v>
      </c>
      <c r="J104">
        <v>150</v>
      </c>
      <c r="K104">
        <v>1284.3632150000001</v>
      </c>
      <c r="L104">
        <v>5.7307999999999998E-2</v>
      </c>
      <c r="M104">
        <v>1.0731520000000001</v>
      </c>
      <c r="N104">
        <v>8.5063E-2</v>
      </c>
      <c r="O104">
        <v>11.2958</v>
      </c>
      <c r="P104">
        <v>2.3010000000000001E-3</v>
      </c>
    </row>
    <row r="105" spans="1:16" x14ac:dyDescent="0.2">
      <c r="A105" t="s">
        <v>851</v>
      </c>
      <c r="B105">
        <v>70</v>
      </c>
      <c r="C105">
        <v>83</v>
      </c>
      <c r="D105" t="s">
        <v>871</v>
      </c>
      <c r="G105">
        <v>10</v>
      </c>
      <c r="H105">
        <v>1282.675</v>
      </c>
      <c r="I105" t="s">
        <v>852</v>
      </c>
      <c r="J105">
        <v>1500</v>
      </c>
      <c r="K105">
        <v>1284.6380220000001</v>
      </c>
      <c r="L105">
        <v>7.2974999999999998E-2</v>
      </c>
      <c r="M105">
        <v>1.3479589999999999</v>
      </c>
      <c r="N105">
        <v>9.6315999999999999E-2</v>
      </c>
      <c r="O105">
        <v>11.288306</v>
      </c>
      <c r="P105">
        <v>2.3040000000000001E-3</v>
      </c>
    </row>
    <row r="106" spans="1:16" x14ac:dyDescent="0.2">
      <c r="A106" t="s">
        <v>46</v>
      </c>
      <c r="B106" t="s">
        <v>18</v>
      </c>
      <c r="C106" t="s">
        <v>19</v>
      </c>
      <c r="D106" t="s">
        <v>47</v>
      </c>
      <c r="E106" t="s">
        <v>48</v>
      </c>
      <c r="F106" t="s">
        <v>49</v>
      </c>
      <c r="G106" t="s">
        <v>50</v>
      </c>
      <c r="H106" t="s">
        <v>51</v>
      </c>
      <c r="I106" t="s">
        <v>52</v>
      </c>
      <c r="J106" t="s">
        <v>53</v>
      </c>
      <c r="K106" t="s">
        <v>54</v>
      </c>
      <c r="L106" t="s">
        <v>55</v>
      </c>
      <c r="M106" t="s">
        <v>56</v>
      </c>
      <c r="N106" t="s">
        <v>57</v>
      </c>
      <c r="O106" t="s">
        <v>23</v>
      </c>
      <c r="P106" t="s">
        <v>58</v>
      </c>
    </row>
    <row r="107" spans="1:16" x14ac:dyDescent="0.2">
      <c r="A107" t="s">
        <v>6</v>
      </c>
      <c r="B107">
        <v>4</v>
      </c>
      <c r="C107">
        <v>12</v>
      </c>
      <c r="D107" t="s">
        <v>872</v>
      </c>
      <c r="E107" t="s">
        <v>24</v>
      </c>
      <c r="G107">
        <v>8</v>
      </c>
      <c r="H107">
        <v>1081.5877</v>
      </c>
      <c r="I107" t="s">
        <v>12</v>
      </c>
      <c r="J107">
        <v>0</v>
      </c>
      <c r="K107">
        <v>1082.2799230000001</v>
      </c>
      <c r="L107">
        <v>0</v>
      </c>
      <c r="M107">
        <v>0</v>
      </c>
      <c r="N107">
        <v>0</v>
      </c>
      <c r="O107">
        <v>14.831322</v>
      </c>
      <c r="P107">
        <v>0</v>
      </c>
    </row>
    <row r="108" spans="1:16" x14ac:dyDescent="0.2">
      <c r="A108" t="s">
        <v>6</v>
      </c>
      <c r="B108">
        <v>4</v>
      </c>
      <c r="C108">
        <v>12</v>
      </c>
      <c r="D108" t="s">
        <v>872</v>
      </c>
      <c r="E108" t="s">
        <v>24</v>
      </c>
      <c r="G108">
        <v>8</v>
      </c>
      <c r="H108">
        <v>1081.5877</v>
      </c>
      <c r="I108" t="s">
        <v>12</v>
      </c>
      <c r="J108">
        <v>5</v>
      </c>
      <c r="K108">
        <v>1082.5604290000001</v>
      </c>
      <c r="L108">
        <v>2.6838000000000001E-2</v>
      </c>
      <c r="M108">
        <v>0.28050599999999998</v>
      </c>
      <c r="N108">
        <v>2.6838000000000001E-2</v>
      </c>
      <c r="O108">
        <v>14.847383000000001</v>
      </c>
      <c r="P108">
        <v>5.561E-3</v>
      </c>
    </row>
    <row r="109" spans="1:16" x14ac:dyDescent="0.2">
      <c r="A109" t="s">
        <v>6</v>
      </c>
      <c r="B109">
        <v>4</v>
      </c>
      <c r="C109">
        <v>12</v>
      </c>
      <c r="D109" t="s">
        <v>872</v>
      </c>
      <c r="E109" t="s">
        <v>24</v>
      </c>
      <c r="G109">
        <v>8</v>
      </c>
      <c r="H109">
        <v>1081.5877</v>
      </c>
      <c r="I109" t="s">
        <v>12</v>
      </c>
      <c r="J109">
        <v>50.000003999999997</v>
      </c>
      <c r="K109">
        <v>1082.661122</v>
      </c>
      <c r="L109">
        <v>3.5013000000000002E-2</v>
      </c>
      <c r="M109">
        <v>0.38119900000000001</v>
      </c>
      <c r="N109">
        <v>3.5013000000000002E-2</v>
      </c>
      <c r="O109">
        <v>14.839664000000001</v>
      </c>
      <c r="P109">
        <v>5.1630000000000001E-3</v>
      </c>
    </row>
    <row r="110" spans="1:16" x14ac:dyDescent="0.2">
      <c r="A110" t="s">
        <v>6</v>
      </c>
      <c r="B110">
        <v>4</v>
      </c>
      <c r="C110">
        <v>12</v>
      </c>
      <c r="D110" t="s">
        <v>872</v>
      </c>
      <c r="E110" t="s">
        <v>24</v>
      </c>
      <c r="G110">
        <v>8</v>
      </c>
      <c r="H110">
        <v>1081.5877</v>
      </c>
      <c r="I110" t="s">
        <v>12</v>
      </c>
      <c r="J110">
        <v>500.00003099999998</v>
      </c>
      <c r="K110">
        <v>1083.1053830000001</v>
      </c>
      <c r="L110">
        <v>5.1279999999999999E-2</v>
      </c>
      <c r="M110">
        <v>0.82545999999999997</v>
      </c>
      <c r="N110">
        <v>5.1279999999999999E-2</v>
      </c>
      <c r="O110">
        <v>14.842114</v>
      </c>
      <c r="P110">
        <v>5.7679999999999997E-3</v>
      </c>
    </row>
    <row r="111" spans="1:16" x14ac:dyDescent="0.2">
      <c r="A111" t="s">
        <v>6</v>
      </c>
      <c r="B111">
        <v>4</v>
      </c>
      <c r="C111">
        <v>12</v>
      </c>
      <c r="D111" t="s">
        <v>872</v>
      </c>
      <c r="E111" t="s">
        <v>24</v>
      </c>
      <c r="G111">
        <v>8</v>
      </c>
      <c r="H111">
        <v>1081.5877</v>
      </c>
      <c r="I111" t="s">
        <v>14</v>
      </c>
      <c r="J111">
        <v>0</v>
      </c>
      <c r="K111">
        <v>1082.2799230000001</v>
      </c>
      <c r="L111">
        <v>0</v>
      </c>
      <c r="M111">
        <v>0</v>
      </c>
      <c r="N111">
        <v>0</v>
      </c>
      <c r="O111">
        <v>14.831322</v>
      </c>
      <c r="P111">
        <v>0</v>
      </c>
    </row>
    <row r="112" spans="1:16" x14ac:dyDescent="0.2">
      <c r="A112" t="s">
        <v>6</v>
      </c>
      <c r="B112">
        <v>4</v>
      </c>
      <c r="C112">
        <v>12</v>
      </c>
      <c r="D112" t="s">
        <v>872</v>
      </c>
      <c r="E112" t="s">
        <v>24</v>
      </c>
      <c r="G112">
        <v>8</v>
      </c>
      <c r="H112">
        <v>1081.5877</v>
      </c>
      <c r="I112" t="s">
        <v>14</v>
      </c>
      <c r="J112">
        <v>5</v>
      </c>
      <c r="K112">
        <v>1082.541289</v>
      </c>
      <c r="L112">
        <v>3.3378999999999999E-2</v>
      </c>
      <c r="M112">
        <v>0.26136599999999999</v>
      </c>
      <c r="N112">
        <v>3.3378999999999999E-2</v>
      </c>
      <c r="O112">
        <v>14.838162000000001</v>
      </c>
      <c r="P112">
        <v>3.6419999999999998E-3</v>
      </c>
    </row>
    <row r="113" spans="1:16" x14ac:dyDescent="0.2">
      <c r="A113" t="s">
        <v>6</v>
      </c>
      <c r="B113">
        <v>4</v>
      </c>
      <c r="C113">
        <v>12</v>
      </c>
      <c r="D113" t="s">
        <v>872</v>
      </c>
      <c r="E113" t="s">
        <v>24</v>
      </c>
      <c r="G113">
        <v>8</v>
      </c>
      <c r="H113">
        <v>1081.5877</v>
      </c>
      <c r="I113" t="s">
        <v>14</v>
      </c>
      <c r="J113">
        <v>50.000003999999997</v>
      </c>
      <c r="K113">
        <v>1082.5515620000001</v>
      </c>
      <c r="L113">
        <v>4.8977E-2</v>
      </c>
      <c r="M113">
        <v>0.27163900000000002</v>
      </c>
      <c r="N113">
        <v>4.8977E-2</v>
      </c>
      <c r="O113">
        <v>14.840693</v>
      </c>
      <c r="P113">
        <v>1.2520000000000001E-3</v>
      </c>
    </row>
    <row r="114" spans="1:16" x14ac:dyDescent="0.2">
      <c r="A114" t="s">
        <v>6</v>
      </c>
      <c r="B114">
        <v>4</v>
      </c>
      <c r="C114">
        <v>12</v>
      </c>
      <c r="D114" t="s">
        <v>872</v>
      </c>
      <c r="E114" t="s">
        <v>24</v>
      </c>
      <c r="G114">
        <v>8</v>
      </c>
      <c r="H114">
        <v>1081.5877</v>
      </c>
      <c r="I114" t="s">
        <v>14</v>
      </c>
      <c r="J114">
        <v>500.00003099999998</v>
      </c>
      <c r="K114">
        <v>1083.066791</v>
      </c>
      <c r="L114">
        <v>1.1467E-2</v>
      </c>
      <c r="M114">
        <v>0.78686900000000004</v>
      </c>
      <c r="N114">
        <v>1.1467E-2</v>
      </c>
      <c r="O114">
        <v>14.837778</v>
      </c>
      <c r="P114">
        <v>1.323E-3</v>
      </c>
    </row>
    <row r="115" spans="1:16" x14ac:dyDescent="0.2">
      <c r="A115" t="s">
        <v>6</v>
      </c>
      <c r="B115">
        <v>16</v>
      </c>
      <c r="C115">
        <v>30</v>
      </c>
      <c r="D115" t="s">
        <v>873</v>
      </c>
      <c r="G115">
        <v>13</v>
      </c>
      <c r="H115">
        <v>1732.9745</v>
      </c>
      <c r="I115" t="s">
        <v>12</v>
      </c>
      <c r="J115">
        <v>0</v>
      </c>
      <c r="K115">
        <v>1733.8797030000001</v>
      </c>
      <c r="L115" s="1">
        <v>2.2737369999999998E-13</v>
      </c>
      <c r="M115">
        <v>0</v>
      </c>
      <c r="N115">
        <v>0</v>
      </c>
      <c r="O115">
        <v>7.6039839999999996</v>
      </c>
      <c r="P115">
        <v>0</v>
      </c>
    </row>
    <row r="116" spans="1:16" x14ac:dyDescent="0.2">
      <c r="A116" t="s">
        <v>6</v>
      </c>
      <c r="B116">
        <v>16</v>
      </c>
      <c r="C116">
        <v>30</v>
      </c>
      <c r="D116" t="s">
        <v>873</v>
      </c>
      <c r="G116">
        <v>13</v>
      </c>
      <c r="H116">
        <v>1732.9745</v>
      </c>
      <c r="I116" t="s">
        <v>12</v>
      </c>
      <c r="J116">
        <v>5</v>
      </c>
      <c r="K116">
        <v>1740.0995889999999</v>
      </c>
      <c r="L116">
        <v>0.168795</v>
      </c>
      <c r="M116">
        <v>6.2198859999999998</v>
      </c>
      <c r="N116">
        <v>0.168795</v>
      </c>
      <c r="O116">
        <v>7.5895720000000004</v>
      </c>
      <c r="P116">
        <v>3.2269999999999998E-3</v>
      </c>
    </row>
    <row r="117" spans="1:16" x14ac:dyDescent="0.2">
      <c r="A117" t="s">
        <v>6</v>
      </c>
      <c r="B117">
        <v>16</v>
      </c>
      <c r="C117">
        <v>30</v>
      </c>
      <c r="D117" t="s">
        <v>873</v>
      </c>
      <c r="G117">
        <v>13</v>
      </c>
      <c r="H117">
        <v>1732.9745</v>
      </c>
      <c r="I117" t="s">
        <v>12</v>
      </c>
      <c r="J117">
        <v>50.000003999999997</v>
      </c>
      <c r="K117">
        <v>1740.4369750000001</v>
      </c>
      <c r="L117">
        <v>6.5988000000000005E-2</v>
      </c>
      <c r="M117">
        <v>6.5572720000000002</v>
      </c>
      <c r="N117">
        <v>6.5988000000000005E-2</v>
      </c>
      <c r="O117">
        <v>7.5844189999999996</v>
      </c>
      <c r="P117">
        <v>2.7130000000000001E-3</v>
      </c>
    </row>
    <row r="118" spans="1:16" x14ac:dyDescent="0.2">
      <c r="A118" t="s">
        <v>6</v>
      </c>
      <c r="B118">
        <v>16</v>
      </c>
      <c r="C118">
        <v>30</v>
      </c>
      <c r="D118" t="s">
        <v>873</v>
      </c>
      <c r="G118">
        <v>13</v>
      </c>
      <c r="H118">
        <v>1732.9745</v>
      </c>
      <c r="I118" t="s">
        <v>12</v>
      </c>
      <c r="J118">
        <v>500.00003099999998</v>
      </c>
      <c r="K118">
        <v>1740.3522</v>
      </c>
      <c r="L118">
        <v>0.13891300000000001</v>
      </c>
      <c r="M118">
        <v>6.4724969999999997</v>
      </c>
      <c r="N118">
        <v>0.13891300000000001</v>
      </c>
      <c r="O118">
        <v>7.582414</v>
      </c>
      <c r="P118">
        <v>1.304E-3</v>
      </c>
    </row>
    <row r="119" spans="1:16" x14ac:dyDescent="0.2">
      <c r="A119" t="s">
        <v>6</v>
      </c>
      <c r="B119">
        <v>16</v>
      </c>
      <c r="C119">
        <v>30</v>
      </c>
      <c r="D119" t="s">
        <v>873</v>
      </c>
      <c r="G119">
        <v>13</v>
      </c>
      <c r="H119">
        <v>1732.9745</v>
      </c>
      <c r="I119" t="s">
        <v>14</v>
      </c>
      <c r="J119">
        <v>0</v>
      </c>
      <c r="K119">
        <v>1733.8797030000001</v>
      </c>
      <c r="L119" s="1">
        <v>2.2737369999999998E-13</v>
      </c>
      <c r="M119">
        <v>0</v>
      </c>
      <c r="N119">
        <v>0</v>
      </c>
      <c r="O119">
        <v>7.6039839999999996</v>
      </c>
      <c r="P119">
        <v>0</v>
      </c>
    </row>
    <row r="120" spans="1:16" x14ac:dyDescent="0.2">
      <c r="A120" t="s">
        <v>6</v>
      </c>
      <c r="B120">
        <v>16</v>
      </c>
      <c r="C120">
        <v>30</v>
      </c>
      <c r="D120" t="s">
        <v>873</v>
      </c>
      <c r="G120">
        <v>13</v>
      </c>
      <c r="H120">
        <v>1732.9745</v>
      </c>
      <c r="I120" t="s">
        <v>14</v>
      </c>
      <c r="J120">
        <v>5</v>
      </c>
      <c r="K120">
        <v>1740.168997</v>
      </c>
      <c r="L120">
        <v>6.2371999999999997E-2</v>
      </c>
      <c r="M120">
        <v>6.2892939999999999</v>
      </c>
      <c r="N120">
        <v>6.2371999999999997E-2</v>
      </c>
      <c r="O120">
        <v>7.5324949999999999</v>
      </c>
      <c r="P120">
        <v>6.0419999999999996E-3</v>
      </c>
    </row>
    <row r="121" spans="1:16" x14ac:dyDescent="0.2">
      <c r="A121" t="s">
        <v>6</v>
      </c>
      <c r="B121">
        <v>16</v>
      </c>
      <c r="C121">
        <v>30</v>
      </c>
      <c r="D121" t="s">
        <v>873</v>
      </c>
      <c r="G121">
        <v>13</v>
      </c>
      <c r="H121">
        <v>1732.9745</v>
      </c>
      <c r="I121" t="s">
        <v>14</v>
      </c>
      <c r="J121">
        <v>50.000003999999997</v>
      </c>
      <c r="K121">
        <v>1740.48838</v>
      </c>
      <c r="L121">
        <v>0.13583899999999999</v>
      </c>
      <c r="M121">
        <v>6.6086770000000001</v>
      </c>
      <c r="N121">
        <v>0.13583899999999999</v>
      </c>
      <c r="O121">
        <v>7.5341940000000003</v>
      </c>
      <c r="P121">
        <v>9.5750000000000002E-3</v>
      </c>
    </row>
    <row r="122" spans="1:16" x14ac:dyDescent="0.2">
      <c r="A122" t="s">
        <v>6</v>
      </c>
      <c r="B122">
        <v>16</v>
      </c>
      <c r="C122">
        <v>30</v>
      </c>
      <c r="D122" t="s">
        <v>873</v>
      </c>
      <c r="G122">
        <v>13</v>
      </c>
      <c r="H122">
        <v>1732.9745</v>
      </c>
      <c r="I122" t="s">
        <v>14</v>
      </c>
      <c r="J122">
        <v>500.00003099999998</v>
      </c>
      <c r="K122">
        <v>1740.48567</v>
      </c>
      <c r="L122">
        <v>0.152888</v>
      </c>
      <c r="M122">
        <v>6.6059669999999997</v>
      </c>
      <c r="N122">
        <v>0.152888</v>
      </c>
      <c r="O122">
        <v>7.5491570000000001</v>
      </c>
      <c r="P122">
        <v>2.8079E-2</v>
      </c>
    </row>
    <row r="123" spans="1:16" x14ac:dyDescent="0.2">
      <c r="A123" t="s">
        <v>6</v>
      </c>
      <c r="B123">
        <v>34</v>
      </c>
      <c r="C123">
        <v>57</v>
      </c>
      <c r="D123" t="s">
        <v>874</v>
      </c>
      <c r="G123">
        <v>22</v>
      </c>
      <c r="H123">
        <v>2658.5236</v>
      </c>
      <c r="I123" t="s">
        <v>12</v>
      </c>
      <c r="J123">
        <v>0</v>
      </c>
      <c r="K123">
        <v>2660.0191209999998</v>
      </c>
      <c r="L123">
        <v>7.2050000000000003E-2</v>
      </c>
      <c r="M123">
        <v>0</v>
      </c>
      <c r="N123">
        <v>0</v>
      </c>
      <c r="O123">
        <v>11.092252999999999</v>
      </c>
      <c r="P123">
        <v>1.408E-3</v>
      </c>
    </row>
    <row r="124" spans="1:16" x14ac:dyDescent="0.2">
      <c r="A124" t="s">
        <v>6</v>
      </c>
      <c r="B124">
        <v>34</v>
      </c>
      <c r="C124">
        <v>57</v>
      </c>
      <c r="D124" t="s">
        <v>874</v>
      </c>
      <c r="G124">
        <v>22</v>
      </c>
      <c r="H124">
        <v>2658.5236</v>
      </c>
      <c r="I124" t="s">
        <v>12</v>
      </c>
      <c r="J124">
        <v>5</v>
      </c>
      <c r="K124">
        <v>2663.2018440000002</v>
      </c>
      <c r="L124">
        <v>4.8076000000000001E-2</v>
      </c>
      <c r="M124">
        <v>3.1827220000000001</v>
      </c>
      <c r="N124">
        <v>8.6618000000000001E-2</v>
      </c>
      <c r="O124">
        <v>11.083655</v>
      </c>
      <c r="P124">
        <v>3.8930000000000002E-3</v>
      </c>
    </row>
    <row r="125" spans="1:16" x14ac:dyDescent="0.2">
      <c r="A125" t="s">
        <v>6</v>
      </c>
      <c r="B125">
        <v>34</v>
      </c>
      <c r="C125">
        <v>57</v>
      </c>
      <c r="D125" t="s">
        <v>874</v>
      </c>
      <c r="G125">
        <v>22</v>
      </c>
      <c r="H125">
        <v>2658.5236</v>
      </c>
      <c r="I125" t="s">
        <v>12</v>
      </c>
      <c r="J125">
        <v>50.000003999999997</v>
      </c>
      <c r="K125">
        <v>2663.547345</v>
      </c>
      <c r="L125">
        <v>8.3278000000000005E-2</v>
      </c>
      <c r="M125">
        <v>3.5282239999999998</v>
      </c>
      <c r="N125">
        <v>0.11012</v>
      </c>
      <c r="O125">
        <v>11.082376</v>
      </c>
      <c r="P125">
        <v>1.1789999999999999E-3</v>
      </c>
    </row>
    <row r="126" spans="1:16" x14ac:dyDescent="0.2">
      <c r="A126" t="s">
        <v>6</v>
      </c>
      <c r="B126">
        <v>34</v>
      </c>
      <c r="C126">
        <v>57</v>
      </c>
      <c r="D126" t="s">
        <v>874</v>
      </c>
      <c r="G126">
        <v>22</v>
      </c>
      <c r="H126">
        <v>2658.5236</v>
      </c>
      <c r="I126" t="s">
        <v>12</v>
      </c>
      <c r="J126">
        <v>500.00003099999998</v>
      </c>
      <c r="K126">
        <v>2664.2843670000002</v>
      </c>
      <c r="L126">
        <v>0.125384</v>
      </c>
      <c r="M126">
        <v>4.2652460000000003</v>
      </c>
      <c r="N126">
        <v>0.14461199999999999</v>
      </c>
      <c r="O126">
        <v>11.075449000000001</v>
      </c>
      <c r="P126">
        <v>3.0709999999999999E-3</v>
      </c>
    </row>
    <row r="127" spans="1:16" x14ac:dyDescent="0.2">
      <c r="A127" t="s">
        <v>6</v>
      </c>
      <c r="B127">
        <v>34</v>
      </c>
      <c r="C127">
        <v>57</v>
      </c>
      <c r="D127" t="s">
        <v>874</v>
      </c>
      <c r="G127">
        <v>22</v>
      </c>
      <c r="H127">
        <v>2658.5236</v>
      </c>
      <c r="I127" t="s">
        <v>14</v>
      </c>
      <c r="J127">
        <v>0</v>
      </c>
      <c r="K127">
        <v>2660.0191209999998</v>
      </c>
      <c r="L127">
        <v>7.2050000000000003E-2</v>
      </c>
      <c r="M127">
        <v>0</v>
      </c>
      <c r="N127">
        <v>0</v>
      </c>
      <c r="O127">
        <v>11.092252999999999</v>
      </c>
      <c r="P127">
        <v>1.408E-3</v>
      </c>
    </row>
    <row r="128" spans="1:16" x14ac:dyDescent="0.2">
      <c r="A128" t="s">
        <v>6</v>
      </c>
      <c r="B128">
        <v>34</v>
      </c>
      <c r="C128">
        <v>57</v>
      </c>
      <c r="D128" t="s">
        <v>874</v>
      </c>
      <c r="G128">
        <v>22</v>
      </c>
      <c r="H128">
        <v>2658.5236</v>
      </c>
      <c r="I128" t="s">
        <v>14</v>
      </c>
      <c r="J128">
        <v>5</v>
      </c>
      <c r="K128">
        <v>2663.2610989999998</v>
      </c>
      <c r="L128">
        <v>8.2276000000000002E-2</v>
      </c>
      <c r="M128">
        <v>3.241978</v>
      </c>
      <c r="N128">
        <v>0.109365</v>
      </c>
      <c r="O128">
        <v>11.057847000000001</v>
      </c>
      <c r="P128">
        <v>1.2446E-2</v>
      </c>
    </row>
    <row r="129" spans="1:16" x14ac:dyDescent="0.2">
      <c r="A129" t="s">
        <v>6</v>
      </c>
      <c r="B129">
        <v>34</v>
      </c>
      <c r="C129">
        <v>57</v>
      </c>
      <c r="D129" t="s">
        <v>874</v>
      </c>
      <c r="G129">
        <v>22</v>
      </c>
      <c r="H129">
        <v>2658.5236</v>
      </c>
      <c r="I129" t="s">
        <v>14</v>
      </c>
      <c r="J129">
        <v>50.000003999999997</v>
      </c>
      <c r="K129">
        <v>2663.6202709999998</v>
      </c>
      <c r="L129">
        <v>0.154557</v>
      </c>
      <c r="M129">
        <v>3.6011500000000001</v>
      </c>
      <c r="N129">
        <v>0.17052600000000001</v>
      </c>
      <c r="O129">
        <v>11.062079000000001</v>
      </c>
      <c r="P129">
        <v>2.137E-3</v>
      </c>
    </row>
    <row r="130" spans="1:16" x14ac:dyDescent="0.2">
      <c r="A130" t="s">
        <v>6</v>
      </c>
      <c r="B130">
        <v>34</v>
      </c>
      <c r="C130">
        <v>57</v>
      </c>
      <c r="D130" t="s">
        <v>874</v>
      </c>
      <c r="G130">
        <v>22</v>
      </c>
      <c r="H130">
        <v>2658.5236</v>
      </c>
      <c r="I130" t="s">
        <v>14</v>
      </c>
      <c r="J130">
        <v>500.00003099999998</v>
      </c>
      <c r="K130">
        <v>2664.0949599999999</v>
      </c>
      <c r="L130">
        <v>6.4182000000000003E-2</v>
      </c>
      <c r="M130">
        <v>4.0758390000000002</v>
      </c>
      <c r="N130">
        <v>9.6490999999999993E-2</v>
      </c>
      <c r="O130">
        <v>11.051296000000001</v>
      </c>
      <c r="P130">
        <v>4.993E-3</v>
      </c>
    </row>
    <row r="131" spans="1:16" x14ac:dyDescent="0.2">
      <c r="A131" t="s">
        <v>6</v>
      </c>
      <c r="B131">
        <v>43</v>
      </c>
      <c r="C131">
        <v>58</v>
      </c>
      <c r="D131" t="s">
        <v>875</v>
      </c>
      <c r="G131">
        <v>15</v>
      </c>
      <c r="H131">
        <v>1701.0017</v>
      </c>
      <c r="I131" t="s">
        <v>12</v>
      </c>
      <c r="J131">
        <v>0</v>
      </c>
      <c r="K131">
        <v>1702.0217680000001</v>
      </c>
      <c r="L131">
        <v>0</v>
      </c>
      <c r="M131">
        <v>0</v>
      </c>
      <c r="N131">
        <v>0</v>
      </c>
      <c r="O131">
        <v>3.6985070000000002</v>
      </c>
      <c r="P131">
        <v>0</v>
      </c>
    </row>
    <row r="132" spans="1:16" x14ac:dyDescent="0.2">
      <c r="A132" t="s">
        <v>6</v>
      </c>
      <c r="B132">
        <v>43</v>
      </c>
      <c r="C132">
        <v>58</v>
      </c>
      <c r="D132" t="s">
        <v>875</v>
      </c>
      <c r="G132">
        <v>15</v>
      </c>
      <c r="H132">
        <v>1701.0017</v>
      </c>
      <c r="I132" t="s">
        <v>12</v>
      </c>
      <c r="J132">
        <v>5</v>
      </c>
      <c r="K132">
        <v>1706.9462189999999</v>
      </c>
      <c r="L132">
        <v>3.5383999999999999E-2</v>
      </c>
      <c r="M132">
        <v>4.9244510000000004</v>
      </c>
      <c r="N132">
        <v>3.5383999999999999E-2</v>
      </c>
      <c r="O132">
        <v>3.714102</v>
      </c>
      <c r="P132">
        <v>9.9000000000000008E-3</v>
      </c>
    </row>
    <row r="133" spans="1:16" x14ac:dyDescent="0.2">
      <c r="A133" t="s">
        <v>6</v>
      </c>
      <c r="B133">
        <v>43</v>
      </c>
      <c r="C133">
        <v>58</v>
      </c>
      <c r="D133" t="s">
        <v>875</v>
      </c>
      <c r="G133">
        <v>15</v>
      </c>
      <c r="H133">
        <v>1701.0017</v>
      </c>
      <c r="I133" t="s">
        <v>12</v>
      </c>
      <c r="J133">
        <v>50.000003999999997</v>
      </c>
      <c r="K133">
        <v>1706.5433800000001</v>
      </c>
      <c r="L133">
        <v>0.292823</v>
      </c>
      <c r="M133">
        <v>4.5216120000000002</v>
      </c>
      <c r="N133">
        <v>0.292823</v>
      </c>
      <c r="O133">
        <v>3.7114539999999998</v>
      </c>
      <c r="P133">
        <v>2.7100000000000002E-3</v>
      </c>
    </row>
    <row r="134" spans="1:16" x14ac:dyDescent="0.2">
      <c r="A134" t="s">
        <v>6</v>
      </c>
      <c r="B134">
        <v>43</v>
      </c>
      <c r="C134">
        <v>58</v>
      </c>
      <c r="D134" t="s">
        <v>875</v>
      </c>
      <c r="G134">
        <v>15</v>
      </c>
      <c r="H134">
        <v>1701.0017</v>
      </c>
      <c r="I134" t="s">
        <v>12</v>
      </c>
      <c r="J134">
        <v>500.00003099999998</v>
      </c>
      <c r="K134">
        <v>1706.2713160000001</v>
      </c>
      <c r="L134">
        <v>8.9356000000000005E-2</v>
      </c>
      <c r="M134">
        <v>4.2495479999999999</v>
      </c>
      <c r="N134">
        <v>8.9356000000000005E-2</v>
      </c>
      <c r="O134">
        <v>3.7011970000000001</v>
      </c>
      <c r="P134">
        <v>8.3029999999999996E-3</v>
      </c>
    </row>
    <row r="135" spans="1:16" x14ac:dyDescent="0.2">
      <c r="A135" t="s">
        <v>6</v>
      </c>
      <c r="B135">
        <v>43</v>
      </c>
      <c r="C135">
        <v>58</v>
      </c>
      <c r="D135" t="s">
        <v>875</v>
      </c>
      <c r="G135">
        <v>15</v>
      </c>
      <c r="H135">
        <v>1701.0017</v>
      </c>
      <c r="I135" t="s">
        <v>14</v>
      </c>
      <c r="J135">
        <v>0</v>
      </c>
      <c r="K135">
        <v>1702.0217680000001</v>
      </c>
      <c r="L135">
        <v>0</v>
      </c>
      <c r="M135">
        <v>0</v>
      </c>
      <c r="N135">
        <v>0</v>
      </c>
      <c r="O135">
        <v>3.6985070000000002</v>
      </c>
      <c r="P135">
        <v>0</v>
      </c>
    </row>
    <row r="136" spans="1:16" x14ac:dyDescent="0.2">
      <c r="A136" t="s">
        <v>6</v>
      </c>
      <c r="B136">
        <v>43</v>
      </c>
      <c r="C136">
        <v>58</v>
      </c>
      <c r="D136" t="s">
        <v>875</v>
      </c>
      <c r="G136">
        <v>15</v>
      </c>
      <c r="H136">
        <v>1701.0017</v>
      </c>
      <c r="I136" t="s">
        <v>14</v>
      </c>
      <c r="J136">
        <v>5</v>
      </c>
      <c r="K136">
        <v>1707.0544179999999</v>
      </c>
      <c r="L136">
        <v>0.11816</v>
      </c>
      <c r="M136">
        <v>5.0326500000000003</v>
      </c>
      <c r="N136">
        <v>0.11816</v>
      </c>
      <c r="O136">
        <v>3.697022</v>
      </c>
      <c r="P136">
        <v>9.1959999999999993E-3</v>
      </c>
    </row>
    <row r="137" spans="1:16" x14ac:dyDescent="0.2">
      <c r="A137" t="s">
        <v>6</v>
      </c>
      <c r="B137">
        <v>43</v>
      </c>
      <c r="C137">
        <v>58</v>
      </c>
      <c r="D137" t="s">
        <v>875</v>
      </c>
      <c r="G137">
        <v>15</v>
      </c>
      <c r="H137">
        <v>1701.0017</v>
      </c>
      <c r="I137" t="s">
        <v>14</v>
      </c>
      <c r="J137">
        <v>50.000003999999997</v>
      </c>
      <c r="K137">
        <v>1706.3660520000001</v>
      </c>
      <c r="L137">
        <v>0.19344800000000001</v>
      </c>
      <c r="M137">
        <v>4.344284</v>
      </c>
      <c r="N137">
        <v>0.19344800000000001</v>
      </c>
      <c r="O137">
        <v>3.7115870000000002</v>
      </c>
      <c r="P137">
        <v>1.0730999999999999E-2</v>
      </c>
    </row>
    <row r="138" spans="1:16" x14ac:dyDescent="0.2">
      <c r="A138" t="s">
        <v>6</v>
      </c>
      <c r="B138">
        <v>43</v>
      </c>
      <c r="C138">
        <v>58</v>
      </c>
      <c r="D138" t="s">
        <v>875</v>
      </c>
      <c r="G138">
        <v>15</v>
      </c>
      <c r="H138">
        <v>1701.0017</v>
      </c>
      <c r="I138" t="s">
        <v>14</v>
      </c>
      <c r="J138">
        <v>500.00003099999998</v>
      </c>
      <c r="K138">
        <v>1706.4857930000001</v>
      </c>
      <c r="L138">
        <v>0.104036</v>
      </c>
      <c r="M138">
        <v>4.4640250000000004</v>
      </c>
      <c r="N138">
        <v>0.104036</v>
      </c>
      <c r="O138">
        <v>3.698124</v>
      </c>
      <c r="P138">
        <v>1.0227E-2</v>
      </c>
    </row>
    <row r="139" spans="1:16" x14ac:dyDescent="0.2">
      <c r="A139" t="s">
        <v>6</v>
      </c>
      <c r="B139">
        <v>52</v>
      </c>
      <c r="C139">
        <v>64</v>
      </c>
      <c r="D139" t="s">
        <v>876</v>
      </c>
      <c r="G139">
        <v>12</v>
      </c>
      <c r="H139">
        <v>1275.6903</v>
      </c>
      <c r="I139" t="s">
        <v>12</v>
      </c>
      <c r="J139">
        <v>0</v>
      </c>
      <c r="K139">
        <v>1276.1106460000001</v>
      </c>
      <c r="L139">
        <v>0</v>
      </c>
      <c r="M139">
        <v>0</v>
      </c>
      <c r="N139">
        <v>0</v>
      </c>
      <c r="O139">
        <v>12.362047</v>
      </c>
      <c r="P139">
        <v>0</v>
      </c>
    </row>
    <row r="140" spans="1:16" x14ac:dyDescent="0.2">
      <c r="A140" t="s">
        <v>6</v>
      </c>
      <c r="B140">
        <v>52</v>
      </c>
      <c r="C140">
        <v>64</v>
      </c>
      <c r="D140" t="s">
        <v>876</v>
      </c>
      <c r="G140">
        <v>12</v>
      </c>
      <c r="H140">
        <v>1275.6903</v>
      </c>
      <c r="I140" t="s">
        <v>12</v>
      </c>
      <c r="J140">
        <v>5</v>
      </c>
      <c r="K140">
        <v>1276.7467039999999</v>
      </c>
      <c r="L140">
        <v>7.5624999999999998E-2</v>
      </c>
      <c r="M140">
        <v>0.63605800000000001</v>
      </c>
      <c r="N140">
        <v>7.5624999999999998E-2</v>
      </c>
      <c r="O140">
        <v>12.369997</v>
      </c>
      <c r="P140">
        <v>1.2340000000000001E-3</v>
      </c>
    </row>
    <row r="141" spans="1:16" x14ac:dyDescent="0.2">
      <c r="A141" t="s">
        <v>6</v>
      </c>
      <c r="B141">
        <v>52</v>
      </c>
      <c r="C141">
        <v>64</v>
      </c>
      <c r="D141" t="s">
        <v>876</v>
      </c>
      <c r="G141">
        <v>12</v>
      </c>
      <c r="H141">
        <v>1275.6903</v>
      </c>
      <c r="I141" t="s">
        <v>12</v>
      </c>
      <c r="J141">
        <v>50.000003999999997</v>
      </c>
      <c r="K141">
        <v>1276.918238</v>
      </c>
      <c r="L141">
        <v>1.4465E-2</v>
      </c>
      <c r="M141">
        <v>0.80759300000000001</v>
      </c>
      <c r="N141">
        <v>1.4465E-2</v>
      </c>
      <c r="O141">
        <v>12.37092</v>
      </c>
      <c r="P141">
        <v>1.3140000000000001E-3</v>
      </c>
    </row>
    <row r="142" spans="1:16" x14ac:dyDescent="0.2">
      <c r="A142" t="s">
        <v>6</v>
      </c>
      <c r="B142">
        <v>52</v>
      </c>
      <c r="C142">
        <v>64</v>
      </c>
      <c r="D142" t="s">
        <v>876</v>
      </c>
      <c r="G142">
        <v>12</v>
      </c>
      <c r="H142">
        <v>1275.6903</v>
      </c>
      <c r="I142" t="s">
        <v>12</v>
      </c>
      <c r="J142">
        <v>500.00003099999998</v>
      </c>
      <c r="K142">
        <v>1277.037026</v>
      </c>
      <c r="L142">
        <v>5.5281999999999998E-2</v>
      </c>
      <c r="M142">
        <v>0.92638100000000001</v>
      </c>
      <c r="N142">
        <v>5.5281999999999998E-2</v>
      </c>
      <c r="O142">
        <v>12.362406999999999</v>
      </c>
      <c r="P142">
        <v>4.0470000000000002E-3</v>
      </c>
    </row>
    <row r="143" spans="1:16" x14ac:dyDescent="0.2">
      <c r="A143" t="s">
        <v>6</v>
      </c>
      <c r="B143">
        <v>52</v>
      </c>
      <c r="C143">
        <v>64</v>
      </c>
      <c r="D143" t="s">
        <v>876</v>
      </c>
      <c r="G143">
        <v>12</v>
      </c>
      <c r="H143">
        <v>1275.6903</v>
      </c>
      <c r="I143" t="s">
        <v>14</v>
      </c>
      <c r="J143">
        <v>0</v>
      </c>
      <c r="K143">
        <v>1276.1106460000001</v>
      </c>
      <c r="L143">
        <v>0</v>
      </c>
      <c r="M143">
        <v>0</v>
      </c>
      <c r="N143">
        <v>0</v>
      </c>
      <c r="O143">
        <v>12.362047</v>
      </c>
      <c r="P143">
        <v>0</v>
      </c>
    </row>
    <row r="144" spans="1:16" x14ac:dyDescent="0.2">
      <c r="A144" t="s">
        <v>6</v>
      </c>
      <c r="B144">
        <v>52</v>
      </c>
      <c r="C144">
        <v>64</v>
      </c>
      <c r="D144" t="s">
        <v>876</v>
      </c>
      <c r="G144">
        <v>12</v>
      </c>
      <c r="H144">
        <v>1275.6903</v>
      </c>
      <c r="I144" t="s">
        <v>14</v>
      </c>
      <c r="J144">
        <v>5</v>
      </c>
      <c r="K144">
        <v>1276.8009039999999</v>
      </c>
      <c r="L144">
        <v>2.6582000000000001E-2</v>
      </c>
      <c r="M144">
        <v>0.69025899999999996</v>
      </c>
      <c r="N144">
        <v>2.6582000000000001E-2</v>
      </c>
      <c r="O144">
        <v>12.351785</v>
      </c>
      <c r="P144">
        <v>3.3140000000000001E-3</v>
      </c>
    </row>
    <row r="145" spans="1:16" x14ac:dyDescent="0.2">
      <c r="A145" t="s">
        <v>6</v>
      </c>
      <c r="B145">
        <v>52</v>
      </c>
      <c r="C145">
        <v>64</v>
      </c>
      <c r="D145" t="s">
        <v>876</v>
      </c>
      <c r="G145">
        <v>12</v>
      </c>
      <c r="H145">
        <v>1275.6903</v>
      </c>
      <c r="I145" t="s">
        <v>14</v>
      </c>
      <c r="J145">
        <v>50.000003999999997</v>
      </c>
      <c r="K145">
        <v>1276.831234</v>
      </c>
      <c r="L145">
        <v>5.1159000000000003E-2</v>
      </c>
      <c r="M145">
        <v>0.72058900000000004</v>
      </c>
      <c r="N145">
        <v>5.1159000000000003E-2</v>
      </c>
      <c r="O145">
        <v>12.35572</v>
      </c>
      <c r="P145">
        <v>7.0910000000000001E-3</v>
      </c>
    </row>
    <row r="146" spans="1:16" x14ac:dyDescent="0.2">
      <c r="A146" t="s">
        <v>6</v>
      </c>
      <c r="B146">
        <v>52</v>
      </c>
      <c r="C146">
        <v>64</v>
      </c>
      <c r="D146" t="s">
        <v>876</v>
      </c>
      <c r="G146">
        <v>12</v>
      </c>
      <c r="H146">
        <v>1275.6903</v>
      </c>
      <c r="I146" t="s">
        <v>14</v>
      </c>
      <c r="J146">
        <v>500.00003099999998</v>
      </c>
      <c r="K146">
        <v>1276.9399249999999</v>
      </c>
      <c r="L146">
        <v>7.8236E-2</v>
      </c>
      <c r="M146">
        <v>0.82927899999999999</v>
      </c>
      <c r="N146">
        <v>7.8236E-2</v>
      </c>
      <c r="O146">
        <v>12.377532</v>
      </c>
      <c r="P146">
        <v>2.1784999999999999E-2</v>
      </c>
    </row>
    <row r="147" spans="1:16" x14ac:dyDescent="0.2">
      <c r="A147" t="s">
        <v>6</v>
      </c>
      <c r="B147">
        <v>52</v>
      </c>
      <c r="C147">
        <v>71</v>
      </c>
      <c r="D147" t="s">
        <v>877</v>
      </c>
      <c r="G147">
        <v>19</v>
      </c>
      <c r="H147">
        <v>2106.1552999999999</v>
      </c>
      <c r="I147" t="s">
        <v>12</v>
      </c>
      <c r="J147">
        <v>0</v>
      </c>
      <c r="K147">
        <v>2107.3602930000002</v>
      </c>
      <c r="L147">
        <v>0</v>
      </c>
      <c r="M147">
        <v>0</v>
      </c>
      <c r="N147">
        <v>0</v>
      </c>
      <c r="O147">
        <v>4.7395930000000002</v>
      </c>
      <c r="P147">
        <v>0</v>
      </c>
    </row>
    <row r="148" spans="1:16" x14ac:dyDescent="0.2">
      <c r="A148" t="s">
        <v>6</v>
      </c>
      <c r="B148">
        <v>52</v>
      </c>
      <c r="C148">
        <v>71</v>
      </c>
      <c r="D148" t="s">
        <v>877</v>
      </c>
      <c r="G148">
        <v>19</v>
      </c>
      <c r="H148">
        <v>2106.1552999999999</v>
      </c>
      <c r="I148" t="s">
        <v>12</v>
      </c>
      <c r="J148">
        <v>5</v>
      </c>
      <c r="K148">
        <v>2108.101388</v>
      </c>
      <c r="L148">
        <v>2.5072000000000001E-2</v>
      </c>
      <c r="M148">
        <v>0.74109400000000003</v>
      </c>
      <c r="N148">
        <v>2.5072000000000001E-2</v>
      </c>
      <c r="O148">
        <v>4.7450130000000001</v>
      </c>
      <c r="P148">
        <v>4.6639999999999997E-3</v>
      </c>
    </row>
    <row r="149" spans="1:16" x14ac:dyDescent="0.2">
      <c r="A149" t="s">
        <v>6</v>
      </c>
      <c r="B149">
        <v>52</v>
      </c>
      <c r="C149">
        <v>71</v>
      </c>
      <c r="D149" t="s">
        <v>877</v>
      </c>
      <c r="G149">
        <v>19</v>
      </c>
      <c r="H149">
        <v>2106.1552999999999</v>
      </c>
      <c r="I149" t="s">
        <v>12</v>
      </c>
      <c r="J149">
        <v>50.000003999999997</v>
      </c>
      <c r="K149">
        <v>2108.3832929999999</v>
      </c>
      <c r="L149">
        <v>0.18168899999999999</v>
      </c>
      <c r="M149">
        <v>1.0229999999999999</v>
      </c>
      <c r="N149">
        <v>0.18168899999999999</v>
      </c>
      <c r="O149">
        <v>4.7407899999999996</v>
      </c>
      <c r="P149">
        <v>1.1688E-2</v>
      </c>
    </row>
    <row r="150" spans="1:16" x14ac:dyDescent="0.2">
      <c r="A150" t="s">
        <v>6</v>
      </c>
      <c r="B150">
        <v>52</v>
      </c>
      <c r="C150">
        <v>71</v>
      </c>
      <c r="D150" t="s">
        <v>877</v>
      </c>
      <c r="G150">
        <v>19</v>
      </c>
      <c r="H150">
        <v>2106.1552999999999</v>
      </c>
      <c r="I150" t="s">
        <v>12</v>
      </c>
      <c r="J150">
        <v>500.00003099999998</v>
      </c>
      <c r="K150">
        <v>2108.8859870000001</v>
      </c>
      <c r="L150">
        <v>0.111733</v>
      </c>
      <c r="M150">
        <v>1.5256940000000001</v>
      </c>
      <c r="N150">
        <v>0.111733</v>
      </c>
      <c r="O150">
        <v>4.7357129999999996</v>
      </c>
      <c r="P150">
        <v>7.0549999999999996E-3</v>
      </c>
    </row>
    <row r="151" spans="1:16" x14ac:dyDescent="0.2">
      <c r="A151" t="s">
        <v>6</v>
      </c>
      <c r="B151">
        <v>52</v>
      </c>
      <c r="C151">
        <v>71</v>
      </c>
      <c r="D151" t="s">
        <v>877</v>
      </c>
      <c r="G151">
        <v>19</v>
      </c>
      <c r="H151">
        <v>2106.1552999999999</v>
      </c>
      <c r="I151" t="s">
        <v>14</v>
      </c>
      <c r="J151">
        <v>0</v>
      </c>
      <c r="K151">
        <v>2107.3602930000002</v>
      </c>
      <c r="L151">
        <v>0</v>
      </c>
      <c r="M151">
        <v>0</v>
      </c>
      <c r="N151">
        <v>0</v>
      </c>
      <c r="O151">
        <v>4.7395930000000002</v>
      </c>
      <c r="P151">
        <v>0</v>
      </c>
    </row>
    <row r="152" spans="1:16" x14ac:dyDescent="0.2">
      <c r="A152" t="s">
        <v>6</v>
      </c>
      <c r="B152">
        <v>52</v>
      </c>
      <c r="C152">
        <v>71</v>
      </c>
      <c r="D152" t="s">
        <v>877</v>
      </c>
      <c r="G152">
        <v>19</v>
      </c>
      <c r="H152">
        <v>2106.1552999999999</v>
      </c>
      <c r="I152" t="s">
        <v>14</v>
      </c>
      <c r="J152">
        <v>5</v>
      </c>
      <c r="K152">
        <v>2108.0922460000002</v>
      </c>
      <c r="L152">
        <v>2.8341000000000002E-2</v>
      </c>
      <c r="M152">
        <v>0.73195200000000005</v>
      </c>
      <c r="N152">
        <v>2.8341000000000002E-2</v>
      </c>
      <c r="O152">
        <v>4.7188220000000003</v>
      </c>
      <c r="P152">
        <v>2.0830000000000002E-3</v>
      </c>
    </row>
    <row r="153" spans="1:16" x14ac:dyDescent="0.2">
      <c r="A153" t="s">
        <v>6</v>
      </c>
      <c r="B153">
        <v>52</v>
      </c>
      <c r="C153">
        <v>71</v>
      </c>
      <c r="D153" t="s">
        <v>877</v>
      </c>
      <c r="G153">
        <v>19</v>
      </c>
      <c r="H153">
        <v>2106.1552999999999</v>
      </c>
      <c r="I153" t="s">
        <v>14</v>
      </c>
      <c r="J153">
        <v>50.000003999999997</v>
      </c>
      <c r="K153">
        <v>2108.2696249999999</v>
      </c>
      <c r="L153">
        <v>0.18462400000000001</v>
      </c>
      <c r="M153">
        <v>0.90933200000000003</v>
      </c>
      <c r="N153">
        <v>0.18462400000000001</v>
      </c>
      <c r="O153">
        <v>4.7182829999999996</v>
      </c>
      <c r="P153">
        <v>7.6579999999999999E-3</v>
      </c>
    </row>
    <row r="154" spans="1:16" x14ac:dyDescent="0.2">
      <c r="A154" t="s">
        <v>6</v>
      </c>
      <c r="B154">
        <v>52</v>
      </c>
      <c r="C154">
        <v>71</v>
      </c>
      <c r="D154" t="s">
        <v>877</v>
      </c>
      <c r="G154">
        <v>19</v>
      </c>
      <c r="H154">
        <v>2106.1552999999999</v>
      </c>
      <c r="I154" t="s">
        <v>14</v>
      </c>
      <c r="J154">
        <v>500.00003099999998</v>
      </c>
      <c r="K154">
        <v>2108.7104140000001</v>
      </c>
      <c r="L154">
        <v>9.8847000000000004E-2</v>
      </c>
      <c r="M154">
        <v>1.35012</v>
      </c>
      <c r="N154">
        <v>9.8847000000000004E-2</v>
      </c>
      <c r="O154">
        <v>4.7117310000000003</v>
      </c>
      <c r="P154">
        <v>3.3670000000000002E-3</v>
      </c>
    </row>
    <row r="155" spans="1:16" x14ac:dyDescent="0.2">
      <c r="A155" t="s">
        <v>6</v>
      </c>
      <c r="B155">
        <v>52</v>
      </c>
      <c r="C155">
        <v>72</v>
      </c>
      <c r="D155" t="s">
        <v>878</v>
      </c>
      <c r="E155" t="s">
        <v>31</v>
      </c>
      <c r="G155">
        <v>20</v>
      </c>
      <c r="H155">
        <v>2257.1588000000002</v>
      </c>
      <c r="I155" t="s">
        <v>12</v>
      </c>
      <c r="J155">
        <v>0</v>
      </c>
      <c r="K155">
        <v>2258.4282469999998</v>
      </c>
      <c r="L155">
        <v>4.9604000000000002E-2</v>
      </c>
      <c r="M155">
        <v>0</v>
      </c>
      <c r="N155">
        <v>0</v>
      </c>
      <c r="O155">
        <v>12.363198000000001</v>
      </c>
      <c r="P155">
        <v>3.679E-3</v>
      </c>
    </row>
    <row r="156" spans="1:16" x14ac:dyDescent="0.2">
      <c r="A156" t="s">
        <v>6</v>
      </c>
      <c r="B156">
        <v>52</v>
      </c>
      <c r="C156">
        <v>72</v>
      </c>
      <c r="D156" t="s">
        <v>878</v>
      </c>
      <c r="E156" t="s">
        <v>31</v>
      </c>
      <c r="G156">
        <v>20</v>
      </c>
      <c r="H156">
        <v>2257.1588000000002</v>
      </c>
      <c r="I156" t="s">
        <v>12</v>
      </c>
      <c r="J156">
        <v>5</v>
      </c>
      <c r="K156">
        <v>2260.6349989999999</v>
      </c>
      <c r="L156">
        <v>6.2254999999999998E-2</v>
      </c>
      <c r="M156">
        <v>2.2067519999999998</v>
      </c>
      <c r="N156">
        <v>7.9600000000000004E-2</v>
      </c>
      <c r="O156">
        <v>12.341594000000001</v>
      </c>
      <c r="P156">
        <v>2.6870000000000002E-3</v>
      </c>
    </row>
    <row r="157" spans="1:16" x14ac:dyDescent="0.2">
      <c r="A157" t="s">
        <v>6</v>
      </c>
      <c r="B157">
        <v>52</v>
      </c>
      <c r="C157">
        <v>72</v>
      </c>
      <c r="D157" t="s">
        <v>878</v>
      </c>
      <c r="E157" t="s">
        <v>31</v>
      </c>
      <c r="G157">
        <v>20</v>
      </c>
      <c r="H157">
        <v>2257.1588000000002</v>
      </c>
      <c r="I157" t="s">
        <v>12</v>
      </c>
      <c r="J157">
        <v>50.000003999999997</v>
      </c>
      <c r="K157">
        <v>2261.02855</v>
      </c>
      <c r="L157">
        <v>4.5490999999999997E-2</v>
      </c>
      <c r="M157">
        <v>2.6003029999999998</v>
      </c>
      <c r="N157">
        <v>6.7305000000000004E-2</v>
      </c>
      <c r="O157">
        <v>12.327868</v>
      </c>
      <c r="P157">
        <v>4.5779999999999996E-3</v>
      </c>
    </row>
    <row r="158" spans="1:16" x14ac:dyDescent="0.2">
      <c r="A158" t="s">
        <v>6</v>
      </c>
      <c r="B158">
        <v>52</v>
      </c>
      <c r="C158">
        <v>72</v>
      </c>
      <c r="D158" t="s">
        <v>878</v>
      </c>
      <c r="E158" t="s">
        <v>31</v>
      </c>
      <c r="G158">
        <v>20</v>
      </c>
      <c r="H158">
        <v>2257.1588000000002</v>
      </c>
      <c r="I158" t="s">
        <v>12</v>
      </c>
      <c r="J158">
        <v>500.00003099999998</v>
      </c>
      <c r="K158">
        <v>2261.1513960000002</v>
      </c>
      <c r="L158">
        <v>7.6883999999999994E-2</v>
      </c>
      <c r="M158">
        <v>2.7231489999999998</v>
      </c>
      <c r="N158">
        <v>9.1496999999999995E-2</v>
      </c>
      <c r="O158">
        <v>12.325607</v>
      </c>
      <c r="P158">
        <v>3.6470000000000001E-3</v>
      </c>
    </row>
    <row r="159" spans="1:16" x14ac:dyDescent="0.2">
      <c r="A159" t="s">
        <v>6</v>
      </c>
      <c r="B159">
        <v>52</v>
      </c>
      <c r="C159">
        <v>72</v>
      </c>
      <c r="D159" t="s">
        <v>878</v>
      </c>
      <c r="E159" t="s">
        <v>31</v>
      </c>
      <c r="G159">
        <v>20</v>
      </c>
      <c r="H159">
        <v>2257.1588000000002</v>
      </c>
      <c r="I159" t="s">
        <v>14</v>
      </c>
      <c r="J159">
        <v>0</v>
      </c>
      <c r="K159">
        <v>2258.2323310000002</v>
      </c>
      <c r="L159">
        <v>0.102482</v>
      </c>
      <c r="M159">
        <v>0</v>
      </c>
      <c r="N159">
        <v>0</v>
      </c>
      <c r="O159">
        <v>12.363239999999999</v>
      </c>
      <c r="P159">
        <v>3.8969999999999999E-3</v>
      </c>
    </row>
    <row r="160" spans="1:16" x14ac:dyDescent="0.2">
      <c r="A160" t="s">
        <v>6</v>
      </c>
      <c r="B160">
        <v>52</v>
      </c>
      <c r="C160">
        <v>72</v>
      </c>
      <c r="D160" t="s">
        <v>878</v>
      </c>
      <c r="E160" t="s">
        <v>31</v>
      </c>
      <c r="G160">
        <v>20</v>
      </c>
      <c r="H160">
        <v>2257.1588000000002</v>
      </c>
      <c r="I160" t="s">
        <v>14</v>
      </c>
      <c r="J160">
        <v>5</v>
      </c>
      <c r="K160">
        <v>2260.648134</v>
      </c>
      <c r="L160">
        <v>5.3388999999999999E-2</v>
      </c>
      <c r="M160">
        <v>2.4158029999999999</v>
      </c>
      <c r="N160">
        <v>0.115555</v>
      </c>
      <c r="O160">
        <v>12.323672</v>
      </c>
      <c r="P160">
        <v>1.2423999999999999E-2</v>
      </c>
    </row>
    <row r="161" spans="1:16" x14ac:dyDescent="0.2">
      <c r="A161" t="s">
        <v>6</v>
      </c>
      <c r="B161">
        <v>52</v>
      </c>
      <c r="C161">
        <v>72</v>
      </c>
      <c r="D161" t="s">
        <v>878</v>
      </c>
      <c r="E161" t="s">
        <v>31</v>
      </c>
      <c r="G161">
        <v>20</v>
      </c>
      <c r="H161">
        <v>2257.1588000000002</v>
      </c>
      <c r="I161" t="s">
        <v>14</v>
      </c>
      <c r="J161">
        <v>50.000003999999997</v>
      </c>
      <c r="K161">
        <v>2260.9912800000002</v>
      </c>
      <c r="L161">
        <v>2.4607E-2</v>
      </c>
      <c r="M161">
        <v>2.7589489999999999</v>
      </c>
      <c r="N161">
        <v>0.105394</v>
      </c>
      <c r="O161">
        <v>12.327496</v>
      </c>
      <c r="P161">
        <v>9.4339999999999997E-3</v>
      </c>
    </row>
    <row r="162" spans="1:16" x14ac:dyDescent="0.2">
      <c r="A162" t="s">
        <v>6</v>
      </c>
      <c r="B162">
        <v>52</v>
      </c>
      <c r="C162">
        <v>72</v>
      </c>
      <c r="D162" t="s">
        <v>878</v>
      </c>
      <c r="E162" t="s">
        <v>31</v>
      </c>
      <c r="G162">
        <v>20</v>
      </c>
      <c r="H162">
        <v>2257.1588000000002</v>
      </c>
      <c r="I162" t="s">
        <v>14</v>
      </c>
      <c r="J162">
        <v>500.00003099999998</v>
      </c>
      <c r="K162">
        <v>2261.193757</v>
      </c>
      <c r="L162">
        <v>5.9117999999999997E-2</v>
      </c>
      <c r="M162">
        <v>2.9614259999999999</v>
      </c>
      <c r="N162">
        <v>0.118311</v>
      </c>
      <c r="O162">
        <v>12.321712</v>
      </c>
      <c r="P162">
        <v>1.753E-3</v>
      </c>
    </row>
    <row r="163" spans="1:16" x14ac:dyDescent="0.2">
      <c r="A163" t="s">
        <v>6</v>
      </c>
      <c r="B163">
        <v>53</v>
      </c>
      <c r="C163">
        <v>66</v>
      </c>
      <c r="D163" t="s">
        <v>879</v>
      </c>
      <c r="G163">
        <v>13</v>
      </c>
      <c r="H163">
        <v>1429.8122000000001</v>
      </c>
      <c r="I163" t="s">
        <v>12</v>
      </c>
      <c r="J163">
        <v>0</v>
      </c>
      <c r="K163">
        <v>1430.435117</v>
      </c>
      <c r="L163">
        <v>5.8786999999999999E-2</v>
      </c>
      <c r="M163">
        <v>0</v>
      </c>
      <c r="N163">
        <v>0</v>
      </c>
      <c r="O163">
        <v>7.9922950000000004</v>
      </c>
      <c r="P163">
        <v>2.7950000000000002E-3</v>
      </c>
    </row>
    <row r="164" spans="1:16" x14ac:dyDescent="0.2">
      <c r="A164" t="s">
        <v>6</v>
      </c>
      <c r="B164">
        <v>53</v>
      </c>
      <c r="C164">
        <v>66</v>
      </c>
      <c r="D164" t="s">
        <v>879</v>
      </c>
      <c r="G164">
        <v>13</v>
      </c>
      <c r="H164">
        <v>1429.8122000000001</v>
      </c>
      <c r="I164" t="s">
        <v>12</v>
      </c>
      <c r="J164">
        <v>5</v>
      </c>
      <c r="K164">
        <v>1431.7829369999999</v>
      </c>
      <c r="L164">
        <v>2.9881000000000001E-2</v>
      </c>
      <c r="M164">
        <v>1.3478209999999999</v>
      </c>
      <c r="N164">
        <v>6.5945000000000004E-2</v>
      </c>
      <c r="O164">
        <v>7.9963160000000002</v>
      </c>
      <c r="P164">
        <v>5.8219999999999999E-3</v>
      </c>
    </row>
    <row r="165" spans="1:16" x14ac:dyDescent="0.2">
      <c r="A165" t="s">
        <v>6</v>
      </c>
      <c r="B165">
        <v>53</v>
      </c>
      <c r="C165">
        <v>66</v>
      </c>
      <c r="D165" t="s">
        <v>879</v>
      </c>
      <c r="G165">
        <v>13</v>
      </c>
      <c r="H165">
        <v>1429.8122000000001</v>
      </c>
      <c r="I165" t="s">
        <v>12</v>
      </c>
      <c r="J165">
        <v>50.000003999999997</v>
      </c>
      <c r="K165">
        <v>1431.7903140000001</v>
      </c>
      <c r="L165">
        <v>6.2757999999999994E-2</v>
      </c>
      <c r="M165">
        <v>1.355197</v>
      </c>
      <c r="N165">
        <v>8.5990999999999998E-2</v>
      </c>
      <c r="O165">
        <v>7.9918630000000004</v>
      </c>
      <c r="P165">
        <v>2.5100000000000001E-3</v>
      </c>
    </row>
    <row r="166" spans="1:16" x14ac:dyDescent="0.2">
      <c r="A166" t="s">
        <v>6</v>
      </c>
      <c r="B166">
        <v>53</v>
      </c>
      <c r="C166">
        <v>66</v>
      </c>
      <c r="D166" t="s">
        <v>879</v>
      </c>
      <c r="G166">
        <v>13</v>
      </c>
      <c r="H166">
        <v>1429.8122000000001</v>
      </c>
      <c r="I166" t="s">
        <v>12</v>
      </c>
      <c r="J166">
        <v>500.00003099999998</v>
      </c>
      <c r="K166">
        <v>1432.0659330000001</v>
      </c>
      <c r="L166">
        <v>3.7777999999999999E-2</v>
      </c>
      <c r="M166">
        <v>1.630816</v>
      </c>
      <c r="N166">
        <v>6.9878999999999997E-2</v>
      </c>
      <c r="O166">
        <v>7.9880979999999999</v>
      </c>
      <c r="P166">
        <v>3.369E-3</v>
      </c>
    </row>
    <row r="167" spans="1:16" x14ac:dyDescent="0.2">
      <c r="A167" t="s">
        <v>6</v>
      </c>
      <c r="B167">
        <v>53</v>
      </c>
      <c r="C167">
        <v>66</v>
      </c>
      <c r="D167" t="s">
        <v>879</v>
      </c>
      <c r="G167">
        <v>13</v>
      </c>
      <c r="H167">
        <v>1429.8122000000001</v>
      </c>
      <c r="I167" t="s">
        <v>14</v>
      </c>
      <c r="J167">
        <v>0</v>
      </c>
      <c r="K167">
        <v>1430.435117</v>
      </c>
      <c r="L167">
        <v>5.8786999999999999E-2</v>
      </c>
      <c r="M167">
        <v>0</v>
      </c>
      <c r="N167">
        <v>0</v>
      </c>
      <c r="O167">
        <v>7.9922950000000004</v>
      </c>
      <c r="P167">
        <v>2.7950000000000002E-3</v>
      </c>
    </row>
    <row r="168" spans="1:16" x14ac:dyDescent="0.2">
      <c r="A168" t="s">
        <v>6</v>
      </c>
      <c r="B168">
        <v>53</v>
      </c>
      <c r="C168">
        <v>66</v>
      </c>
      <c r="D168" t="s">
        <v>879</v>
      </c>
      <c r="G168">
        <v>13</v>
      </c>
      <c r="H168">
        <v>1429.8122000000001</v>
      </c>
      <c r="I168" t="s">
        <v>14</v>
      </c>
      <c r="J168">
        <v>5</v>
      </c>
      <c r="K168">
        <v>1431.7948610000001</v>
      </c>
      <c r="L168">
        <v>5.5814000000000002E-2</v>
      </c>
      <c r="M168">
        <v>1.3597440000000001</v>
      </c>
      <c r="N168">
        <v>8.1061999999999995E-2</v>
      </c>
      <c r="O168">
        <v>7.9597329999999999</v>
      </c>
      <c r="P168">
        <v>2.3419999999999999E-3</v>
      </c>
    </row>
    <row r="169" spans="1:16" x14ac:dyDescent="0.2">
      <c r="A169" t="s">
        <v>6</v>
      </c>
      <c r="B169">
        <v>53</v>
      </c>
      <c r="C169">
        <v>66</v>
      </c>
      <c r="D169" t="s">
        <v>879</v>
      </c>
      <c r="G169">
        <v>13</v>
      </c>
      <c r="H169">
        <v>1429.8122000000001</v>
      </c>
      <c r="I169" t="s">
        <v>14</v>
      </c>
      <c r="J169">
        <v>50.000003999999997</v>
      </c>
      <c r="K169">
        <v>1431.842034</v>
      </c>
      <c r="L169">
        <v>6.9255999999999998E-2</v>
      </c>
      <c r="M169">
        <v>1.4069179999999999</v>
      </c>
      <c r="N169">
        <v>9.0842000000000006E-2</v>
      </c>
      <c r="O169">
        <v>7.9568009999999996</v>
      </c>
      <c r="P169">
        <v>5.6290000000000003E-3</v>
      </c>
    </row>
    <row r="170" spans="1:16" x14ac:dyDescent="0.2">
      <c r="A170" t="s">
        <v>6</v>
      </c>
      <c r="B170">
        <v>53</v>
      </c>
      <c r="C170">
        <v>66</v>
      </c>
      <c r="D170" t="s">
        <v>879</v>
      </c>
      <c r="G170">
        <v>13</v>
      </c>
      <c r="H170">
        <v>1429.8122000000001</v>
      </c>
      <c r="I170" t="s">
        <v>14</v>
      </c>
      <c r="J170">
        <v>500.00003099999998</v>
      </c>
      <c r="K170">
        <v>1432.048863</v>
      </c>
      <c r="L170">
        <v>7.2509999999999996E-3</v>
      </c>
      <c r="M170">
        <v>1.613747</v>
      </c>
      <c r="N170">
        <v>5.9232E-2</v>
      </c>
      <c r="O170">
        <v>7.9469399999999997</v>
      </c>
      <c r="P170">
        <v>1.052E-3</v>
      </c>
    </row>
    <row r="171" spans="1:16" x14ac:dyDescent="0.2">
      <c r="A171" t="s">
        <v>6</v>
      </c>
      <c r="B171">
        <v>59</v>
      </c>
      <c r="C171">
        <v>69</v>
      </c>
      <c r="D171" t="s">
        <v>880</v>
      </c>
      <c r="G171">
        <v>10</v>
      </c>
      <c r="H171">
        <v>1206.6477</v>
      </c>
      <c r="I171" t="s">
        <v>12</v>
      </c>
      <c r="J171">
        <v>0</v>
      </c>
      <c r="K171">
        <v>1207.256938</v>
      </c>
      <c r="L171">
        <v>0</v>
      </c>
      <c r="M171">
        <v>0</v>
      </c>
      <c r="N171">
        <v>0</v>
      </c>
      <c r="O171">
        <v>8.7780740000000002</v>
      </c>
      <c r="P171">
        <v>0</v>
      </c>
    </row>
    <row r="172" spans="1:16" x14ac:dyDescent="0.2">
      <c r="A172" t="s">
        <v>6</v>
      </c>
      <c r="B172">
        <v>59</v>
      </c>
      <c r="C172">
        <v>69</v>
      </c>
      <c r="D172" t="s">
        <v>880</v>
      </c>
      <c r="G172">
        <v>10</v>
      </c>
      <c r="H172">
        <v>1206.6477</v>
      </c>
      <c r="I172" t="s">
        <v>12</v>
      </c>
      <c r="J172">
        <v>5</v>
      </c>
      <c r="K172">
        <v>1207.7511529999999</v>
      </c>
      <c r="L172">
        <v>2.4695000000000002E-2</v>
      </c>
      <c r="M172">
        <v>0.49421500000000002</v>
      </c>
      <c r="N172">
        <v>2.4695000000000002E-2</v>
      </c>
      <c r="O172">
        <v>8.7822940000000003</v>
      </c>
      <c r="P172">
        <v>5.9129999999999999E-3</v>
      </c>
    </row>
    <row r="173" spans="1:16" x14ac:dyDescent="0.2">
      <c r="A173" t="s">
        <v>6</v>
      </c>
      <c r="B173">
        <v>59</v>
      </c>
      <c r="C173">
        <v>69</v>
      </c>
      <c r="D173" t="s">
        <v>880</v>
      </c>
      <c r="G173">
        <v>10</v>
      </c>
      <c r="H173">
        <v>1206.6477</v>
      </c>
      <c r="I173" t="s">
        <v>12</v>
      </c>
      <c r="J173">
        <v>50.000003999999997</v>
      </c>
      <c r="K173">
        <v>1207.9452220000001</v>
      </c>
      <c r="L173">
        <v>2.5159999999999998E-2</v>
      </c>
      <c r="M173">
        <v>0.68828400000000001</v>
      </c>
      <c r="N173">
        <v>2.5159999999999998E-2</v>
      </c>
      <c r="O173">
        <v>8.7828660000000003</v>
      </c>
      <c r="P173">
        <v>2.2339999999999999E-3</v>
      </c>
    </row>
    <row r="174" spans="1:16" x14ac:dyDescent="0.2">
      <c r="A174" t="s">
        <v>6</v>
      </c>
      <c r="B174">
        <v>59</v>
      </c>
      <c r="C174">
        <v>69</v>
      </c>
      <c r="D174" t="s">
        <v>880</v>
      </c>
      <c r="G174">
        <v>10</v>
      </c>
      <c r="H174">
        <v>1206.6477</v>
      </c>
      <c r="I174" t="s">
        <v>12</v>
      </c>
      <c r="J174">
        <v>500.00003099999998</v>
      </c>
      <c r="K174">
        <v>1208.4381000000001</v>
      </c>
      <c r="L174">
        <v>2.9496000000000001E-2</v>
      </c>
      <c r="M174">
        <v>1.181162</v>
      </c>
      <c r="N174">
        <v>2.9496000000000001E-2</v>
      </c>
      <c r="O174">
        <v>8.7726919999999993</v>
      </c>
      <c r="P174">
        <v>3.4290000000000002E-3</v>
      </c>
    </row>
    <row r="175" spans="1:16" x14ac:dyDescent="0.2">
      <c r="A175" t="s">
        <v>6</v>
      </c>
      <c r="B175">
        <v>59</v>
      </c>
      <c r="C175">
        <v>69</v>
      </c>
      <c r="D175" t="s">
        <v>880</v>
      </c>
      <c r="G175">
        <v>10</v>
      </c>
      <c r="H175">
        <v>1206.6477</v>
      </c>
      <c r="I175" t="s">
        <v>14</v>
      </c>
      <c r="J175">
        <v>0</v>
      </c>
      <c r="K175">
        <v>1207.256938</v>
      </c>
      <c r="L175">
        <v>0</v>
      </c>
      <c r="M175">
        <v>0</v>
      </c>
      <c r="N175">
        <v>0</v>
      </c>
      <c r="O175">
        <v>8.7780740000000002</v>
      </c>
      <c r="P175">
        <v>0</v>
      </c>
    </row>
    <row r="176" spans="1:16" x14ac:dyDescent="0.2">
      <c r="A176" t="s">
        <v>6</v>
      </c>
      <c r="B176">
        <v>59</v>
      </c>
      <c r="C176">
        <v>69</v>
      </c>
      <c r="D176" t="s">
        <v>880</v>
      </c>
      <c r="G176">
        <v>10</v>
      </c>
      <c r="H176">
        <v>1206.6477</v>
      </c>
      <c r="I176" t="s">
        <v>14</v>
      </c>
      <c r="J176">
        <v>5</v>
      </c>
      <c r="K176">
        <v>1207.744956</v>
      </c>
      <c r="L176">
        <v>0</v>
      </c>
      <c r="M176">
        <v>0.48801800000000001</v>
      </c>
      <c r="N176">
        <v>0</v>
      </c>
      <c r="O176">
        <v>8.7470330000000001</v>
      </c>
      <c r="P176">
        <v>0</v>
      </c>
    </row>
    <row r="177" spans="1:16" x14ac:dyDescent="0.2">
      <c r="A177" t="s">
        <v>6</v>
      </c>
      <c r="B177">
        <v>59</v>
      </c>
      <c r="C177">
        <v>69</v>
      </c>
      <c r="D177" t="s">
        <v>880</v>
      </c>
      <c r="G177">
        <v>10</v>
      </c>
      <c r="H177">
        <v>1206.6477</v>
      </c>
      <c r="I177" t="s">
        <v>14</v>
      </c>
      <c r="J177">
        <v>50.000003999999997</v>
      </c>
      <c r="K177">
        <v>1207.927788</v>
      </c>
      <c r="L177">
        <v>3.4764000000000003E-2</v>
      </c>
      <c r="M177">
        <v>0.67084999999999995</v>
      </c>
      <c r="N177">
        <v>3.4764000000000003E-2</v>
      </c>
      <c r="O177">
        <v>8.7513059999999996</v>
      </c>
      <c r="P177">
        <v>4.5199999999999997E-3</v>
      </c>
    </row>
    <row r="178" spans="1:16" x14ac:dyDescent="0.2">
      <c r="A178" t="s">
        <v>6</v>
      </c>
      <c r="B178">
        <v>59</v>
      </c>
      <c r="C178">
        <v>69</v>
      </c>
      <c r="D178" t="s">
        <v>880</v>
      </c>
      <c r="G178">
        <v>10</v>
      </c>
      <c r="H178">
        <v>1206.6477</v>
      </c>
      <c r="I178" t="s">
        <v>14</v>
      </c>
      <c r="J178">
        <v>500.00003099999998</v>
      </c>
      <c r="K178">
        <v>1208.457463</v>
      </c>
      <c r="L178">
        <v>5.8389999999999996E-3</v>
      </c>
      <c r="M178">
        <v>1.200526</v>
      </c>
      <c r="N178">
        <v>5.8389999999999996E-3</v>
      </c>
      <c r="O178">
        <v>8.7413709999999991</v>
      </c>
      <c r="P178">
        <v>3.5330000000000001E-3</v>
      </c>
    </row>
    <row r="179" spans="1:16" x14ac:dyDescent="0.2">
      <c r="A179" t="s">
        <v>6</v>
      </c>
      <c r="B179">
        <v>70</v>
      </c>
      <c r="C179">
        <v>86</v>
      </c>
      <c r="D179" t="s">
        <v>881</v>
      </c>
      <c r="G179">
        <v>16</v>
      </c>
      <c r="H179">
        <v>1994.0706</v>
      </c>
      <c r="I179" t="s">
        <v>12</v>
      </c>
      <c r="J179">
        <v>0</v>
      </c>
      <c r="K179">
        <v>1995.0644219999999</v>
      </c>
      <c r="L179">
        <v>0</v>
      </c>
      <c r="M179">
        <v>0</v>
      </c>
      <c r="N179">
        <v>0</v>
      </c>
      <c r="O179">
        <v>8.7208039999999993</v>
      </c>
      <c r="P179">
        <v>0</v>
      </c>
    </row>
    <row r="180" spans="1:16" x14ac:dyDescent="0.2">
      <c r="A180" t="s">
        <v>6</v>
      </c>
      <c r="B180">
        <v>70</v>
      </c>
      <c r="C180">
        <v>86</v>
      </c>
      <c r="D180" t="s">
        <v>881</v>
      </c>
      <c r="G180">
        <v>16</v>
      </c>
      <c r="H180">
        <v>1994.0706</v>
      </c>
      <c r="I180" t="s">
        <v>12</v>
      </c>
      <c r="J180">
        <v>5</v>
      </c>
      <c r="K180">
        <v>1996.7218580000001</v>
      </c>
      <c r="L180">
        <v>0.111571</v>
      </c>
      <c r="M180">
        <v>1.6574359999999999</v>
      </c>
      <c r="N180">
        <v>0.111571</v>
      </c>
      <c r="O180">
        <v>8.7220929999999992</v>
      </c>
      <c r="P180">
        <v>9.0379999999999992E-3</v>
      </c>
    </row>
    <row r="181" spans="1:16" x14ac:dyDescent="0.2">
      <c r="A181" t="s">
        <v>6</v>
      </c>
      <c r="B181">
        <v>70</v>
      </c>
      <c r="C181">
        <v>86</v>
      </c>
      <c r="D181" t="s">
        <v>881</v>
      </c>
      <c r="G181">
        <v>16</v>
      </c>
      <c r="H181">
        <v>1994.0706</v>
      </c>
      <c r="I181" t="s">
        <v>12</v>
      </c>
      <c r="J181">
        <v>50.000003999999997</v>
      </c>
      <c r="K181">
        <v>1997.1954410000001</v>
      </c>
      <c r="L181">
        <v>0.16825200000000001</v>
      </c>
      <c r="M181">
        <v>2.1310190000000002</v>
      </c>
      <c r="N181">
        <v>0.16825200000000001</v>
      </c>
      <c r="O181">
        <v>8.7203510000000009</v>
      </c>
      <c r="P181">
        <v>2.2989999999999998E-3</v>
      </c>
    </row>
    <row r="182" spans="1:16" x14ac:dyDescent="0.2">
      <c r="A182" t="s">
        <v>6</v>
      </c>
      <c r="B182">
        <v>70</v>
      </c>
      <c r="C182">
        <v>86</v>
      </c>
      <c r="D182" t="s">
        <v>881</v>
      </c>
      <c r="G182">
        <v>16</v>
      </c>
      <c r="H182">
        <v>1994.0706</v>
      </c>
      <c r="I182" t="s">
        <v>12</v>
      </c>
      <c r="J182">
        <v>500.00003099999998</v>
      </c>
      <c r="K182">
        <v>1997.9375090000001</v>
      </c>
      <c r="L182">
        <v>6.6663E-2</v>
      </c>
      <c r="M182">
        <v>2.8730880000000001</v>
      </c>
      <c r="N182">
        <v>6.6663E-2</v>
      </c>
      <c r="O182">
        <v>8.7124290000000002</v>
      </c>
      <c r="P182">
        <v>5.0930000000000003E-3</v>
      </c>
    </row>
    <row r="183" spans="1:16" x14ac:dyDescent="0.2">
      <c r="A183" t="s">
        <v>6</v>
      </c>
      <c r="B183">
        <v>70</v>
      </c>
      <c r="C183">
        <v>86</v>
      </c>
      <c r="D183" t="s">
        <v>881</v>
      </c>
      <c r="G183">
        <v>16</v>
      </c>
      <c r="H183">
        <v>1994.0706</v>
      </c>
      <c r="I183" t="s">
        <v>14</v>
      </c>
      <c r="J183">
        <v>0</v>
      </c>
      <c r="K183">
        <v>1995.0644219999999</v>
      </c>
      <c r="L183">
        <v>0</v>
      </c>
      <c r="M183">
        <v>0</v>
      </c>
      <c r="N183">
        <v>0</v>
      </c>
      <c r="O183">
        <v>8.7208039999999993</v>
      </c>
      <c r="P183">
        <v>0</v>
      </c>
    </row>
    <row r="184" spans="1:16" x14ac:dyDescent="0.2">
      <c r="A184" t="s">
        <v>6</v>
      </c>
      <c r="B184">
        <v>70</v>
      </c>
      <c r="C184">
        <v>86</v>
      </c>
      <c r="D184" t="s">
        <v>881</v>
      </c>
      <c r="G184">
        <v>16</v>
      </c>
      <c r="H184">
        <v>1994.0706</v>
      </c>
      <c r="I184" t="s">
        <v>14</v>
      </c>
      <c r="J184">
        <v>5</v>
      </c>
      <c r="K184">
        <v>1996.6523159999999</v>
      </c>
      <c r="L184">
        <v>9.3583E-2</v>
      </c>
      <c r="M184">
        <v>1.5878939999999999</v>
      </c>
      <c r="N184">
        <v>9.3583E-2</v>
      </c>
      <c r="O184">
        <v>8.6716239999999996</v>
      </c>
      <c r="P184">
        <v>2.7460000000000002E-3</v>
      </c>
    </row>
    <row r="185" spans="1:16" x14ac:dyDescent="0.2">
      <c r="A185" t="s">
        <v>6</v>
      </c>
      <c r="B185">
        <v>70</v>
      </c>
      <c r="C185">
        <v>86</v>
      </c>
      <c r="D185" t="s">
        <v>881</v>
      </c>
      <c r="G185">
        <v>16</v>
      </c>
      <c r="H185">
        <v>1994.0706</v>
      </c>
      <c r="I185" t="s">
        <v>14</v>
      </c>
      <c r="J185">
        <v>50.000003999999997</v>
      </c>
      <c r="K185">
        <v>1997.3700570000001</v>
      </c>
      <c r="L185">
        <v>5.4216E-2</v>
      </c>
      <c r="M185">
        <v>2.3056350000000001</v>
      </c>
      <c r="N185">
        <v>5.4216E-2</v>
      </c>
      <c r="O185">
        <v>8.6767160000000008</v>
      </c>
      <c r="P185">
        <v>5.0559999999999997E-3</v>
      </c>
    </row>
    <row r="186" spans="1:16" x14ac:dyDescent="0.2">
      <c r="A186" t="s">
        <v>6</v>
      </c>
      <c r="B186">
        <v>70</v>
      </c>
      <c r="C186">
        <v>86</v>
      </c>
      <c r="D186" t="s">
        <v>881</v>
      </c>
      <c r="G186">
        <v>16</v>
      </c>
      <c r="H186">
        <v>1994.0706</v>
      </c>
      <c r="I186" t="s">
        <v>14</v>
      </c>
      <c r="J186">
        <v>500.00003099999998</v>
      </c>
      <c r="K186">
        <v>1997.881713</v>
      </c>
      <c r="L186">
        <v>2.1096E-2</v>
      </c>
      <c r="M186">
        <v>2.8172920000000001</v>
      </c>
      <c r="N186">
        <v>2.1096E-2</v>
      </c>
      <c r="O186">
        <v>8.6723230000000004</v>
      </c>
      <c r="P186">
        <v>3.9899999999999996E-3</v>
      </c>
    </row>
    <row r="187" spans="1:16" x14ac:dyDescent="0.2">
      <c r="A187" t="s">
        <v>6</v>
      </c>
      <c r="B187">
        <v>83</v>
      </c>
      <c r="C187">
        <v>98</v>
      </c>
      <c r="D187" t="s">
        <v>882</v>
      </c>
      <c r="E187" t="s">
        <v>36</v>
      </c>
      <c r="G187">
        <v>15</v>
      </c>
      <c r="H187">
        <v>1916.9550999999999</v>
      </c>
      <c r="I187" t="s">
        <v>12</v>
      </c>
      <c r="J187">
        <v>0</v>
      </c>
      <c r="K187">
        <v>1918.0600629999999</v>
      </c>
      <c r="L187">
        <v>1.2675000000000001E-2</v>
      </c>
      <c r="M187">
        <v>0</v>
      </c>
      <c r="N187">
        <v>0</v>
      </c>
      <c r="O187">
        <v>6.7949380000000001</v>
      </c>
      <c r="P187">
        <v>3.8539999999999998E-3</v>
      </c>
    </row>
    <row r="188" spans="1:16" x14ac:dyDescent="0.2">
      <c r="A188" t="s">
        <v>6</v>
      </c>
      <c r="B188">
        <v>83</v>
      </c>
      <c r="C188">
        <v>98</v>
      </c>
      <c r="D188" t="s">
        <v>882</v>
      </c>
      <c r="E188" t="s">
        <v>36</v>
      </c>
      <c r="G188">
        <v>15</v>
      </c>
      <c r="H188">
        <v>1916.9550999999999</v>
      </c>
      <c r="I188" t="s">
        <v>12</v>
      </c>
      <c r="J188">
        <v>5</v>
      </c>
      <c r="K188">
        <v>1920.595497</v>
      </c>
      <c r="L188">
        <v>0.15020700000000001</v>
      </c>
      <c r="M188">
        <v>2.535434</v>
      </c>
      <c r="N188">
        <v>0.15074000000000001</v>
      </c>
      <c r="O188">
        <v>6.8006010000000003</v>
      </c>
      <c r="P188">
        <v>5.9080000000000001E-3</v>
      </c>
    </row>
    <row r="189" spans="1:16" x14ac:dyDescent="0.2">
      <c r="A189" t="s">
        <v>6</v>
      </c>
      <c r="B189">
        <v>83</v>
      </c>
      <c r="C189">
        <v>98</v>
      </c>
      <c r="D189" t="s">
        <v>882</v>
      </c>
      <c r="E189" t="s">
        <v>36</v>
      </c>
      <c r="G189">
        <v>15</v>
      </c>
      <c r="H189">
        <v>1916.9550999999999</v>
      </c>
      <c r="I189" t="s">
        <v>12</v>
      </c>
      <c r="J189">
        <v>50.000003999999997</v>
      </c>
      <c r="K189">
        <v>1921.151965</v>
      </c>
      <c r="L189">
        <v>7.4653999999999998E-2</v>
      </c>
      <c r="M189">
        <v>3.0919020000000002</v>
      </c>
      <c r="N189">
        <v>7.5721999999999998E-2</v>
      </c>
      <c r="O189">
        <v>6.7962259999999999</v>
      </c>
      <c r="P189">
        <v>3.9639999999999996E-3</v>
      </c>
    </row>
    <row r="190" spans="1:16" x14ac:dyDescent="0.2">
      <c r="A190" t="s">
        <v>6</v>
      </c>
      <c r="B190">
        <v>83</v>
      </c>
      <c r="C190">
        <v>98</v>
      </c>
      <c r="D190" t="s">
        <v>882</v>
      </c>
      <c r="E190" t="s">
        <v>36</v>
      </c>
      <c r="G190">
        <v>15</v>
      </c>
      <c r="H190">
        <v>1916.9550999999999</v>
      </c>
      <c r="I190" t="s">
        <v>12</v>
      </c>
      <c r="J190">
        <v>500.00003099999998</v>
      </c>
      <c r="K190">
        <v>1921.406416</v>
      </c>
      <c r="L190">
        <v>3.5750999999999998E-2</v>
      </c>
      <c r="M190">
        <v>3.3463530000000001</v>
      </c>
      <c r="N190">
        <v>3.7930999999999999E-2</v>
      </c>
      <c r="O190">
        <v>6.792033</v>
      </c>
      <c r="P190">
        <v>3.019E-3</v>
      </c>
    </row>
    <row r="191" spans="1:16" x14ac:dyDescent="0.2">
      <c r="A191" t="s">
        <v>6</v>
      </c>
      <c r="B191">
        <v>83</v>
      </c>
      <c r="C191">
        <v>98</v>
      </c>
      <c r="D191" t="s">
        <v>882</v>
      </c>
      <c r="E191" t="s">
        <v>36</v>
      </c>
      <c r="G191">
        <v>15</v>
      </c>
      <c r="H191">
        <v>1916.9550999999999</v>
      </c>
      <c r="I191" t="s">
        <v>14</v>
      </c>
      <c r="J191">
        <v>0</v>
      </c>
      <c r="K191">
        <v>1918.0600629999999</v>
      </c>
      <c r="L191">
        <v>1.2675000000000001E-2</v>
      </c>
      <c r="M191">
        <v>0</v>
      </c>
      <c r="N191">
        <v>0</v>
      </c>
      <c r="O191">
        <v>6.7949380000000001</v>
      </c>
      <c r="P191">
        <v>3.8539999999999998E-3</v>
      </c>
    </row>
    <row r="192" spans="1:16" x14ac:dyDescent="0.2">
      <c r="A192" t="s">
        <v>6</v>
      </c>
      <c r="B192">
        <v>83</v>
      </c>
      <c r="C192">
        <v>98</v>
      </c>
      <c r="D192" t="s">
        <v>882</v>
      </c>
      <c r="E192" t="s">
        <v>36</v>
      </c>
      <c r="G192">
        <v>15</v>
      </c>
      <c r="H192">
        <v>1916.9550999999999</v>
      </c>
      <c r="I192" t="s">
        <v>14</v>
      </c>
      <c r="J192">
        <v>5</v>
      </c>
      <c r="K192">
        <v>1920.53388</v>
      </c>
      <c r="L192">
        <v>8.0354999999999996E-2</v>
      </c>
      <c r="M192">
        <v>2.4738169999999999</v>
      </c>
      <c r="N192">
        <v>8.1348000000000004E-2</v>
      </c>
      <c r="O192">
        <v>6.7505290000000002</v>
      </c>
      <c r="P192">
        <v>4.8659999999999997E-3</v>
      </c>
    </row>
    <row r="193" spans="1:16" x14ac:dyDescent="0.2">
      <c r="A193" t="s">
        <v>6</v>
      </c>
      <c r="B193">
        <v>83</v>
      </c>
      <c r="C193">
        <v>98</v>
      </c>
      <c r="D193" t="s">
        <v>882</v>
      </c>
      <c r="E193" t="s">
        <v>36</v>
      </c>
      <c r="G193">
        <v>15</v>
      </c>
      <c r="H193">
        <v>1916.9550999999999</v>
      </c>
      <c r="I193" t="s">
        <v>14</v>
      </c>
      <c r="J193">
        <v>50.000003999999997</v>
      </c>
      <c r="K193">
        <v>1921.077736</v>
      </c>
      <c r="L193">
        <v>0.103242</v>
      </c>
      <c r="M193">
        <v>3.0176729999999998</v>
      </c>
      <c r="N193">
        <v>0.104017</v>
      </c>
      <c r="O193">
        <v>6.7476539999999998</v>
      </c>
      <c r="P193">
        <v>1.1044E-2</v>
      </c>
    </row>
    <row r="194" spans="1:16" x14ac:dyDescent="0.2">
      <c r="A194" t="s">
        <v>6</v>
      </c>
      <c r="B194">
        <v>83</v>
      </c>
      <c r="C194">
        <v>98</v>
      </c>
      <c r="D194" t="s">
        <v>882</v>
      </c>
      <c r="E194" t="s">
        <v>36</v>
      </c>
      <c r="G194">
        <v>15</v>
      </c>
      <c r="H194">
        <v>1916.9550999999999</v>
      </c>
      <c r="I194" t="s">
        <v>14</v>
      </c>
      <c r="J194">
        <v>500.00003099999998</v>
      </c>
      <c r="K194">
        <v>1921.323181</v>
      </c>
      <c r="L194">
        <v>9.4631999999999994E-2</v>
      </c>
      <c r="M194">
        <v>3.263118</v>
      </c>
      <c r="N194">
        <v>9.5477000000000006E-2</v>
      </c>
      <c r="O194">
        <v>6.74214</v>
      </c>
      <c r="P194">
        <v>3.2460000000000002E-3</v>
      </c>
    </row>
    <row r="195" spans="1:16" x14ac:dyDescent="0.2">
      <c r="A195" t="s">
        <v>6</v>
      </c>
      <c r="B195">
        <v>90</v>
      </c>
      <c r="C195">
        <v>104</v>
      </c>
      <c r="D195" t="s">
        <v>883</v>
      </c>
      <c r="G195">
        <v>14</v>
      </c>
      <c r="H195">
        <v>1678.7311999999999</v>
      </c>
      <c r="I195" t="s">
        <v>12</v>
      </c>
      <c r="J195">
        <v>0</v>
      </c>
      <c r="K195">
        <v>1679.666645</v>
      </c>
      <c r="L195">
        <v>3.2661000000000003E-2</v>
      </c>
      <c r="M195">
        <v>0</v>
      </c>
      <c r="N195">
        <v>0</v>
      </c>
      <c r="O195">
        <v>9.5795390000000005</v>
      </c>
      <c r="P195">
        <v>7.2999999999999996E-4</v>
      </c>
    </row>
    <row r="196" spans="1:16" x14ac:dyDescent="0.2">
      <c r="A196" t="s">
        <v>6</v>
      </c>
      <c r="B196">
        <v>90</v>
      </c>
      <c r="C196">
        <v>104</v>
      </c>
      <c r="D196" t="s">
        <v>883</v>
      </c>
      <c r="G196">
        <v>14</v>
      </c>
      <c r="H196">
        <v>1678.7311999999999</v>
      </c>
      <c r="I196" t="s">
        <v>12</v>
      </c>
      <c r="J196">
        <v>5</v>
      </c>
      <c r="K196">
        <v>1681.7253909999999</v>
      </c>
      <c r="L196">
        <v>2.8320000000000001E-2</v>
      </c>
      <c r="M196">
        <v>2.0587460000000002</v>
      </c>
      <c r="N196">
        <v>4.3228999999999997E-2</v>
      </c>
      <c r="O196">
        <v>9.5867819999999995</v>
      </c>
      <c r="P196">
        <v>3.6670000000000001E-3</v>
      </c>
    </row>
    <row r="197" spans="1:16" x14ac:dyDescent="0.2">
      <c r="A197" t="s">
        <v>6</v>
      </c>
      <c r="B197">
        <v>90</v>
      </c>
      <c r="C197">
        <v>104</v>
      </c>
      <c r="D197" t="s">
        <v>883</v>
      </c>
      <c r="G197">
        <v>14</v>
      </c>
      <c r="H197">
        <v>1678.7311999999999</v>
      </c>
      <c r="I197" t="s">
        <v>12</v>
      </c>
      <c r="J197">
        <v>50.000003999999997</v>
      </c>
      <c r="K197">
        <v>1682.4205890000001</v>
      </c>
      <c r="L197">
        <v>0.12587100000000001</v>
      </c>
      <c r="M197">
        <v>2.7539440000000002</v>
      </c>
      <c r="N197">
        <v>0.13003999999999999</v>
      </c>
      <c r="O197">
        <v>9.5801540000000003</v>
      </c>
      <c r="P197">
        <v>5.5170000000000002E-3</v>
      </c>
    </row>
    <row r="198" spans="1:16" x14ac:dyDescent="0.2">
      <c r="A198" t="s">
        <v>6</v>
      </c>
      <c r="B198">
        <v>90</v>
      </c>
      <c r="C198">
        <v>104</v>
      </c>
      <c r="D198" t="s">
        <v>883</v>
      </c>
      <c r="G198">
        <v>14</v>
      </c>
      <c r="H198">
        <v>1678.7311999999999</v>
      </c>
      <c r="I198" t="s">
        <v>12</v>
      </c>
      <c r="J198">
        <v>500.00003099999998</v>
      </c>
      <c r="K198">
        <v>1682.737014</v>
      </c>
      <c r="L198">
        <v>7.4761999999999995E-2</v>
      </c>
      <c r="M198">
        <v>3.0703689999999999</v>
      </c>
      <c r="N198">
        <v>8.1585000000000005E-2</v>
      </c>
      <c r="O198">
        <v>9.5762579999999993</v>
      </c>
      <c r="P198">
        <v>3.5860000000000002E-3</v>
      </c>
    </row>
    <row r="199" spans="1:16" x14ac:dyDescent="0.2">
      <c r="A199" t="s">
        <v>6</v>
      </c>
      <c r="B199">
        <v>90</v>
      </c>
      <c r="C199">
        <v>104</v>
      </c>
      <c r="D199" t="s">
        <v>883</v>
      </c>
      <c r="G199">
        <v>14</v>
      </c>
      <c r="H199">
        <v>1678.7311999999999</v>
      </c>
      <c r="I199" t="s">
        <v>14</v>
      </c>
      <c r="J199">
        <v>0</v>
      </c>
      <c r="K199">
        <v>1679.666645</v>
      </c>
      <c r="L199">
        <v>3.2661000000000003E-2</v>
      </c>
      <c r="M199">
        <v>0</v>
      </c>
      <c r="N199">
        <v>0</v>
      </c>
      <c r="O199">
        <v>9.5795390000000005</v>
      </c>
      <c r="P199">
        <v>7.2999999999999996E-4</v>
      </c>
    </row>
    <row r="200" spans="1:16" x14ac:dyDescent="0.2">
      <c r="A200" t="s">
        <v>6</v>
      </c>
      <c r="B200">
        <v>90</v>
      </c>
      <c r="C200">
        <v>104</v>
      </c>
      <c r="D200" t="s">
        <v>883</v>
      </c>
      <c r="G200">
        <v>14</v>
      </c>
      <c r="H200">
        <v>1678.7311999999999</v>
      </c>
      <c r="I200" t="s">
        <v>14</v>
      </c>
      <c r="J200">
        <v>5</v>
      </c>
      <c r="K200">
        <v>1681.6235810000001</v>
      </c>
      <c r="L200">
        <v>4.9063000000000002E-2</v>
      </c>
      <c r="M200">
        <v>1.956936</v>
      </c>
      <c r="N200">
        <v>5.8938999999999998E-2</v>
      </c>
      <c r="O200">
        <v>9.5466870000000004</v>
      </c>
      <c r="P200">
        <v>4.0969999999999999E-3</v>
      </c>
    </row>
    <row r="201" spans="1:16" x14ac:dyDescent="0.2">
      <c r="A201" t="s">
        <v>6</v>
      </c>
      <c r="B201">
        <v>90</v>
      </c>
      <c r="C201">
        <v>104</v>
      </c>
      <c r="D201" t="s">
        <v>883</v>
      </c>
      <c r="G201">
        <v>14</v>
      </c>
      <c r="H201">
        <v>1678.7311999999999</v>
      </c>
      <c r="I201" t="s">
        <v>14</v>
      </c>
      <c r="J201">
        <v>50.000003999999997</v>
      </c>
      <c r="K201">
        <v>1682.207302</v>
      </c>
      <c r="L201">
        <v>7.0049E-2</v>
      </c>
      <c r="M201">
        <v>2.5406569999999999</v>
      </c>
      <c r="N201">
        <v>7.7288999999999997E-2</v>
      </c>
      <c r="O201">
        <v>9.5479529999999997</v>
      </c>
      <c r="P201">
        <v>3.4719999999999998E-3</v>
      </c>
    </row>
    <row r="202" spans="1:16" x14ac:dyDescent="0.2">
      <c r="A202" t="s">
        <v>6</v>
      </c>
      <c r="B202">
        <v>90</v>
      </c>
      <c r="C202">
        <v>104</v>
      </c>
      <c r="D202" t="s">
        <v>883</v>
      </c>
      <c r="G202">
        <v>14</v>
      </c>
      <c r="H202">
        <v>1678.7311999999999</v>
      </c>
      <c r="I202" t="s">
        <v>14</v>
      </c>
      <c r="J202">
        <v>500.00003099999998</v>
      </c>
      <c r="K202">
        <v>1682.577986</v>
      </c>
      <c r="L202">
        <v>9.0085999999999999E-2</v>
      </c>
      <c r="M202">
        <v>2.9113410000000002</v>
      </c>
      <c r="N202">
        <v>9.5824000000000006E-2</v>
      </c>
      <c r="O202">
        <v>9.5411929999999998</v>
      </c>
      <c r="P202">
        <v>3.539E-3</v>
      </c>
    </row>
    <row r="203" spans="1:16" x14ac:dyDescent="0.2">
      <c r="A203" t="s">
        <v>6</v>
      </c>
      <c r="B203">
        <v>112</v>
      </c>
      <c r="C203">
        <v>129</v>
      </c>
      <c r="D203" t="s">
        <v>884</v>
      </c>
      <c r="G203">
        <v>17</v>
      </c>
      <c r="H203">
        <v>2131.1037999999999</v>
      </c>
      <c r="I203" t="s">
        <v>12</v>
      </c>
      <c r="J203">
        <v>0</v>
      </c>
      <c r="K203">
        <v>2132.2909</v>
      </c>
      <c r="L203">
        <v>0</v>
      </c>
      <c r="M203">
        <v>0</v>
      </c>
      <c r="N203">
        <v>0</v>
      </c>
      <c r="O203">
        <v>12.647268</v>
      </c>
      <c r="P203">
        <v>0</v>
      </c>
    </row>
    <row r="204" spans="1:16" x14ac:dyDescent="0.2">
      <c r="A204" t="s">
        <v>6</v>
      </c>
      <c r="B204">
        <v>112</v>
      </c>
      <c r="C204">
        <v>129</v>
      </c>
      <c r="D204" t="s">
        <v>884</v>
      </c>
      <c r="G204">
        <v>17</v>
      </c>
      <c r="H204">
        <v>2131.1037999999999</v>
      </c>
      <c r="I204" t="s">
        <v>12</v>
      </c>
      <c r="J204">
        <v>5</v>
      </c>
      <c r="K204">
        <v>2136.2966540000002</v>
      </c>
      <c r="L204">
        <v>0.116761</v>
      </c>
      <c r="M204">
        <v>4.0057539999999996</v>
      </c>
      <c r="N204">
        <v>0.116761</v>
      </c>
      <c r="O204">
        <v>12.647461</v>
      </c>
      <c r="P204">
        <v>3.555E-3</v>
      </c>
    </row>
    <row r="205" spans="1:16" x14ac:dyDescent="0.2">
      <c r="A205" t="s">
        <v>6</v>
      </c>
      <c r="B205">
        <v>112</v>
      </c>
      <c r="C205">
        <v>129</v>
      </c>
      <c r="D205" t="s">
        <v>884</v>
      </c>
      <c r="G205">
        <v>17</v>
      </c>
      <c r="H205">
        <v>2131.1037999999999</v>
      </c>
      <c r="I205" t="s">
        <v>12</v>
      </c>
      <c r="J205">
        <v>50.000003999999997</v>
      </c>
      <c r="K205">
        <v>2136.7993289999999</v>
      </c>
      <c r="L205">
        <v>4.1111000000000002E-2</v>
      </c>
      <c r="M205">
        <v>4.5084289999999996</v>
      </c>
      <c r="N205">
        <v>4.1111000000000002E-2</v>
      </c>
      <c r="O205">
        <v>12.646635</v>
      </c>
      <c r="P205">
        <v>5.7299999999999999E-3</v>
      </c>
    </row>
    <row r="206" spans="1:16" x14ac:dyDescent="0.2">
      <c r="A206" t="s">
        <v>6</v>
      </c>
      <c r="B206">
        <v>112</v>
      </c>
      <c r="C206">
        <v>129</v>
      </c>
      <c r="D206" t="s">
        <v>884</v>
      </c>
      <c r="G206">
        <v>17</v>
      </c>
      <c r="H206">
        <v>2131.1037999999999</v>
      </c>
      <c r="I206" t="s">
        <v>12</v>
      </c>
      <c r="J206">
        <v>500.00003099999998</v>
      </c>
      <c r="K206">
        <v>2137.2112969999998</v>
      </c>
      <c r="L206">
        <v>1.3213000000000001E-2</v>
      </c>
      <c r="M206">
        <v>4.9203960000000002</v>
      </c>
      <c r="N206">
        <v>1.3213000000000001E-2</v>
      </c>
      <c r="O206">
        <v>12.637581000000001</v>
      </c>
      <c r="P206">
        <v>5.4510000000000001E-3</v>
      </c>
    </row>
    <row r="207" spans="1:16" x14ac:dyDescent="0.2">
      <c r="A207" t="s">
        <v>6</v>
      </c>
      <c r="B207">
        <v>112</v>
      </c>
      <c r="C207">
        <v>129</v>
      </c>
      <c r="D207" t="s">
        <v>884</v>
      </c>
      <c r="G207">
        <v>17</v>
      </c>
      <c r="H207">
        <v>2131.1037999999999</v>
      </c>
      <c r="I207" t="s">
        <v>14</v>
      </c>
      <c r="J207">
        <v>0</v>
      </c>
      <c r="K207">
        <v>2132.2909</v>
      </c>
      <c r="L207">
        <v>0</v>
      </c>
      <c r="M207">
        <v>0</v>
      </c>
      <c r="N207">
        <v>0</v>
      </c>
      <c r="O207">
        <v>12.647268</v>
      </c>
      <c r="P207">
        <v>0</v>
      </c>
    </row>
    <row r="208" spans="1:16" x14ac:dyDescent="0.2">
      <c r="A208" t="s">
        <v>6</v>
      </c>
      <c r="B208">
        <v>112</v>
      </c>
      <c r="C208">
        <v>129</v>
      </c>
      <c r="D208" t="s">
        <v>884</v>
      </c>
      <c r="G208">
        <v>17</v>
      </c>
      <c r="H208">
        <v>2131.1037999999999</v>
      </c>
      <c r="I208" t="s">
        <v>14</v>
      </c>
      <c r="J208">
        <v>5</v>
      </c>
      <c r="K208">
        <v>2136.2491289999998</v>
      </c>
      <c r="L208">
        <v>4.9137E-2</v>
      </c>
      <c r="M208">
        <v>3.9582280000000001</v>
      </c>
      <c r="N208">
        <v>4.9137E-2</v>
      </c>
      <c r="O208">
        <v>12.639014</v>
      </c>
      <c r="P208">
        <v>1.49E-3</v>
      </c>
    </row>
    <row r="209" spans="1:16" x14ac:dyDescent="0.2">
      <c r="A209" t="s">
        <v>6</v>
      </c>
      <c r="B209">
        <v>112</v>
      </c>
      <c r="C209">
        <v>129</v>
      </c>
      <c r="D209" t="s">
        <v>884</v>
      </c>
      <c r="G209">
        <v>17</v>
      </c>
      <c r="H209">
        <v>2131.1037999999999</v>
      </c>
      <c r="I209" t="s">
        <v>14</v>
      </c>
      <c r="J209">
        <v>50.000003999999997</v>
      </c>
      <c r="K209">
        <v>2136.756981</v>
      </c>
      <c r="L209">
        <v>5.6082E-2</v>
      </c>
      <c r="M209">
        <v>4.4660799999999998</v>
      </c>
      <c r="N209">
        <v>5.6082E-2</v>
      </c>
      <c r="O209">
        <v>12.634577999999999</v>
      </c>
      <c r="P209">
        <v>5.555E-3</v>
      </c>
    </row>
    <row r="210" spans="1:16" x14ac:dyDescent="0.2">
      <c r="A210" t="s">
        <v>6</v>
      </c>
      <c r="B210">
        <v>112</v>
      </c>
      <c r="C210">
        <v>129</v>
      </c>
      <c r="D210" t="s">
        <v>884</v>
      </c>
      <c r="G210">
        <v>17</v>
      </c>
      <c r="H210">
        <v>2131.1037999999999</v>
      </c>
      <c r="I210" t="s">
        <v>14</v>
      </c>
      <c r="J210">
        <v>500.00003099999998</v>
      </c>
      <c r="K210">
        <v>2137.0480389999998</v>
      </c>
      <c r="L210">
        <v>1.0012999999999999E-2</v>
      </c>
      <c r="M210">
        <v>4.7571389999999996</v>
      </c>
      <c r="N210">
        <v>1.0012999999999999E-2</v>
      </c>
      <c r="O210">
        <v>12.623875999999999</v>
      </c>
      <c r="P210">
        <v>1.8699999999999999E-4</v>
      </c>
    </row>
    <row r="211" spans="1:16" x14ac:dyDescent="0.2">
      <c r="A211" t="s">
        <v>6</v>
      </c>
      <c r="B211">
        <v>124</v>
      </c>
      <c r="C211">
        <v>134</v>
      </c>
      <c r="D211" t="s">
        <v>885</v>
      </c>
      <c r="G211">
        <v>10</v>
      </c>
      <c r="H211">
        <v>1247.6266000000001</v>
      </c>
      <c r="I211" t="s">
        <v>12</v>
      </c>
      <c r="J211">
        <v>0</v>
      </c>
      <c r="K211">
        <v>1248.199834</v>
      </c>
      <c r="L211">
        <v>0</v>
      </c>
      <c r="M211">
        <v>0</v>
      </c>
      <c r="N211">
        <v>0</v>
      </c>
      <c r="O211">
        <v>8.1386769999999995</v>
      </c>
      <c r="P211">
        <v>0</v>
      </c>
    </row>
    <row r="212" spans="1:16" x14ac:dyDescent="0.2">
      <c r="A212" t="s">
        <v>6</v>
      </c>
      <c r="B212">
        <v>124</v>
      </c>
      <c r="C212">
        <v>134</v>
      </c>
      <c r="D212" t="s">
        <v>885</v>
      </c>
      <c r="G212">
        <v>10</v>
      </c>
      <c r="H212">
        <v>1247.6266000000001</v>
      </c>
      <c r="I212" t="s">
        <v>12</v>
      </c>
      <c r="J212">
        <v>5</v>
      </c>
      <c r="K212">
        <v>1249.462767</v>
      </c>
      <c r="L212">
        <v>3.9365999999999998E-2</v>
      </c>
      <c r="M212">
        <v>1.2629330000000001</v>
      </c>
      <c r="N212">
        <v>3.9365999999999998E-2</v>
      </c>
      <c r="O212">
        <v>8.1449809999999996</v>
      </c>
      <c r="P212">
        <v>8.1460000000000005E-3</v>
      </c>
    </row>
    <row r="213" spans="1:16" x14ac:dyDescent="0.2">
      <c r="A213" t="s">
        <v>6</v>
      </c>
      <c r="B213">
        <v>124</v>
      </c>
      <c r="C213">
        <v>134</v>
      </c>
      <c r="D213" t="s">
        <v>885</v>
      </c>
      <c r="G213">
        <v>10</v>
      </c>
      <c r="H213">
        <v>1247.6266000000001</v>
      </c>
      <c r="I213" t="s">
        <v>12</v>
      </c>
      <c r="J213">
        <v>50.000003999999997</v>
      </c>
      <c r="K213">
        <v>1249.8165120000001</v>
      </c>
      <c r="L213">
        <v>4.6149000000000003E-2</v>
      </c>
      <c r="M213">
        <v>1.6166780000000001</v>
      </c>
      <c r="N213">
        <v>4.6149000000000003E-2</v>
      </c>
      <c r="O213">
        <v>8.1392830000000007</v>
      </c>
      <c r="P213">
        <v>2.4169999999999999E-3</v>
      </c>
    </row>
    <row r="214" spans="1:16" x14ac:dyDescent="0.2">
      <c r="A214" t="s">
        <v>6</v>
      </c>
      <c r="B214">
        <v>124</v>
      </c>
      <c r="C214">
        <v>134</v>
      </c>
      <c r="D214" t="s">
        <v>885</v>
      </c>
      <c r="G214">
        <v>10</v>
      </c>
      <c r="H214">
        <v>1247.6266000000001</v>
      </c>
      <c r="I214" t="s">
        <v>12</v>
      </c>
      <c r="J214">
        <v>500.00003099999998</v>
      </c>
      <c r="K214">
        <v>1250.3617380000001</v>
      </c>
      <c r="L214">
        <v>2.6356999999999998E-2</v>
      </c>
      <c r="M214">
        <v>2.1619039999999998</v>
      </c>
      <c r="N214">
        <v>2.6356999999999998E-2</v>
      </c>
      <c r="O214">
        <v>8.1363710000000005</v>
      </c>
      <c r="P214">
        <v>3.9319999999999997E-3</v>
      </c>
    </row>
    <row r="215" spans="1:16" x14ac:dyDescent="0.2">
      <c r="A215" t="s">
        <v>6</v>
      </c>
      <c r="B215">
        <v>124</v>
      </c>
      <c r="C215">
        <v>134</v>
      </c>
      <c r="D215" t="s">
        <v>885</v>
      </c>
      <c r="G215">
        <v>10</v>
      </c>
      <c r="H215">
        <v>1247.6266000000001</v>
      </c>
      <c r="I215" t="s">
        <v>14</v>
      </c>
      <c r="J215">
        <v>0</v>
      </c>
      <c r="K215">
        <v>1248.199834</v>
      </c>
      <c r="L215">
        <v>0</v>
      </c>
      <c r="M215">
        <v>0</v>
      </c>
      <c r="N215">
        <v>0</v>
      </c>
      <c r="O215">
        <v>8.1386769999999995</v>
      </c>
      <c r="P215">
        <v>0</v>
      </c>
    </row>
    <row r="216" spans="1:16" x14ac:dyDescent="0.2">
      <c r="A216" t="s">
        <v>6</v>
      </c>
      <c r="B216">
        <v>124</v>
      </c>
      <c r="C216">
        <v>134</v>
      </c>
      <c r="D216" t="s">
        <v>885</v>
      </c>
      <c r="G216">
        <v>10</v>
      </c>
      <c r="H216">
        <v>1247.6266000000001</v>
      </c>
      <c r="I216" t="s">
        <v>14</v>
      </c>
      <c r="J216">
        <v>5</v>
      </c>
      <c r="K216">
        <v>1249.4491069999999</v>
      </c>
      <c r="L216">
        <v>3.1521E-2</v>
      </c>
      <c r="M216">
        <v>1.2492730000000001</v>
      </c>
      <c r="N216">
        <v>3.1521E-2</v>
      </c>
      <c r="O216">
        <v>8.0993680000000001</v>
      </c>
      <c r="P216">
        <v>3.9329999999999999E-3</v>
      </c>
    </row>
    <row r="217" spans="1:16" x14ac:dyDescent="0.2">
      <c r="A217" t="s">
        <v>6</v>
      </c>
      <c r="B217">
        <v>124</v>
      </c>
      <c r="C217">
        <v>134</v>
      </c>
      <c r="D217" t="s">
        <v>885</v>
      </c>
      <c r="G217">
        <v>10</v>
      </c>
      <c r="H217">
        <v>1247.6266000000001</v>
      </c>
      <c r="I217" t="s">
        <v>14</v>
      </c>
      <c r="J217">
        <v>50.000003999999997</v>
      </c>
      <c r="K217">
        <v>1249.7085030000001</v>
      </c>
      <c r="L217">
        <v>0.103686</v>
      </c>
      <c r="M217">
        <v>1.508669</v>
      </c>
      <c r="N217">
        <v>0.103686</v>
      </c>
      <c r="O217">
        <v>8.0984110000000005</v>
      </c>
      <c r="P217">
        <v>9.2750000000000003E-3</v>
      </c>
    </row>
    <row r="218" spans="1:16" x14ac:dyDescent="0.2">
      <c r="A218" t="s">
        <v>6</v>
      </c>
      <c r="B218">
        <v>124</v>
      </c>
      <c r="C218">
        <v>134</v>
      </c>
      <c r="D218" t="s">
        <v>885</v>
      </c>
      <c r="G218">
        <v>10</v>
      </c>
      <c r="H218">
        <v>1247.6266000000001</v>
      </c>
      <c r="I218" t="s">
        <v>14</v>
      </c>
      <c r="J218">
        <v>500.00003099999998</v>
      </c>
      <c r="K218">
        <v>1250.3019859999999</v>
      </c>
      <c r="L218">
        <v>2.5597999999999999E-2</v>
      </c>
      <c r="M218">
        <v>2.1021519999999998</v>
      </c>
      <c r="N218">
        <v>2.5597999999999999E-2</v>
      </c>
      <c r="O218">
        <v>8.0927399999999992</v>
      </c>
      <c r="P218">
        <v>4.0419999999999996E-3</v>
      </c>
    </row>
    <row r="219" spans="1:16" x14ac:dyDescent="0.2">
      <c r="A219" t="s">
        <v>6</v>
      </c>
      <c r="B219">
        <v>148</v>
      </c>
      <c r="C219">
        <v>157</v>
      </c>
      <c r="D219" t="s">
        <v>886</v>
      </c>
      <c r="G219">
        <v>9</v>
      </c>
      <c r="H219">
        <v>1208.6382000000001</v>
      </c>
      <c r="I219" t="s">
        <v>12</v>
      </c>
      <c r="J219">
        <v>0</v>
      </c>
      <c r="K219">
        <v>1209.354296</v>
      </c>
      <c r="L219">
        <v>0</v>
      </c>
      <c r="M219">
        <v>0</v>
      </c>
      <c r="N219">
        <v>0</v>
      </c>
      <c r="O219">
        <v>5.0309759999999999</v>
      </c>
      <c r="P219">
        <v>0</v>
      </c>
    </row>
    <row r="220" spans="1:16" x14ac:dyDescent="0.2">
      <c r="A220" t="s">
        <v>6</v>
      </c>
      <c r="B220">
        <v>148</v>
      </c>
      <c r="C220">
        <v>157</v>
      </c>
      <c r="D220" t="s">
        <v>886</v>
      </c>
      <c r="G220">
        <v>9</v>
      </c>
      <c r="H220">
        <v>1208.6382000000001</v>
      </c>
      <c r="I220" t="s">
        <v>12</v>
      </c>
      <c r="J220">
        <v>5</v>
      </c>
      <c r="K220">
        <v>1210.06242</v>
      </c>
      <c r="L220">
        <v>0.117628</v>
      </c>
      <c r="M220">
        <v>0.70812399999999998</v>
      </c>
      <c r="N220">
        <v>0.117628</v>
      </c>
      <c r="O220">
        <v>5.041423</v>
      </c>
      <c r="P220">
        <v>4.3639999999999998E-3</v>
      </c>
    </row>
    <row r="221" spans="1:16" x14ac:dyDescent="0.2">
      <c r="A221" t="s">
        <v>6</v>
      </c>
      <c r="B221">
        <v>148</v>
      </c>
      <c r="C221">
        <v>157</v>
      </c>
      <c r="D221" t="s">
        <v>886</v>
      </c>
      <c r="G221">
        <v>9</v>
      </c>
      <c r="H221">
        <v>1208.6382000000001</v>
      </c>
      <c r="I221" t="s">
        <v>12</v>
      </c>
      <c r="J221">
        <v>50.000003999999997</v>
      </c>
      <c r="K221">
        <v>1210.710231</v>
      </c>
      <c r="L221">
        <v>8.8708999999999996E-2</v>
      </c>
      <c r="M221">
        <v>1.3559349999999999</v>
      </c>
      <c r="N221">
        <v>8.8708999999999996E-2</v>
      </c>
      <c r="O221">
        <v>5.0371430000000004</v>
      </c>
      <c r="P221">
        <v>1.542E-3</v>
      </c>
    </row>
    <row r="222" spans="1:16" x14ac:dyDescent="0.2">
      <c r="A222" t="s">
        <v>6</v>
      </c>
      <c r="B222">
        <v>148</v>
      </c>
      <c r="C222">
        <v>157</v>
      </c>
      <c r="D222" t="s">
        <v>886</v>
      </c>
      <c r="G222">
        <v>9</v>
      </c>
      <c r="H222">
        <v>1208.6382000000001</v>
      </c>
      <c r="I222" t="s">
        <v>12</v>
      </c>
      <c r="J222">
        <v>500.00003099999998</v>
      </c>
      <c r="K222">
        <v>1211.0300669999999</v>
      </c>
      <c r="L222">
        <v>2.0390999999999999E-2</v>
      </c>
      <c r="M222">
        <v>1.6757709999999999</v>
      </c>
      <c r="N222">
        <v>2.0390999999999999E-2</v>
      </c>
      <c r="O222">
        <v>5.0327900000000003</v>
      </c>
      <c r="P222">
        <v>3.4870000000000001E-3</v>
      </c>
    </row>
    <row r="223" spans="1:16" x14ac:dyDescent="0.2">
      <c r="A223" t="s">
        <v>6</v>
      </c>
      <c r="B223">
        <v>148</v>
      </c>
      <c r="C223">
        <v>157</v>
      </c>
      <c r="D223" t="s">
        <v>886</v>
      </c>
      <c r="G223">
        <v>9</v>
      </c>
      <c r="H223">
        <v>1208.6382000000001</v>
      </c>
      <c r="I223" t="s">
        <v>14</v>
      </c>
      <c r="J223">
        <v>0</v>
      </c>
      <c r="K223">
        <v>1209.354296</v>
      </c>
      <c r="L223">
        <v>0</v>
      </c>
      <c r="M223">
        <v>0</v>
      </c>
      <c r="N223">
        <v>0</v>
      </c>
      <c r="O223">
        <v>5.0309759999999999</v>
      </c>
      <c r="P223">
        <v>0</v>
      </c>
    </row>
    <row r="224" spans="1:16" x14ac:dyDescent="0.2">
      <c r="A224" t="s">
        <v>6</v>
      </c>
      <c r="B224">
        <v>148</v>
      </c>
      <c r="C224">
        <v>157</v>
      </c>
      <c r="D224" t="s">
        <v>886</v>
      </c>
      <c r="G224">
        <v>9</v>
      </c>
      <c r="H224">
        <v>1208.6382000000001</v>
      </c>
      <c r="I224" t="s">
        <v>14</v>
      </c>
      <c r="J224">
        <v>5</v>
      </c>
      <c r="K224">
        <v>1210.067988</v>
      </c>
      <c r="L224">
        <v>3.6267000000000001E-2</v>
      </c>
      <c r="M224">
        <v>0.71369199999999999</v>
      </c>
      <c r="N224">
        <v>3.6267000000000001E-2</v>
      </c>
      <c r="O224">
        <v>5.0266659999999996</v>
      </c>
      <c r="P224">
        <v>3.0980000000000001E-3</v>
      </c>
    </row>
    <row r="225" spans="1:16" x14ac:dyDescent="0.2">
      <c r="A225" t="s">
        <v>6</v>
      </c>
      <c r="B225">
        <v>148</v>
      </c>
      <c r="C225">
        <v>157</v>
      </c>
      <c r="D225" t="s">
        <v>886</v>
      </c>
      <c r="G225">
        <v>9</v>
      </c>
      <c r="H225">
        <v>1208.6382000000001</v>
      </c>
      <c r="I225" t="s">
        <v>14</v>
      </c>
      <c r="J225">
        <v>50.000003999999997</v>
      </c>
      <c r="K225">
        <v>1210.7080120000001</v>
      </c>
      <c r="L225">
        <v>6.0439E-2</v>
      </c>
      <c r="M225">
        <v>1.3537159999999999</v>
      </c>
      <c r="N225">
        <v>6.0439E-2</v>
      </c>
      <c r="O225">
        <v>5.0245350000000002</v>
      </c>
      <c r="P225">
        <v>9.5960000000000004E-3</v>
      </c>
    </row>
    <row r="226" spans="1:16" x14ac:dyDescent="0.2">
      <c r="A226" t="s">
        <v>6</v>
      </c>
      <c r="B226">
        <v>148</v>
      </c>
      <c r="C226">
        <v>157</v>
      </c>
      <c r="D226" t="s">
        <v>886</v>
      </c>
      <c r="G226">
        <v>9</v>
      </c>
      <c r="H226">
        <v>1208.6382000000001</v>
      </c>
      <c r="I226" t="s">
        <v>14</v>
      </c>
      <c r="J226">
        <v>500.00003099999998</v>
      </c>
      <c r="K226">
        <v>1210.9208430000001</v>
      </c>
      <c r="L226">
        <v>4.3408000000000002E-2</v>
      </c>
      <c r="M226">
        <v>1.5665469999999999</v>
      </c>
      <c r="N226">
        <v>4.3408000000000002E-2</v>
      </c>
      <c r="O226">
        <v>5.0196040000000002</v>
      </c>
      <c r="P226">
        <v>1.072E-3</v>
      </c>
    </row>
    <row r="227" spans="1:16" x14ac:dyDescent="0.2">
      <c r="A227" t="s">
        <v>6</v>
      </c>
      <c r="B227">
        <v>149</v>
      </c>
      <c r="C227">
        <v>168</v>
      </c>
      <c r="D227" t="s">
        <v>887</v>
      </c>
      <c r="G227">
        <v>19</v>
      </c>
      <c r="H227">
        <v>2527.415</v>
      </c>
      <c r="I227" t="s">
        <v>12</v>
      </c>
      <c r="J227">
        <v>0</v>
      </c>
      <c r="K227">
        <v>2528.7280970000002</v>
      </c>
      <c r="L227">
        <v>0</v>
      </c>
      <c r="M227">
        <v>0</v>
      </c>
      <c r="N227">
        <v>0</v>
      </c>
      <c r="O227">
        <v>6.9772829999999999</v>
      </c>
      <c r="P227">
        <v>0</v>
      </c>
    </row>
    <row r="228" spans="1:16" x14ac:dyDescent="0.2">
      <c r="A228" t="s">
        <v>6</v>
      </c>
      <c r="B228">
        <v>149</v>
      </c>
      <c r="C228">
        <v>168</v>
      </c>
      <c r="D228" t="s">
        <v>887</v>
      </c>
      <c r="G228">
        <v>19</v>
      </c>
      <c r="H228">
        <v>2527.415</v>
      </c>
      <c r="I228" t="s">
        <v>12</v>
      </c>
      <c r="J228">
        <v>5</v>
      </c>
      <c r="K228">
        <v>2531.2911079999999</v>
      </c>
      <c r="L228">
        <v>0.11255999999999999</v>
      </c>
      <c r="M228">
        <v>2.5630120000000001</v>
      </c>
      <c r="N228">
        <v>0.11255999999999999</v>
      </c>
      <c r="O228">
        <v>6.9816180000000001</v>
      </c>
      <c r="P228">
        <v>8.6669999999999994E-3</v>
      </c>
    </row>
    <row r="229" spans="1:16" x14ac:dyDescent="0.2">
      <c r="A229" t="s">
        <v>6</v>
      </c>
      <c r="B229">
        <v>149</v>
      </c>
      <c r="C229">
        <v>168</v>
      </c>
      <c r="D229" t="s">
        <v>887</v>
      </c>
      <c r="G229">
        <v>19</v>
      </c>
      <c r="H229">
        <v>2527.415</v>
      </c>
      <c r="I229" t="s">
        <v>12</v>
      </c>
      <c r="J229">
        <v>50.000003999999997</v>
      </c>
      <c r="K229">
        <v>2532.3894639999999</v>
      </c>
      <c r="L229">
        <v>0.14899299999999999</v>
      </c>
      <c r="M229">
        <v>3.661368</v>
      </c>
      <c r="N229">
        <v>0.14899299999999999</v>
      </c>
      <c r="O229">
        <v>6.9777329999999997</v>
      </c>
      <c r="P229">
        <v>3.1710000000000002E-3</v>
      </c>
    </row>
    <row r="230" spans="1:16" x14ac:dyDescent="0.2">
      <c r="A230" t="s">
        <v>6</v>
      </c>
      <c r="B230">
        <v>149</v>
      </c>
      <c r="C230">
        <v>168</v>
      </c>
      <c r="D230" t="s">
        <v>887</v>
      </c>
      <c r="G230">
        <v>19</v>
      </c>
      <c r="H230">
        <v>2527.415</v>
      </c>
      <c r="I230" t="s">
        <v>12</v>
      </c>
      <c r="J230">
        <v>500.00003099999998</v>
      </c>
      <c r="K230">
        <v>2533.354914</v>
      </c>
      <c r="L230">
        <v>5.8543999999999999E-2</v>
      </c>
      <c r="M230">
        <v>4.6268180000000001</v>
      </c>
      <c r="N230">
        <v>5.8543999999999999E-2</v>
      </c>
      <c r="O230">
        <v>6.9683890000000002</v>
      </c>
      <c r="P230">
        <v>2.9390000000000002E-3</v>
      </c>
    </row>
    <row r="231" spans="1:16" x14ac:dyDescent="0.2">
      <c r="A231" t="s">
        <v>6</v>
      </c>
      <c r="B231">
        <v>149</v>
      </c>
      <c r="C231">
        <v>168</v>
      </c>
      <c r="D231" t="s">
        <v>887</v>
      </c>
      <c r="G231">
        <v>19</v>
      </c>
      <c r="H231">
        <v>2527.415</v>
      </c>
      <c r="I231" t="s">
        <v>14</v>
      </c>
      <c r="J231">
        <v>0</v>
      </c>
      <c r="K231">
        <v>2528.7280970000002</v>
      </c>
      <c r="L231">
        <v>0</v>
      </c>
      <c r="M231">
        <v>0</v>
      </c>
      <c r="N231">
        <v>0</v>
      </c>
      <c r="O231">
        <v>6.9772829999999999</v>
      </c>
      <c r="P231">
        <v>0</v>
      </c>
    </row>
    <row r="232" spans="1:16" x14ac:dyDescent="0.2">
      <c r="A232" t="s">
        <v>6</v>
      </c>
      <c r="B232">
        <v>149</v>
      </c>
      <c r="C232">
        <v>168</v>
      </c>
      <c r="D232" t="s">
        <v>887</v>
      </c>
      <c r="G232">
        <v>19</v>
      </c>
      <c r="H232">
        <v>2527.415</v>
      </c>
      <c r="I232" t="s">
        <v>14</v>
      </c>
      <c r="J232">
        <v>5</v>
      </c>
      <c r="K232">
        <v>2531.2123510000001</v>
      </c>
      <c r="L232">
        <v>0.11670700000000001</v>
      </c>
      <c r="M232">
        <v>2.484254</v>
      </c>
      <c r="N232">
        <v>0.11670700000000001</v>
      </c>
      <c r="O232">
        <v>6.9428369999999999</v>
      </c>
      <c r="P232">
        <v>5.9280000000000001E-3</v>
      </c>
    </row>
    <row r="233" spans="1:16" x14ac:dyDescent="0.2">
      <c r="A233" t="s">
        <v>6</v>
      </c>
      <c r="B233">
        <v>149</v>
      </c>
      <c r="C233">
        <v>168</v>
      </c>
      <c r="D233" t="s">
        <v>887</v>
      </c>
      <c r="G233">
        <v>19</v>
      </c>
      <c r="H233">
        <v>2527.415</v>
      </c>
      <c r="I233" t="s">
        <v>14</v>
      </c>
      <c r="J233">
        <v>50.000003999999997</v>
      </c>
      <c r="K233">
        <v>2532.2924509999998</v>
      </c>
      <c r="L233">
        <v>0.14036499999999999</v>
      </c>
      <c r="M233">
        <v>3.5643539999999998</v>
      </c>
      <c r="N233">
        <v>0.14036499999999999</v>
      </c>
      <c r="O233">
        <v>6.9413159999999996</v>
      </c>
      <c r="P233">
        <v>7.9609999999999993E-3</v>
      </c>
    </row>
    <row r="234" spans="1:16" x14ac:dyDescent="0.2">
      <c r="A234" t="s">
        <v>6</v>
      </c>
      <c r="B234">
        <v>149</v>
      </c>
      <c r="C234">
        <v>168</v>
      </c>
      <c r="D234" t="s">
        <v>887</v>
      </c>
      <c r="G234">
        <v>19</v>
      </c>
      <c r="H234">
        <v>2527.415</v>
      </c>
      <c r="I234" t="s">
        <v>14</v>
      </c>
      <c r="J234">
        <v>500.00003099999998</v>
      </c>
      <c r="K234">
        <v>2533.295893</v>
      </c>
      <c r="L234">
        <v>0.13202700000000001</v>
      </c>
      <c r="M234">
        <v>4.5677969999999997</v>
      </c>
      <c r="N234">
        <v>0.13202700000000001</v>
      </c>
      <c r="O234">
        <v>6.9315689999999996</v>
      </c>
      <c r="P234">
        <v>2.1210000000000001E-3</v>
      </c>
    </row>
    <row r="235" spans="1:16" x14ac:dyDescent="0.2">
      <c r="A235" t="s">
        <v>6</v>
      </c>
      <c r="B235">
        <v>171</v>
      </c>
      <c r="C235">
        <v>181</v>
      </c>
      <c r="D235" t="s">
        <v>888</v>
      </c>
      <c r="G235">
        <v>10</v>
      </c>
      <c r="H235">
        <v>1319.6623999999999</v>
      </c>
      <c r="I235" t="s">
        <v>12</v>
      </c>
      <c r="J235">
        <v>0</v>
      </c>
      <c r="K235">
        <v>1320.2445070000001</v>
      </c>
      <c r="L235">
        <v>0</v>
      </c>
      <c r="M235">
        <v>0</v>
      </c>
      <c r="N235">
        <v>0</v>
      </c>
      <c r="O235">
        <v>8.1794910000000005</v>
      </c>
      <c r="P235">
        <v>0</v>
      </c>
    </row>
    <row r="236" spans="1:16" x14ac:dyDescent="0.2">
      <c r="A236" t="s">
        <v>6</v>
      </c>
      <c r="B236">
        <v>171</v>
      </c>
      <c r="C236">
        <v>181</v>
      </c>
      <c r="D236" t="s">
        <v>888</v>
      </c>
      <c r="G236">
        <v>10</v>
      </c>
      <c r="H236">
        <v>1319.6623999999999</v>
      </c>
      <c r="I236" t="s">
        <v>12</v>
      </c>
      <c r="J236">
        <v>5</v>
      </c>
      <c r="K236">
        <v>1321.3894680000001</v>
      </c>
      <c r="L236">
        <v>5.2642000000000001E-2</v>
      </c>
      <c r="M236">
        <v>1.144962</v>
      </c>
      <c r="N236">
        <v>5.2642000000000001E-2</v>
      </c>
      <c r="O236">
        <v>8.1852859999999996</v>
      </c>
      <c r="P236">
        <v>6.8649999999999996E-3</v>
      </c>
    </row>
    <row r="237" spans="1:16" x14ac:dyDescent="0.2">
      <c r="A237" t="s">
        <v>6</v>
      </c>
      <c r="B237">
        <v>171</v>
      </c>
      <c r="C237">
        <v>181</v>
      </c>
      <c r="D237" t="s">
        <v>888</v>
      </c>
      <c r="G237">
        <v>10</v>
      </c>
      <c r="H237">
        <v>1319.6623999999999</v>
      </c>
      <c r="I237" t="s">
        <v>12</v>
      </c>
      <c r="J237">
        <v>50.000003999999997</v>
      </c>
      <c r="K237">
        <v>1322.082621</v>
      </c>
      <c r="L237">
        <v>8.8765999999999998E-2</v>
      </c>
      <c r="M237">
        <v>1.838114</v>
      </c>
      <c r="N237">
        <v>8.8765999999999998E-2</v>
      </c>
      <c r="O237">
        <v>8.1782850000000007</v>
      </c>
      <c r="P237">
        <v>1.586E-3</v>
      </c>
    </row>
    <row r="238" spans="1:16" x14ac:dyDescent="0.2">
      <c r="A238" t="s">
        <v>6</v>
      </c>
      <c r="B238">
        <v>171</v>
      </c>
      <c r="C238">
        <v>181</v>
      </c>
      <c r="D238" t="s">
        <v>888</v>
      </c>
      <c r="G238">
        <v>10</v>
      </c>
      <c r="H238">
        <v>1319.6623999999999</v>
      </c>
      <c r="I238" t="s">
        <v>12</v>
      </c>
      <c r="J238">
        <v>500.00003099999998</v>
      </c>
      <c r="K238">
        <v>1323.359367</v>
      </c>
      <c r="L238">
        <v>2.2561000000000001E-2</v>
      </c>
      <c r="M238">
        <v>3.1148600000000002</v>
      </c>
      <c r="N238">
        <v>2.2561000000000001E-2</v>
      </c>
      <c r="O238">
        <v>8.1752160000000007</v>
      </c>
      <c r="P238">
        <v>1.245E-3</v>
      </c>
    </row>
    <row r="239" spans="1:16" x14ac:dyDescent="0.2">
      <c r="A239" t="s">
        <v>6</v>
      </c>
      <c r="B239">
        <v>171</v>
      </c>
      <c r="C239">
        <v>181</v>
      </c>
      <c r="D239" t="s">
        <v>888</v>
      </c>
      <c r="G239">
        <v>10</v>
      </c>
      <c r="H239">
        <v>1319.6623999999999</v>
      </c>
      <c r="I239" t="s">
        <v>14</v>
      </c>
      <c r="J239">
        <v>0</v>
      </c>
      <c r="K239">
        <v>1320.2445070000001</v>
      </c>
      <c r="L239">
        <v>0</v>
      </c>
      <c r="M239">
        <v>0</v>
      </c>
      <c r="N239">
        <v>0</v>
      </c>
      <c r="O239">
        <v>8.1794910000000005</v>
      </c>
      <c r="P239">
        <v>0</v>
      </c>
    </row>
    <row r="240" spans="1:16" x14ac:dyDescent="0.2">
      <c r="A240" t="s">
        <v>6</v>
      </c>
      <c r="B240">
        <v>171</v>
      </c>
      <c r="C240">
        <v>181</v>
      </c>
      <c r="D240" t="s">
        <v>888</v>
      </c>
      <c r="G240">
        <v>10</v>
      </c>
      <c r="H240">
        <v>1319.6623999999999</v>
      </c>
      <c r="I240" t="s">
        <v>14</v>
      </c>
      <c r="J240">
        <v>5</v>
      </c>
      <c r="K240">
        <v>1321.411247</v>
      </c>
      <c r="L240">
        <v>8.2688999999999999E-2</v>
      </c>
      <c r="M240">
        <v>1.1667400000000001</v>
      </c>
      <c r="N240">
        <v>8.2688999999999999E-2</v>
      </c>
      <c r="O240">
        <v>8.1504300000000001</v>
      </c>
      <c r="P240">
        <v>7.4269999999999996E-3</v>
      </c>
    </row>
    <row r="241" spans="1:16" x14ac:dyDescent="0.2">
      <c r="A241" t="s">
        <v>6</v>
      </c>
      <c r="B241">
        <v>171</v>
      </c>
      <c r="C241">
        <v>181</v>
      </c>
      <c r="D241" t="s">
        <v>888</v>
      </c>
      <c r="G241">
        <v>10</v>
      </c>
      <c r="H241">
        <v>1319.6623999999999</v>
      </c>
      <c r="I241" t="s">
        <v>14</v>
      </c>
      <c r="J241">
        <v>50.000003999999997</v>
      </c>
      <c r="K241">
        <v>1321.9925920000001</v>
      </c>
      <c r="L241">
        <v>6.6208000000000003E-2</v>
      </c>
      <c r="M241">
        <v>1.7480850000000001</v>
      </c>
      <c r="N241">
        <v>6.6208000000000003E-2</v>
      </c>
      <c r="O241">
        <v>8.1493380000000002</v>
      </c>
      <c r="P241">
        <v>5.1440000000000001E-3</v>
      </c>
    </row>
    <row r="242" spans="1:16" x14ac:dyDescent="0.2">
      <c r="A242" t="s">
        <v>6</v>
      </c>
      <c r="B242">
        <v>171</v>
      </c>
      <c r="C242">
        <v>181</v>
      </c>
      <c r="D242" t="s">
        <v>888</v>
      </c>
      <c r="G242">
        <v>10</v>
      </c>
      <c r="H242">
        <v>1319.6623999999999</v>
      </c>
      <c r="I242" t="s">
        <v>14</v>
      </c>
      <c r="J242">
        <v>500.00003099999998</v>
      </c>
      <c r="K242">
        <v>1323.2966489999999</v>
      </c>
      <c r="L242">
        <v>1.7436E-2</v>
      </c>
      <c r="M242">
        <v>3.0521419999999999</v>
      </c>
      <c r="N242">
        <v>1.7436E-2</v>
      </c>
      <c r="O242">
        <v>8.1407120000000006</v>
      </c>
      <c r="P242">
        <v>4.398E-3</v>
      </c>
    </row>
    <row r="243" spans="1:16" x14ac:dyDescent="0.2">
      <c r="A243" t="s">
        <v>6</v>
      </c>
      <c r="B243">
        <v>182</v>
      </c>
      <c r="C243">
        <v>202</v>
      </c>
      <c r="D243" t="s">
        <v>889</v>
      </c>
      <c r="G243">
        <v>19</v>
      </c>
      <c r="H243">
        <v>2327.2638999999999</v>
      </c>
      <c r="I243" t="s">
        <v>12</v>
      </c>
      <c r="J243">
        <v>0</v>
      </c>
      <c r="K243">
        <v>2328.74586</v>
      </c>
      <c r="L243">
        <v>0</v>
      </c>
      <c r="M243">
        <v>0</v>
      </c>
      <c r="N243">
        <v>0</v>
      </c>
      <c r="O243">
        <v>11.069323000000001</v>
      </c>
      <c r="P243">
        <v>0</v>
      </c>
    </row>
    <row r="244" spans="1:16" x14ac:dyDescent="0.2">
      <c r="A244" t="s">
        <v>6</v>
      </c>
      <c r="B244">
        <v>182</v>
      </c>
      <c r="C244">
        <v>202</v>
      </c>
      <c r="D244" t="s">
        <v>889</v>
      </c>
      <c r="G244">
        <v>19</v>
      </c>
      <c r="H244">
        <v>2327.2638999999999</v>
      </c>
      <c r="I244" t="s">
        <v>12</v>
      </c>
      <c r="J244">
        <v>5</v>
      </c>
      <c r="K244">
        <v>2330.1271360000001</v>
      </c>
      <c r="L244">
        <v>0.117244</v>
      </c>
      <c r="M244">
        <v>1.3812759999999999</v>
      </c>
      <c r="N244">
        <v>0.117244</v>
      </c>
      <c r="O244">
        <v>11.080629999999999</v>
      </c>
      <c r="P244">
        <v>1.4322E-2</v>
      </c>
    </row>
    <row r="245" spans="1:16" x14ac:dyDescent="0.2">
      <c r="A245" t="s">
        <v>6</v>
      </c>
      <c r="B245">
        <v>182</v>
      </c>
      <c r="C245">
        <v>202</v>
      </c>
      <c r="D245" t="s">
        <v>889</v>
      </c>
      <c r="G245">
        <v>19</v>
      </c>
      <c r="H245">
        <v>2327.2638999999999</v>
      </c>
      <c r="I245" t="s">
        <v>12</v>
      </c>
      <c r="J245">
        <v>50.000003999999997</v>
      </c>
      <c r="K245">
        <v>2331.4961560000002</v>
      </c>
      <c r="L245">
        <v>7.0618E-2</v>
      </c>
      <c r="M245">
        <v>2.7502960000000001</v>
      </c>
      <c r="N245">
        <v>7.0618E-2</v>
      </c>
      <c r="O245">
        <v>11.064166999999999</v>
      </c>
      <c r="P245">
        <v>1.4829999999999999E-3</v>
      </c>
    </row>
    <row r="246" spans="1:16" x14ac:dyDescent="0.2">
      <c r="A246" t="s">
        <v>6</v>
      </c>
      <c r="B246">
        <v>182</v>
      </c>
      <c r="C246">
        <v>202</v>
      </c>
      <c r="D246" t="s">
        <v>889</v>
      </c>
      <c r="G246">
        <v>19</v>
      </c>
      <c r="H246">
        <v>2327.2638999999999</v>
      </c>
      <c r="I246" t="s">
        <v>12</v>
      </c>
      <c r="J246">
        <v>500.00003099999998</v>
      </c>
      <c r="K246">
        <v>2333.4503450000002</v>
      </c>
      <c r="L246">
        <v>0.223578</v>
      </c>
      <c r="M246">
        <v>4.704485</v>
      </c>
      <c r="N246">
        <v>0.223578</v>
      </c>
      <c r="O246">
        <v>11.025983999999999</v>
      </c>
      <c r="P246">
        <v>1.1945000000000001E-2</v>
      </c>
    </row>
    <row r="247" spans="1:16" x14ac:dyDescent="0.2">
      <c r="A247" t="s">
        <v>6</v>
      </c>
      <c r="B247">
        <v>182</v>
      </c>
      <c r="C247">
        <v>202</v>
      </c>
      <c r="D247" t="s">
        <v>889</v>
      </c>
      <c r="G247">
        <v>19</v>
      </c>
      <c r="H247">
        <v>2327.2638999999999</v>
      </c>
      <c r="I247" t="s">
        <v>14</v>
      </c>
      <c r="J247">
        <v>0</v>
      </c>
      <c r="K247">
        <v>2328.74586</v>
      </c>
      <c r="L247">
        <v>0</v>
      </c>
      <c r="M247">
        <v>0</v>
      </c>
      <c r="N247">
        <v>0</v>
      </c>
      <c r="O247">
        <v>11.069323000000001</v>
      </c>
      <c r="P247">
        <v>0</v>
      </c>
    </row>
    <row r="248" spans="1:16" x14ac:dyDescent="0.2">
      <c r="A248" t="s">
        <v>6</v>
      </c>
      <c r="B248">
        <v>182</v>
      </c>
      <c r="C248">
        <v>202</v>
      </c>
      <c r="D248" t="s">
        <v>889</v>
      </c>
      <c r="G248">
        <v>19</v>
      </c>
      <c r="H248">
        <v>2327.2638999999999</v>
      </c>
      <c r="I248" t="s">
        <v>14</v>
      </c>
      <c r="J248">
        <v>5</v>
      </c>
      <c r="K248">
        <v>2330.2863550000002</v>
      </c>
      <c r="L248">
        <v>4.3725E-2</v>
      </c>
      <c r="M248">
        <v>1.5404949999999999</v>
      </c>
      <c r="N248">
        <v>4.3725E-2</v>
      </c>
      <c r="O248">
        <v>11.052453</v>
      </c>
      <c r="P248">
        <v>1.022E-2</v>
      </c>
    </row>
    <row r="249" spans="1:16" x14ac:dyDescent="0.2">
      <c r="A249" t="s">
        <v>6</v>
      </c>
      <c r="B249">
        <v>182</v>
      </c>
      <c r="C249">
        <v>202</v>
      </c>
      <c r="D249" t="s">
        <v>889</v>
      </c>
      <c r="G249">
        <v>19</v>
      </c>
      <c r="H249">
        <v>2327.2638999999999</v>
      </c>
      <c r="I249" t="s">
        <v>14</v>
      </c>
      <c r="J249">
        <v>50.000003999999997</v>
      </c>
      <c r="K249">
        <v>2331.2706950000002</v>
      </c>
      <c r="L249">
        <v>0.23144600000000001</v>
      </c>
      <c r="M249">
        <v>2.5248349999999999</v>
      </c>
      <c r="N249">
        <v>0.23144600000000001</v>
      </c>
      <c r="O249">
        <v>11.034903999999999</v>
      </c>
      <c r="P249">
        <v>7.404E-3</v>
      </c>
    </row>
    <row r="250" spans="1:16" x14ac:dyDescent="0.2">
      <c r="A250" t="s">
        <v>6</v>
      </c>
      <c r="B250">
        <v>182</v>
      </c>
      <c r="C250">
        <v>202</v>
      </c>
      <c r="D250" t="s">
        <v>889</v>
      </c>
      <c r="G250">
        <v>19</v>
      </c>
      <c r="H250">
        <v>2327.2638999999999</v>
      </c>
      <c r="I250" t="s">
        <v>14</v>
      </c>
      <c r="J250">
        <v>500.00003099999998</v>
      </c>
      <c r="K250">
        <v>2333.9423959999999</v>
      </c>
      <c r="L250">
        <v>0.14708399999999999</v>
      </c>
      <c r="M250">
        <v>5.196536</v>
      </c>
      <c r="N250">
        <v>0.14708399999999999</v>
      </c>
      <c r="O250">
        <v>11.001858</v>
      </c>
      <c r="P250">
        <v>4.1590000000000004E-3</v>
      </c>
    </row>
    <row r="251" spans="1:16" x14ac:dyDescent="0.2">
      <c r="A251" t="s">
        <v>6</v>
      </c>
      <c r="B251">
        <v>204</v>
      </c>
      <c r="C251">
        <v>220</v>
      </c>
      <c r="D251" t="s">
        <v>890</v>
      </c>
      <c r="G251">
        <v>15</v>
      </c>
      <c r="H251">
        <v>2114.2671</v>
      </c>
      <c r="I251" t="s">
        <v>12</v>
      </c>
      <c r="J251">
        <v>0</v>
      </c>
      <c r="K251">
        <v>2115.369087</v>
      </c>
      <c r="L251">
        <v>0</v>
      </c>
      <c r="M251">
        <v>0</v>
      </c>
      <c r="N251">
        <v>0</v>
      </c>
      <c r="O251">
        <v>7.593159</v>
      </c>
      <c r="P251">
        <v>0</v>
      </c>
    </row>
    <row r="252" spans="1:16" x14ac:dyDescent="0.2">
      <c r="A252" t="s">
        <v>6</v>
      </c>
      <c r="B252">
        <v>204</v>
      </c>
      <c r="C252">
        <v>220</v>
      </c>
      <c r="D252" t="s">
        <v>890</v>
      </c>
      <c r="G252">
        <v>15</v>
      </c>
      <c r="H252">
        <v>2114.2671</v>
      </c>
      <c r="I252" t="s">
        <v>12</v>
      </c>
      <c r="J252">
        <v>5</v>
      </c>
      <c r="K252">
        <v>2123.0595239999998</v>
      </c>
      <c r="L252">
        <v>9.0431999999999998E-2</v>
      </c>
      <c r="M252">
        <v>7.6904380000000003</v>
      </c>
      <c r="N252">
        <v>9.0431999999999998E-2</v>
      </c>
      <c r="O252">
        <v>7.5853070000000002</v>
      </c>
      <c r="P252">
        <v>1.17E-2</v>
      </c>
    </row>
    <row r="253" spans="1:16" x14ac:dyDescent="0.2">
      <c r="A253" t="s">
        <v>6</v>
      </c>
      <c r="B253">
        <v>204</v>
      </c>
      <c r="C253">
        <v>220</v>
      </c>
      <c r="D253" t="s">
        <v>890</v>
      </c>
      <c r="G253">
        <v>15</v>
      </c>
      <c r="H253">
        <v>2114.2671</v>
      </c>
      <c r="I253" t="s">
        <v>12</v>
      </c>
      <c r="J253">
        <v>50.000003999999997</v>
      </c>
      <c r="K253">
        <v>2123.0207479999999</v>
      </c>
      <c r="L253">
        <v>0.155025</v>
      </c>
      <c r="M253">
        <v>7.6516609999999998</v>
      </c>
      <c r="N253">
        <v>0.155025</v>
      </c>
      <c r="O253">
        <v>7.5803750000000001</v>
      </c>
      <c r="P253">
        <v>9.7780000000000002E-3</v>
      </c>
    </row>
    <row r="254" spans="1:16" x14ac:dyDescent="0.2">
      <c r="A254" t="s">
        <v>6</v>
      </c>
      <c r="B254">
        <v>204</v>
      </c>
      <c r="C254">
        <v>220</v>
      </c>
      <c r="D254" t="s">
        <v>890</v>
      </c>
      <c r="G254">
        <v>15</v>
      </c>
      <c r="H254">
        <v>2114.2671</v>
      </c>
      <c r="I254" t="s">
        <v>12</v>
      </c>
      <c r="J254">
        <v>500.00003099999998</v>
      </c>
      <c r="K254">
        <v>2123.0172229999998</v>
      </c>
      <c r="L254">
        <v>9.4447000000000003E-2</v>
      </c>
      <c r="M254">
        <v>7.648136</v>
      </c>
      <c r="N254">
        <v>9.4447000000000003E-2</v>
      </c>
      <c r="O254">
        <v>7.5790509999999998</v>
      </c>
      <c r="P254">
        <v>5.7070000000000003E-3</v>
      </c>
    </row>
    <row r="255" spans="1:16" x14ac:dyDescent="0.2">
      <c r="A255" t="s">
        <v>6</v>
      </c>
      <c r="B255">
        <v>204</v>
      </c>
      <c r="C255">
        <v>220</v>
      </c>
      <c r="D255" t="s">
        <v>890</v>
      </c>
      <c r="G255">
        <v>15</v>
      </c>
      <c r="H255">
        <v>2114.2671</v>
      </c>
      <c r="I255" t="s">
        <v>14</v>
      </c>
      <c r="J255">
        <v>0</v>
      </c>
      <c r="K255">
        <v>2115.369087</v>
      </c>
      <c r="L255">
        <v>0</v>
      </c>
      <c r="M255">
        <v>0</v>
      </c>
      <c r="N255">
        <v>0</v>
      </c>
      <c r="O255">
        <v>7.593159</v>
      </c>
      <c r="P255">
        <v>0</v>
      </c>
    </row>
    <row r="256" spans="1:16" x14ac:dyDescent="0.2">
      <c r="A256" t="s">
        <v>6</v>
      </c>
      <c r="B256">
        <v>204</v>
      </c>
      <c r="C256">
        <v>220</v>
      </c>
      <c r="D256" t="s">
        <v>890</v>
      </c>
      <c r="G256">
        <v>15</v>
      </c>
      <c r="H256">
        <v>2114.2671</v>
      </c>
      <c r="I256" t="s">
        <v>14</v>
      </c>
      <c r="J256">
        <v>5</v>
      </c>
      <c r="K256">
        <v>2123.0511540000002</v>
      </c>
      <c r="L256">
        <v>0.109391</v>
      </c>
      <c r="M256">
        <v>7.6820680000000001</v>
      </c>
      <c r="N256">
        <v>0.109391</v>
      </c>
      <c r="O256">
        <v>7.5272819999999996</v>
      </c>
      <c r="P256">
        <v>5.2119999999999996E-3</v>
      </c>
    </row>
    <row r="257" spans="1:16" x14ac:dyDescent="0.2">
      <c r="A257" t="s">
        <v>6</v>
      </c>
      <c r="B257">
        <v>204</v>
      </c>
      <c r="C257">
        <v>220</v>
      </c>
      <c r="D257" t="s">
        <v>890</v>
      </c>
      <c r="G257">
        <v>15</v>
      </c>
      <c r="H257">
        <v>2114.2671</v>
      </c>
      <c r="I257" t="s">
        <v>14</v>
      </c>
      <c r="J257">
        <v>50.000003999999997</v>
      </c>
      <c r="K257">
        <v>2122.8643740000002</v>
      </c>
      <c r="L257">
        <v>0.164325</v>
      </c>
      <c r="M257">
        <v>7.4952880000000004</v>
      </c>
      <c r="N257">
        <v>0.164325</v>
      </c>
      <c r="O257">
        <v>7.5246740000000001</v>
      </c>
      <c r="P257">
        <v>1.3538E-2</v>
      </c>
    </row>
    <row r="258" spans="1:16" x14ac:dyDescent="0.2">
      <c r="A258" t="s">
        <v>6</v>
      </c>
      <c r="B258">
        <v>204</v>
      </c>
      <c r="C258">
        <v>220</v>
      </c>
      <c r="D258" t="s">
        <v>890</v>
      </c>
      <c r="G258">
        <v>15</v>
      </c>
      <c r="H258">
        <v>2114.2671</v>
      </c>
      <c r="I258" t="s">
        <v>14</v>
      </c>
      <c r="J258">
        <v>500.00003099999998</v>
      </c>
      <c r="K258">
        <v>2122.7897990000001</v>
      </c>
      <c r="L258">
        <v>6.7977999999999997E-2</v>
      </c>
      <c r="M258">
        <v>7.420712</v>
      </c>
      <c r="N258">
        <v>6.7977999999999997E-2</v>
      </c>
      <c r="O258">
        <v>7.5266060000000001</v>
      </c>
      <c r="P258">
        <v>4.4809999999999997E-3</v>
      </c>
    </row>
    <row r="259" spans="1:16" x14ac:dyDescent="0.2">
      <c r="A259" t="s">
        <v>6</v>
      </c>
      <c r="B259">
        <v>210</v>
      </c>
      <c r="C259">
        <v>221</v>
      </c>
      <c r="D259" t="s">
        <v>891</v>
      </c>
      <c r="G259">
        <v>10</v>
      </c>
      <c r="H259">
        <v>1472.9498000000001</v>
      </c>
      <c r="I259" t="s">
        <v>12</v>
      </c>
      <c r="J259">
        <v>0</v>
      </c>
      <c r="K259">
        <v>1473.689316</v>
      </c>
      <c r="L259">
        <v>0</v>
      </c>
      <c r="M259">
        <v>0</v>
      </c>
      <c r="N259">
        <v>0</v>
      </c>
      <c r="O259">
        <v>5.3294699999999997</v>
      </c>
      <c r="P259">
        <v>0</v>
      </c>
    </row>
    <row r="260" spans="1:16" x14ac:dyDescent="0.2">
      <c r="A260" t="s">
        <v>6</v>
      </c>
      <c r="B260">
        <v>210</v>
      </c>
      <c r="C260">
        <v>221</v>
      </c>
      <c r="D260" t="s">
        <v>891</v>
      </c>
      <c r="G260">
        <v>10</v>
      </c>
      <c r="H260">
        <v>1472.9498000000001</v>
      </c>
      <c r="I260" t="s">
        <v>12</v>
      </c>
      <c r="J260">
        <v>5</v>
      </c>
      <c r="K260">
        <v>1475.12446</v>
      </c>
      <c r="L260">
        <v>5.7459999999999997E-2</v>
      </c>
      <c r="M260">
        <v>1.435144</v>
      </c>
      <c r="N260">
        <v>5.7459999999999997E-2</v>
      </c>
      <c r="O260">
        <v>5.3246140000000004</v>
      </c>
      <c r="P260">
        <v>8.0389999999999993E-3</v>
      </c>
    </row>
    <row r="261" spans="1:16" x14ac:dyDescent="0.2">
      <c r="A261" t="s">
        <v>6</v>
      </c>
      <c r="B261">
        <v>210</v>
      </c>
      <c r="C261">
        <v>221</v>
      </c>
      <c r="D261" t="s">
        <v>891</v>
      </c>
      <c r="G261">
        <v>10</v>
      </c>
      <c r="H261">
        <v>1472.9498000000001</v>
      </c>
      <c r="I261" t="s">
        <v>12</v>
      </c>
      <c r="J261">
        <v>50.000003999999997</v>
      </c>
      <c r="K261">
        <v>1475.8389990000001</v>
      </c>
      <c r="L261">
        <v>0.143373</v>
      </c>
      <c r="M261">
        <v>2.149683</v>
      </c>
      <c r="N261">
        <v>0.143373</v>
      </c>
      <c r="O261">
        <v>5.3175749999999997</v>
      </c>
      <c r="P261">
        <v>5.6810000000000003E-3</v>
      </c>
    </row>
    <row r="262" spans="1:16" x14ac:dyDescent="0.2">
      <c r="A262" t="s">
        <v>6</v>
      </c>
      <c r="B262">
        <v>210</v>
      </c>
      <c r="C262">
        <v>221</v>
      </c>
      <c r="D262" t="s">
        <v>891</v>
      </c>
      <c r="G262">
        <v>10</v>
      </c>
      <c r="H262">
        <v>1472.9498000000001</v>
      </c>
      <c r="I262" t="s">
        <v>12</v>
      </c>
      <c r="J262">
        <v>500.00003099999998</v>
      </c>
      <c r="K262">
        <v>1476.383761</v>
      </c>
      <c r="L262">
        <v>6.7986000000000005E-2</v>
      </c>
      <c r="M262">
        <v>2.6944460000000001</v>
      </c>
      <c r="N262">
        <v>6.7986000000000005E-2</v>
      </c>
      <c r="O262">
        <v>5.3126790000000002</v>
      </c>
      <c r="P262">
        <v>3.6949999999999999E-3</v>
      </c>
    </row>
    <row r="263" spans="1:16" x14ac:dyDescent="0.2">
      <c r="A263" t="s">
        <v>6</v>
      </c>
      <c r="B263">
        <v>210</v>
      </c>
      <c r="C263">
        <v>221</v>
      </c>
      <c r="D263" t="s">
        <v>891</v>
      </c>
      <c r="G263">
        <v>10</v>
      </c>
      <c r="H263">
        <v>1472.9498000000001</v>
      </c>
      <c r="I263" t="s">
        <v>14</v>
      </c>
      <c r="J263">
        <v>0</v>
      </c>
      <c r="K263">
        <v>1473.689316</v>
      </c>
      <c r="L263">
        <v>0</v>
      </c>
      <c r="M263">
        <v>0</v>
      </c>
      <c r="N263">
        <v>0</v>
      </c>
      <c r="O263">
        <v>5.3294699999999997</v>
      </c>
      <c r="P263">
        <v>0</v>
      </c>
    </row>
    <row r="264" spans="1:16" x14ac:dyDescent="0.2">
      <c r="A264" t="s">
        <v>6</v>
      </c>
      <c r="B264">
        <v>210</v>
      </c>
      <c r="C264">
        <v>221</v>
      </c>
      <c r="D264" t="s">
        <v>891</v>
      </c>
      <c r="G264">
        <v>10</v>
      </c>
      <c r="H264">
        <v>1472.9498000000001</v>
      </c>
      <c r="I264" t="s">
        <v>14</v>
      </c>
      <c r="J264">
        <v>5</v>
      </c>
      <c r="K264">
        <v>1475.1934659999999</v>
      </c>
      <c r="L264">
        <v>7.213E-2</v>
      </c>
      <c r="M264">
        <v>1.5041500000000001</v>
      </c>
      <c r="N264">
        <v>7.213E-2</v>
      </c>
      <c r="O264">
        <v>5.2840090000000002</v>
      </c>
      <c r="P264">
        <v>5.6220000000000003E-3</v>
      </c>
    </row>
    <row r="265" spans="1:16" x14ac:dyDescent="0.2">
      <c r="A265" t="s">
        <v>6</v>
      </c>
      <c r="B265">
        <v>210</v>
      </c>
      <c r="C265">
        <v>221</v>
      </c>
      <c r="D265" t="s">
        <v>891</v>
      </c>
      <c r="G265">
        <v>10</v>
      </c>
      <c r="H265">
        <v>1472.9498000000001</v>
      </c>
      <c r="I265" t="s">
        <v>14</v>
      </c>
      <c r="J265">
        <v>50.000003999999997</v>
      </c>
      <c r="K265">
        <v>1475.897166</v>
      </c>
      <c r="L265">
        <v>8.3284999999999998E-2</v>
      </c>
      <c r="M265">
        <v>2.2078500000000001</v>
      </c>
      <c r="N265">
        <v>8.3284999999999998E-2</v>
      </c>
      <c r="O265">
        <v>5.2760569999999998</v>
      </c>
      <c r="P265">
        <v>1.2427000000000001E-2</v>
      </c>
    </row>
    <row r="266" spans="1:16" x14ac:dyDescent="0.2">
      <c r="A266" t="s">
        <v>6</v>
      </c>
      <c r="B266">
        <v>210</v>
      </c>
      <c r="C266">
        <v>221</v>
      </c>
      <c r="D266" t="s">
        <v>891</v>
      </c>
      <c r="G266">
        <v>10</v>
      </c>
      <c r="H266">
        <v>1472.9498000000001</v>
      </c>
      <c r="I266" t="s">
        <v>14</v>
      </c>
      <c r="J266">
        <v>500.00003099999998</v>
      </c>
      <c r="K266">
        <v>1476.4421279999999</v>
      </c>
      <c r="L266">
        <v>6.9167999999999993E-2</v>
      </c>
      <c r="M266">
        <v>2.752812</v>
      </c>
      <c r="N266">
        <v>6.9167999999999993E-2</v>
      </c>
      <c r="O266">
        <v>5.2732799999999997</v>
      </c>
      <c r="P266">
        <v>4.8120000000000003E-3</v>
      </c>
    </row>
    <row r="267" spans="1:16" x14ac:dyDescent="0.2">
      <c r="A267" t="s">
        <v>59</v>
      </c>
      <c r="B267">
        <v>2</v>
      </c>
      <c r="C267">
        <v>16</v>
      </c>
      <c r="D267" t="s">
        <v>892</v>
      </c>
      <c r="G267">
        <v>13</v>
      </c>
      <c r="H267">
        <v>1849.0768</v>
      </c>
      <c r="I267" t="s">
        <v>12</v>
      </c>
      <c r="J267">
        <v>0</v>
      </c>
      <c r="K267">
        <v>1849.8924730000001</v>
      </c>
      <c r="L267">
        <v>0</v>
      </c>
      <c r="M267">
        <v>0</v>
      </c>
      <c r="N267">
        <v>0</v>
      </c>
      <c r="O267">
        <v>10.135878999999999</v>
      </c>
      <c r="P267">
        <v>0</v>
      </c>
    </row>
    <row r="268" spans="1:16" x14ac:dyDescent="0.2">
      <c r="A268" t="s">
        <v>59</v>
      </c>
      <c r="B268">
        <v>2</v>
      </c>
      <c r="C268">
        <v>16</v>
      </c>
      <c r="D268" t="s">
        <v>892</v>
      </c>
      <c r="G268">
        <v>13</v>
      </c>
      <c r="H268">
        <v>1849.0768</v>
      </c>
      <c r="I268" t="s">
        <v>12</v>
      </c>
      <c r="J268">
        <v>5</v>
      </c>
      <c r="K268">
        <v>1852.819737</v>
      </c>
      <c r="L268">
        <v>0.104717</v>
      </c>
      <c r="M268">
        <v>2.9272629999999999</v>
      </c>
      <c r="N268">
        <v>0.104717</v>
      </c>
      <c r="O268">
        <v>10.130031000000001</v>
      </c>
      <c r="P268">
        <v>4.3340000000000002E-3</v>
      </c>
    </row>
    <row r="269" spans="1:16" x14ac:dyDescent="0.2">
      <c r="A269" t="s">
        <v>59</v>
      </c>
      <c r="B269">
        <v>2</v>
      </c>
      <c r="C269">
        <v>16</v>
      </c>
      <c r="D269" t="s">
        <v>892</v>
      </c>
      <c r="G269">
        <v>13</v>
      </c>
      <c r="H269">
        <v>1849.0768</v>
      </c>
      <c r="I269" t="s">
        <v>12</v>
      </c>
      <c r="J269">
        <v>50.000003999999997</v>
      </c>
      <c r="K269">
        <v>1854.127669</v>
      </c>
      <c r="L269">
        <v>0.11763800000000001</v>
      </c>
      <c r="M269">
        <v>4.2351960000000002</v>
      </c>
      <c r="N269">
        <v>0.11763800000000001</v>
      </c>
      <c r="O269">
        <v>10.124014000000001</v>
      </c>
      <c r="P269">
        <v>8.456E-3</v>
      </c>
    </row>
    <row r="270" spans="1:16" x14ac:dyDescent="0.2">
      <c r="A270" t="s">
        <v>59</v>
      </c>
      <c r="B270">
        <v>2</v>
      </c>
      <c r="C270">
        <v>16</v>
      </c>
      <c r="D270" t="s">
        <v>892</v>
      </c>
      <c r="G270">
        <v>13</v>
      </c>
      <c r="H270">
        <v>1849.0768</v>
      </c>
      <c r="I270" t="s">
        <v>12</v>
      </c>
      <c r="J270">
        <v>500.00003099999998</v>
      </c>
      <c r="K270">
        <v>1854.9801709999999</v>
      </c>
      <c r="L270">
        <v>4.3777999999999997E-2</v>
      </c>
      <c r="M270">
        <v>5.0876970000000004</v>
      </c>
      <c r="N270">
        <v>4.3777999999999997E-2</v>
      </c>
      <c r="O270">
        <v>10.116598</v>
      </c>
      <c r="P270">
        <v>8.4900000000000004E-4</v>
      </c>
    </row>
    <row r="271" spans="1:16" x14ac:dyDescent="0.2">
      <c r="A271" t="s">
        <v>59</v>
      </c>
      <c r="B271">
        <v>2</v>
      </c>
      <c r="C271">
        <v>16</v>
      </c>
      <c r="D271" t="s">
        <v>892</v>
      </c>
      <c r="G271">
        <v>13</v>
      </c>
      <c r="H271">
        <v>1849.0768</v>
      </c>
      <c r="I271" t="s">
        <v>14</v>
      </c>
      <c r="J271">
        <v>0</v>
      </c>
      <c r="K271">
        <v>1849.8924730000001</v>
      </c>
      <c r="L271">
        <v>0</v>
      </c>
      <c r="M271">
        <v>0</v>
      </c>
      <c r="N271">
        <v>0</v>
      </c>
      <c r="O271">
        <v>10.135878999999999</v>
      </c>
      <c r="P271">
        <v>0</v>
      </c>
    </row>
    <row r="272" spans="1:16" x14ac:dyDescent="0.2">
      <c r="A272" t="s">
        <v>59</v>
      </c>
      <c r="B272">
        <v>2</v>
      </c>
      <c r="C272">
        <v>16</v>
      </c>
      <c r="D272" t="s">
        <v>892</v>
      </c>
      <c r="G272">
        <v>13</v>
      </c>
      <c r="H272">
        <v>1849.0768</v>
      </c>
      <c r="I272" t="s">
        <v>14</v>
      </c>
      <c r="J272">
        <v>5</v>
      </c>
      <c r="K272">
        <v>1852.588006</v>
      </c>
      <c r="L272">
        <v>0.101435</v>
      </c>
      <c r="M272">
        <v>2.6955330000000002</v>
      </c>
      <c r="N272">
        <v>0.101435</v>
      </c>
      <c r="O272">
        <v>10.091355</v>
      </c>
      <c r="P272">
        <v>1.0430000000000001E-3</v>
      </c>
    </row>
    <row r="273" spans="1:16" x14ac:dyDescent="0.2">
      <c r="A273" t="s">
        <v>59</v>
      </c>
      <c r="B273">
        <v>2</v>
      </c>
      <c r="C273">
        <v>16</v>
      </c>
      <c r="D273" t="s">
        <v>892</v>
      </c>
      <c r="G273">
        <v>13</v>
      </c>
      <c r="H273">
        <v>1849.0768</v>
      </c>
      <c r="I273" t="s">
        <v>14</v>
      </c>
      <c r="J273">
        <v>50.000003999999997</v>
      </c>
      <c r="K273">
        <v>1854.017709</v>
      </c>
      <c r="L273">
        <v>0.121335</v>
      </c>
      <c r="M273">
        <v>4.1252360000000001</v>
      </c>
      <c r="N273">
        <v>0.121335</v>
      </c>
      <c r="O273">
        <v>10.100288000000001</v>
      </c>
      <c r="P273">
        <v>1.2589999999999999E-3</v>
      </c>
    </row>
    <row r="274" spans="1:16" x14ac:dyDescent="0.2">
      <c r="A274" t="s">
        <v>59</v>
      </c>
      <c r="B274">
        <v>2</v>
      </c>
      <c r="C274">
        <v>16</v>
      </c>
      <c r="D274" t="s">
        <v>892</v>
      </c>
      <c r="G274">
        <v>13</v>
      </c>
      <c r="H274">
        <v>1849.0768</v>
      </c>
      <c r="I274" t="s">
        <v>14</v>
      </c>
      <c r="J274">
        <v>500.00003099999998</v>
      </c>
      <c r="K274">
        <v>1854.8750600000001</v>
      </c>
      <c r="L274">
        <v>4.9412999999999999E-2</v>
      </c>
      <c r="M274">
        <v>4.9825869999999997</v>
      </c>
      <c r="N274">
        <v>4.9412999999999999E-2</v>
      </c>
      <c r="O274">
        <v>10.081313</v>
      </c>
      <c r="P274">
        <v>6.4380000000000001E-3</v>
      </c>
    </row>
    <row r="275" spans="1:16" x14ac:dyDescent="0.2">
      <c r="A275" t="s">
        <v>59</v>
      </c>
      <c r="B275">
        <v>10</v>
      </c>
      <c r="C275">
        <v>25</v>
      </c>
      <c r="D275" t="s">
        <v>893</v>
      </c>
      <c r="G275">
        <v>15</v>
      </c>
      <c r="H275">
        <v>1839.0449000000001</v>
      </c>
      <c r="I275" t="s">
        <v>12</v>
      </c>
      <c r="J275">
        <v>0</v>
      </c>
      <c r="K275">
        <v>1839.8987890000001</v>
      </c>
      <c r="L275">
        <v>6.8181000000000005E-2</v>
      </c>
      <c r="M275">
        <v>0</v>
      </c>
      <c r="N275">
        <v>0</v>
      </c>
      <c r="O275">
        <v>10.842897000000001</v>
      </c>
      <c r="P275">
        <v>1.0790000000000001E-3</v>
      </c>
    </row>
    <row r="276" spans="1:16" x14ac:dyDescent="0.2">
      <c r="A276" t="s">
        <v>59</v>
      </c>
      <c r="B276">
        <v>10</v>
      </c>
      <c r="C276">
        <v>25</v>
      </c>
      <c r="D276" t="s">
        <v>893</v>
      </c>
      <c r="G276">
        <v>15</v>
      </c>
      <c r="H276">
        <v>1839.0449000000001</v>
      </c>
      <c r="I276" t="s">
        <v>12</v>
      </c>
      <c r="J276">
        <v>5</v>
      </c>
      <c r="K276">
        <v>1840.585435</v>
      </c>
      <c r="L276">
        <v>0.108017</v>
      </c>
      <c r="M276">
        <v>0.68664599999999998</v>
      </c>
      <c r="N276">
        <v>0.12773599999999999</v>
      </c>
      <c r="O276">
        <v>10.849729</v>
      </c>
      <c r="P276">
        <v>3.192E-3</v>
      </c>
    </row>
    <row r="277" spans="1:16" x14ac:dyDescent="0.2">
      <c r="A277" t="s">
        <v>59</v>
      </c>
      <c r="B277">
        <v>10</v>
      </c>
      <c r="C277">
        <v>25</v>
      </c>
      <c r="D277" t="s">
        <v>893</v>
      </c>
      <c r="G277">
        <v>15</v>
      </c>
      <c r="H277">
        <v>1839.0449000000001</v>
      </c>
      <c r="I277" t="s">
        <v>12</v>
      </c>
      <c r="J277">
        <v>50.000003999999997</v>
      </c>
      <c r="K277">
        <v>1840.6550219999999</v>
      </c>
      <c r="L277">
        <v>4.3076000000000003E-2</v>
      </c>
      <c r="M277">
        <v>0.75623300000000004</v>
      </c>
      <c r="N277">
        <v>8.0648999999999998E-2</v>
      </c>
      <c r="O277">
        <v>10.850796000000001</v>
      </c>
      <c r="P277">
        <v>5.868E-3</v>
      </c>
    </row>
    <row r="278" spans="1:16" x14ac:dyDescent="0.2">
      <c r="A278" t="s">
        <v>59</v>
      </c>
      <c r="B278">
        <v>10</v>
      </c>
      <c r="C278">
        <v>25</v>
      </c>
      <c r="D278" t="s">
        <v>893</v>
      </c>
      <c r="G278">
        <v>15</v>
      </c>
      <c r="H278">
        <v>1839.0449000000001</v>
      </c>
      <c r="I278" t="s">
        <v>12</v>
      </c>
      <c r="J278">
        <v>500.00003099999998</v>
      </c>
      <c r="K278">
        <v>1840.98819</v>
      </c>
      <c r="L278">
        <v>8.6490999999999998E-2</v>
      </c>
      <c r="M278">
        <v>1.089402</v>
      </c>
      <c r="N278">
        <v>0.11013299999999999</v>
      </c>
      <c r="O278">
        <v>10.845454999999999</v>
      </c>
      <c r="P278">
        <v>3.107E-3</v>
      </c>
    </row>
    <row r="279" spans="1:16" x14ac:dyDescent="0.2">
      <c r="A279" t="s">
        <v>59</v>
      </c>
      <c r="B279">
        <v>10</v>
      </c>
      <c r="C279">
        <v>25</v>
      </c>
      <c r="D279" t="s">
        <v>893</v>
      </c>
      <c r="G279">
        <v>15</v>
      </c>
      <c r="H279">
        <v>1839.0449000000001</v>
      </c>
      <c r="I279" t="s">
        <v>14</v>
      </c>
      <c r="J279">
        <v>0</v>
      </c>
      <c r="K279">
        <v>1839.8878589999999</v>
      </c>
      <c r="L279">
        <v>7.3872999999999994E-2</v>
      </c>
      <c r="M279">
        <v>0</v>
      </c>
      <c r="N279">
        <v>0</v>
      </c>
      <c r="O279">
        <v>10.842903</v>
      </c>
      <c r="P279">
        <v>1.088E-3</v>
      </c>
    </row>
    <row r="280" spans="1:16" x14ac:dyDescent="0.2">
      <c r="A280" t="s">
        <v>59</v>
      </c>
      <c r="B280">
        <v>10</v>
      </c>
      <c r="C280">
        <v>25</v>
      </c>
      <c r="D280" t="s">
        <v>893</v>
      </c>
      <c r="G280">
        <v>15</v>
      </c>
      <c r="H280">
        <v>1839.0449000000001</v>
      </c>
      <c r="I280" t="s">
        <v>14</v>
      </c>
      <c r="J280">
        <v>5</v>
      </c>
      <c r="K280">
        <v>1840.557448</v>
      </c>
      <c r="L280">
        <v>6.0342E-2</v>
      </c>
      <c r="M280">
        <v>0.66958899999999999</v>
      </c>
      <c r="N280">
        <v>9.5384999999999998E-2</v>
      </c>
      <c r="O280">
        <v>10.824638</v>
      </c>
      <c r="P280">
        <v>3.9360000000000003E-3</v>
      </c>
    </row>
    <row r="281" spans="1:16" x14ac:dyDescent="0.2">
      <c r="A281" t="s">
        <v>59</v>
      </c>
      <c r="B281">
        <v>10</v>
      </c>
      <c r="C281">
        <v>25</v>
      </c>
      <c r="D281" t="s">
        <v>893</v>
      </c>
      <c r="G281">
        <v>15</v>
      </c>
      <c r="H281">
        <v>1839.0449000000001</v>
      </c>
      <c r="I281" t="s">
        <v>14</v>
      </c>
      <c r="J281">
        <v>50.000003999999997</v>
      </c>
      <c r="K281">
        <v>1840.609862</v>
      </c>
      <c r="L281">
        <v>1.583E-3</v>
      </c>
      <c r="M281">
        <v>0.72200399999999998</v>
      </c>
      <c r="N281">
        <v>7.3889999999999997E-2</v>
      </c>
      <c r="O281">
        <v>10.827771</v>
      </c>
      <c r="P281">
        <v>6.4310000000000001E-3</v>
      </c>
    </row>
    <row r="282" spans="1:16" x14ac:dyDescent="0.2">
      <c r="A282" t="s">
        <v>59</v>
      </c>
      <c r="B282">
        <v>10</v>
      </c>
      <c r="C282">
        <v>25</v>
      </c>
      <c r="D282" t="s">
        <v>893</v>
      </c>
      <c r="G282">
        <v>15</v>
      </c>
      <c r="H282">
        <v>1839.0449000000001</v>
      </c>
      <c r="I282" t="s">
        <v>14</v>
      </c>
      <c r="J282">
        <v>500.00003099999998</v>
      </c>
      <c r="K282">
        <v>1841.0083729999999</v>
      </c>
      <c r="L282">
        <v>1.1755E-2</v>
      </c>
      <c r="M282">
        <v>1.1205149999999999</v>
      </c>
      <c r="N282">
        <v>7.4801999999999993E-2</v>
      </c>
      <c r="O282">
        <v>10.819333</v>
      </c>
      <c r="P282">
        <v>2.7599999999999999E-3</v>
      </c>
    </row>
    <row r="283" spans="1:16" x14ac:dyDescent="0.2">
      <c r="A283" t="s">
        <v>59</v>
      </c>
      <c r="B283">
        <v>14</v>
      </c>
      <c r="C283">
        <v>31</v>
      </c>
      <c r="D283" t="s">
        <v>894</v>
      </c>
      <c r="G283">
        <v>16</v>
      </c>
      <c r="H283">
        <v>2070.1601999999998</v>
      </c>
      <c r="I283" t="s">
        <v>12</v>
      </c>
      <c r="J283">
        <v>0</v>
      </c>
      <c r="K283">
        <v>2071.1969559999998</v>
      </c>
      <c r="L283">
        <v>9.7197000000000006E-2</v>
      </c>
      <c r="M283">
        <v>0</v>
      </c>
      <c r="N283">
        <v>0</v>
      </c>
      <c r="O283">
        <v>8.9078599999999994</v>
      </c>
      <c r="P283">
        <v>2.8939999999999999E-3</v>
      </c>
    </row>
    <row r="284" spans="1:16" x14ac:dyDescent="0.2">
      <c r="A284" t="s">
        <v>59</v>
      </c>
      <c r="B284">
        <v>14</v>
      </c>
      <c r="C284">
        <v>31</v>
      </c>
      <c r="D284" t="s">
        <v>894</v>
      </c>
      <c r="G284">
        <v>16</v>
      </c>
      <c r="H284">
        <v>2070.1601999999998</v>
      </c>
      <c r="I284" t="s">
        <v>12</v>
      </c>
      <c r="J284">
        <v>5</v>
      </c>
      <c r="K284">
        <v>2074.7734890000002</v>
      </c>
      <c r="L284">
        <v>6.6449999999999995E-2</v>
      </c>
      <c r="M284">
        <v>3.576533</v>
      </c>
      <c r="N284">
        <v>0.11774</v>
      </c>
      <c r="O284">
        <v>8.8974290000000007</v>
      </c>
      <c r="P284">
        <v>5.7070000000000003E-3</v>
      </c>
    </row>
    <row r="285" spans="1:16" x14ac:dyDescent="0.2">
      <c r="A285" t="s">
        <v>59</v>
      </c>
      <c r="B285">
        <v>14</v>
      </c>
      <c r="C285">
        <v>31</v>
      </c>
      <c r="D285" t="s">
        <v>894</v>
      </c>
      <c r="G285">
        <v>16</v>
      </c>
      <c r="H285">
        <v>2070.1601999999998</v>
      </c>
      <c r="I285" t="s">
        <v>12</v>
      </c>
      <c r="J285">
        <v>50.000003999999997</v>
      </c>
      <c r="K285">
        <v>2075.4426549999998</v>
      </c>
      <c r="L285">
        <v>5.5543000000000002E-2</v>
      </c>
      <c r="M285">
        <v>4.2456990000000001</v>
      </c>
      <c r="N285">
        <v>0.11194800000000001</v>
      </c>
      <c r="O285">
        <v>8.8896139999999999</v>
      </c>
      <c r="P285">
        <v>7.3109999999999998E-3</v>
      </c>
    </row>
    <row r="286" spans="1:16" x14ac:dyDescent="0.2">
      <c r="A286" t="s">
        <v>59</v>
      </c>
      <c r="B286">
        <v>14</v>
      </c>
      <c r="C286">
        <v>31</v>
      </c>
      <c r="D286" t="s">
        <v>894</v>
      </c>
      <c r="G286">
        <v>16</v>
      </c>
      <c r="H286">
        <v>2070.1601999999998</v>
      </c>
      <c r="I286" t="s">
        <v>12</v>
      </c>
      <c r="J286">
        <v>500.00003099999998</v>
      </c>
      <c r="K286">
        <v>2077.1908899999999</v>
      </c>
      <c r="L286">
        <v>4.7209000000000001E-2</v>
      </c>
      <c r="M286">
        <v>5.9939330000000002</v>
      </c>
      <c r="N286">
        <v>0.108055</v>
      </c>
      <c r="O286">
        <v>8.8703310000000002</v>
      </c>
      <c r="P286">
        <v>2.0990000000000002E-3</v>
      </c>
    </row>
    <row r="287" spans="1:16" x14ac:dyDescent="0.2">
      <c r="A287" t="s">
        <v>59</v>
      </c>
      <c r="B287">
        <v>14</v>
      </c>
      <c r="C287">
        <v>31</v>
      </c>
      <c r="D287" t="s">
        <v>894</v>
      </c>
      <c r="G287">
        <v>16</v>
      </c>
      <c r="H287">
        <v>2070.1601999999998</v>
      </c>
      <c r="I287" t="s">
        <v>14</v>
      </c>
      <c r="J287">
        <v>0</v>
      </c>
      <c r="K287">
        <v>2071.1969559999998</v>
      </c>
      <c r="L287">
        <v>9.7197000000000006E-2</v>
      </c>
      <c r="M287">
        <v>0</v>
      </c>
      <c r="N287">
        <v>0</v>
      </c>
      <c r="O287">
        <v>8.9078599999999994</v>
      </c>
      <c r="P287">
        <v>2.8939999999999999E-3</v>
      </c>
    </row>
    <row r="288" spans="1:16" x14ac:dyDescent="0.2">
      <c r="A288" t="s">
        <v>59</v>
      </c>
      <c r="B288">
        <v>14</v>
      </c>
      <c r="C288">
        <v>31</v>
      </c>
      <c r="D288" t="s">
        <v>894</v>
      </c>
      <c r="G288">
        <v>16</v>
      </c>
      <c r="H288">
        <v>2070.1601999999998</v>
      </c>
      <c r="I288" t="s">
        <v>14</v>
      </c>
      <c r="J288">
        <v>5</v>
      </c>
      <c r="K288">
        <v>2074.5066539999998</v>
      </c>
      <c r="L288">
        <v>6.1775999999999998E-2</v>
      </c>
      <c r="M288">
        <v>3.309698</v>
      </c>
      <c r="N288">
        <v>0.11516700000000001</v>
      </c>
      <c r="O288">
        <v>8.8609279999999995</v>
      </c>
      <c r="P288">
        <v>1.738E-3</v>
      </c>
    </row>
    <row r="289" spans="1:16" x14ac:dyDescent="0.2">
      <c r="A289" t="s">
        <v>59</v>
      </c>
      <c r="B289">
        <v>14</v>
      </c>
      <c r="C289">
        <v>31</v>
      </c>
      <c r="D289" t="s">
        <v>894</v>
      </c>
      <c r="G289">
        <v>16</v>
      </c>
      <c r="H289">
        <v>2070.1601999999998</v>
      </c>
      <c r="I289" t="s">
        <v>14</v>
      </c>
      <c r="J289">
        <v>50.000003999999997</v>
      </c>
      <c r="K289">
        <v>2075.2744360000002</v>
      </c>
      <c r="L289">
        <v>0.12220499999999999</v>
      </c>
      <c r="M289">
        <v>4.0774800000000004</v>
      </c>
      <c r="N289">
        <v>0.15614500000000001</v>
      </c>
      <c r="O289">
        <v>8.8559719999999995</v>
      </c>
      <c r="P289">
        <v>3.9220000000000001E-3</v>
      </c>
    </row>
    <row r="290" spans="1:16" x14ac:dyDescent="0.2">
      <c r="A290" t="s">
        <v>59</v>
      </c>
      <c r="B290">
        <v>14</v>
      </c>
      <c r="C290">
        <v>31</v>
      </c>
      <c r="D290" t="s">
        <v>894</v>
      </c>
      <c r="G290">
        <v>16</v>
      </c>
      <c r="H290">
        <v>2070.1601999999998</v>
      </c>
      <c r="I290" t="s">
        <v>14</v>
      </c>
      <c r="J290">
        <v>500.00003099999998</v>
      </c>
      <c r="K290">
        <v>2077.076329</v>
      </c>
      <c r="L290">
        <v>0.12194099999999999</v>
      </c>
      <c r="M290">
        <v>5.8793730000000002</v>
      </c>
      <c r="N290">
        <v>0.15593899999999999</v>
      </c>
      <c r="O290">
        <v>8.8354750000000006</v>
      </c>
      <c r="P290">
        <v>1.8929999999999999E-3</v>
      </c>
    </row>
    <row r="291" spans="1:16" x14ac:dyDescent="0.2">
      <c r="A291" t="s">
        <v>59</v>
      </c>
      <c r="B291">
        <v>19</v>
      </c>
      <c r="C291">
        <v>28</v>
      </c>
      <c r="D291" t="s">
        <v>895</v>
      </c>
      <c r="G291">
        <v>9</v>
      </c>
      <c r="H291">
        <v>1083.5979</v>
      </c>
      <c r="I291" t="s">
        <v>12</v>
      </c>
      <c r="J291">
        <v>0</v>
      </c>
      <c r="K291">
        <v>1084.1256619999999</v>
      </c>
      <c r="L291">
        <v>0</v>
      </c>
      <c r="M291">
        <v>0</v>
      </c>
      <c r="N291">
        <v>0</v>
      </c>
      <c r="O291">
        <v>8.3955040000000007</v>
      </c>
      <c r="P291">
        <v>0</v>
      </c>
    </row>
    <row r="292" spans="1:16" x14ac:dyDescent="0.2">
      <c r="A292" t="s">
        <v>59</v>
      </c>
      <c r="B292">
        <v>19</v>
      </c>
      <c r="C292">
        <v>28</v>
      </c>
      <c r="D292" t="s">
        <v>895</v>
      </c>
      <c r="G292">
        <v>9</v>
      </c>
      <c r="H292">
        <v>1083.5979</v>
      </c>
      <c r="I292" t="s">
        <v>12</v>
      </c>
      <c r="J292">
        <v>5</v>
      </c>
      <c r="K292">
        <v>1085.227797</v>
      </c>
      <c r="L292">
        <v>3.2832E-2</v>
      </c>
      <c r="M292">
        <v>1.102136</v>
      </c>
      <c r="N292">
        <v>3.2832E-2</v>
      </c>
      <c r="O292">
        <v>8.3984740000000002</v>
      </c>
      <c r="P292">
        <v>2.5379999999999999E-3</v>
      </c>
    </row>
    <row r="293" spans="1:16" x14ac:dyDescent="0.2">
      <c r="A293" t="s">
        <v>59</v>
      </c>
      <c r="B293">
        <v>19</v>
      </c>
      <c r="C293">
        <v>28</v>
      </c>
      <c r="D293" t="s">
        <v>895</v>
      </c>
      <c r="G293">
        <v>9</v>
      </c>
      <c r="H293">
        <v>1083.5979</v>
      </c>
      <c r="I293" t="s">
        <v>12</v>
      </c>
      <c r="J293">
        <v>50.000003999999997</v>
      </c>
      <c r="K293">
        <v>1085.576296</v>
      </c>
      <c r="L293">
        <v>6.7289000000000002E-2</v>
      </c>
      <c r="M293">
        <v>1.4506349999999999</v>
      </c>
      <c r="N293">
        <v>6.7289000000000002E-2</v>
      </c>
      <c r="O293">
        <v>8.3962599999999998</v>
      </c>
      <c r="P293">
        <v>3.6719999999999999E-3</v>
      </c>
    </row>
    <row r="294" spans="1:16" x14ac:dyDescent="0.2">
      <c r="A294" t="s">
        <v>59</v>
      </c>
      <c r="B294">
        <v>19</v>
      </c>
      <c r="C294">
        <v>28</v>
      </c>
      <c r="D294" t="s">
        <v>895</v>
      </c>
      <c r="G294">
        <v>9</v>
      </c>
      <c r="H294">
        <v>1083.5979</v>
      </c>
      <c r="I294" t="s">
        <v>12</v>
      </c>
      <c r="J294">
        <v>500.00003099999998</v>
      </c>
      <c r="K294">
        <v>1085.687169</v>
      </c>
      <c r="L294">
        <v>8.0669999999999995E-3</v>
      </c>
      <c r="M294">
        <v>1.561507</v>
      </c>
      <c r="N294">
        <v>8.0669999999999995E-3</v>
      </c>
      <c r="O294">
        <v>8.3976229999999994</v>
      </c>
      <c r="P294">
        <v>3.8400000000000001E-4</v>
      </c>
    </row>
    <row r="295" spans="1:16" x14ac:dyDescent="0.2">
      <c r="A295" t="s">
        <v>59</v>
      </c>
      <c r="B295">
        <v>19</v>
      </c>
      <c r="C295">
        <v>28</v>
      </c>
      <c r="D295" t="s">
        <v>895</v>
      </c>
      <c r="G295">
        <v>9</v>
      </c>
      <c r="H295">
        <v>1083.5979</v>
      </c>
      <c r="I295" t="s">
        <v>14</v>
      </c>
      <c r="J295">
        <v>0</v>
      </c>
      <c r="K295">
        <v>1084.1256619999999</v>
      </c>
      <c r="L295">
        <v>0</v>
      </c>
      <c r="M295">
        <v>0</v>
      </c>
      <c r="N295">
        <v>0</v>
      </c>
      <c r="O295">
        <v>8.3955040000000007</v>
      </c>
      <c r="P295">
        <v>0</v>
      </c>
    </row>
    <row r="296" spans="1:16" x14ac:dyDescent="0.2">
      <c r="A296" t="s">
        <v>59</v>
      </c>
      <c r="B296">
        <v>19</v>
      </c>
      <c r="C296">
        <v>28</v>
      </c>
      <c r="D296" t="s">
        <v>895</v>
      </c>
      <c r="G296">
        <v>9</v>
      </c>
      <c r="H296">
        <v>1083.5979</v>
      </c>
      <c r="I296" t="s">
        <v>14</v>
      </c>
      <c r="J296">
        <v>5</v>
      </c>
      <c r="K296">
        <v>1085.165133</v>
      </c>
      <c r="L296">
        <v>0.131353</v>
      </c>
      <c r="M296">
        <v>1.039471</v>
      </c>
      <c r="N296">
        <v>0.131353</v>
      </c>
      <c r="O296">
        <v>8.3510530000000003</v>
      </c>
      <c r="P296">
        <v>6.6610000000000003E-3</v>
      </c>
    </row>
    <row r="297" spans="1:16" x14ac:dyDescent="0.2">
      <c r="A297" t="s">
        <v>59</v>
      </c>
      <c r="B297">
        <v>19</v>
      </c>
      <c r="C297">
        <v>28</v>
      </c>
      <c r="D297" t="s">
        <v>895</v>
      </c>
      <c r="G297">
        <v>9</v>
      </c>
      <c r="H297">
        <v>1083.5979</v>
      </c>
      <c r="I297" t="s">
        <v>14</v>
      </c>
      <c r="J297">
        <v>50.000003999999997</v>
      </c>
      <c r="K297">
        <v>1085.623634</v>
      </c>
      <c r="L297">
        <v>4.7530999999999997E-2</v>
      </c>
      <c r="M297">
        <v>1.4979720000000001</v>
      </c>
      <c r="N297">
        <v>4.7530999999999997E-2</v>
      </c>
      <c r="O297">
        <v>8.347232</v>
      </c>
      <c r="P297">
        <v>8.4189999999999994E-3</v>
      </c>
    </row>
    <row r="298" spans="1:16" x14ac:dyDescent="0.2">
      <c r="A298" t="s">
        <v>59</v>
      </c>
      <c r="B298">
        <v>19</v>
      </c>
      <c r="C298">
        <v>28</v>
      </c>
      <c r="D298" t="s">
        <v>895</v>
      </c>
      <c r="G298">
        <v>9</v>
      </c>
      <c r="H298">
        <v>1083.5979</v>
      </c>
      <c r="I298" t="s">
        <v>14</v>
      </c>
      <c r="J298">
        <v>500.00003099999998</v>
      </c>
      <c r="K298">
        <v>1085.684391</v>
      </c>
      <c r="L298">
        <v>4.4416999999999998E-2</v>
      </c>
      <c r="M298">
        <v>1.558729</v>
      </c>
      <c r="N298">
        <v>4.4416999999999998E-2</v>
      </c>
      <c r="O298">
        <v>8.3441290000000006</v>
      </c>
      <c r="P298">
        <v>4.725E-3</v>
      </c>
    </row>
    <row r="299" spans="1:16" x14ac:dyDescent="0.2">
      <c r="A299" t="s">
        <v>59</v>
      </c>
      <c r="B299">
        <v>22</v>
      </c>
      <c r="C299">
        <v>43</v>
      </c>
      <c r="D299" t="s">
        <v>896</v>
      </c>
      <c r="G299">
        <v>18</v>
      </c>
      <c r="H299">
        <v>2480.3442</v>
      </c>
      <c r="I299" t="s">
        <v>12</v>
      </c>
      <c r="J299">
        <v>0</v>
      </c>
      <c r="K299">
        <v>2481.6567669999999</v>
      </c>
      <c r="L299">
        <v>0</v>
      </c>
      <c r="M299">
        <v>0</v>
      </c>
      <c r="N299">
        <v>0</v>
      </c>
      <c r="O299">
        <v>7.2436049999999996</v>
      </c>
      <c r="P299">
        <v>0</v>
      </c>
    </row>
    <row r="300" spans="1:16" x14ac:dyDescent="0.2">
      <c r="A300" t="s">
        <v>59</v>
      </c>
      <c r="B300">
        <v>22</v>
      </c>
      <c r="C300">
        <v>43</v>
      </c>
      <c r="D300" t="s">
        <v>896</v>
      </c>
      <c r="G300">
        <v>18</v>
      </c>
      <c r="H300">
        <v>2480.3442</v>
      </c>
      <c r="I300" t="s">
        <v>12</v>
      </c>
      <c r="J300">
        <v>5</v>
      </c>
      <c r="K300">
        <v>2486.308888</v>
      </c>
      <c r="L300">
        <v>2.6124999999999999E-2</v>
      </c>
      <c r="M300">
        <v>4.6521210000000002</v>
      </c>
      <c r="N300">
        <v>2.6124999999999999E-2</v>
      </c>
      <c r="O300">
        <v>7.2455639999999999</v>
      </c>
      <c r="P300">
        <v>4.4609999999999997E-3</v>
      </c>
    </row>
    <row r="301" spans="1:16" x14ac:dyDescent="0.2">
      <c r="A301" t="s">
        <v>59</v>
      </c>
      <c r="B301">
        <v>22</v>
      </c>
      <c r="C301">
        <v>43</v>
      </c>
      <c r="D301" t="s">
        <v>896</v>
      </c>
      <c r="G301">
        <v>18</v>
      </c>
      <c r="H301">
        <v>2480.3442</v>
      </c>
      <c r="I301" t="s">
        <v>12</v>
      </c>
      <c r="J301">
        <v>50.000003999999997</v>
      </c>
      <c r="K301">
        <v>2487.0171089999999</v>
      </c>
      <c r="L301">
        <v>0.13869100000000001</v>
      </c>
      <c r="M301">
        <v>5.360341</v>
      </c>
      <c r="N301">
        <v>0.13869100000000001</v>
      </c>
      <c r="O301">
        <v>7.2445029999999999</v>
      </c>
      <c r="P301">
        <v>2.9619999999999998E-3</v>
      </c>
    </row>
    <row r="302" spans="1:16" x14ac:dyDescent="0.2">
      <c r="A302" t="s">
        <v>59</v>
      </c>
      <c r="B302">
        <v>22</v>
      </c>
      <c r="C302">
        <v>43</v>
      </c>
      <c r="D302" t="s">
        <v>896</v>
      </c>
      <c r="G302">
        <v>18</v>
      </c>
      <c r="H302">
        <v>2480.3442</v>
      </c>
      <c r="I302" t="s">
        <v>12</v>
      </c>
      <c r="J302">
        <v>500.00003099999998</v>
      </c>
      <c r="K302">
        <v>2487.2323630000001</v>
      </c>
      <c r="L302">
        <v>0.137516</v>
      </c>
      <c r="M302">
        <v>5.575596</v>
      </c>
      <c r="N302">
        <v>0.137516</v>
      </c>
      <c r="O302">
        <v>7.2414540000000001</v>
      </c>
      <c r="P302">
        <v>2.1329999999999999E-3</v>
      </c>
    </row>
    <row r="303" spans="1:16" x14ac:dyDescent="0.2">
      <c r="A303" t="s">
        <v>59</v>
      </c>
      <c r="B303">
        <v>22</v>
      </c>
      <c r="C303">
        <v>43</v>
      </c>
      <c r="D303" t="s">
        <v>896</v>
      </c>
      <c r="G303">
        <v>18</v>
      </c>
      <c r="H303">
        <v>2480.3442</v>
      </c>
      <c r="I303" t="s">
        <v>14</v>
      </c>
      <c r="J303">
        <v>0</v>
      </c>
      <c r="K303">
        <v>2481.6567669999999</v>
      </c>
      <c r="L303">
        <v>0</v>
      </c>
      <c r="M303">
        <v>0</v>
      </c>
      <c r="N303">
        <v>0</v>
      </c>
      <c r="O303">
        <v>7.2436049999999996</v>
      </c>
      <c r="P303">
        <v>0</v>
      </c>
    </row>
    <row r="304" spans="1:16" x14ac:dyDescent="0.2">
      <c r="A304" t="s">
        <v>59</v>
      </c>
      <c r="B304">
        <v>22</v>
      </c>
      <c r="C304">
        <v>43</v>
      </c>
      <c r="D304" t="s">
        <v>896</v>
      </c>
      <c r="G304">
        <v>18</v>
      </c>
      <c r="H304">
        <v>2480.3442</v>
      </c>
      <c r="I304" t="s">
        <v>14</v>
      </c>
      <c r="J304">
        <v>5</v>
      </c>
      <c r="K304">
        <v>2486.2002670000002</v>
      </c>
      <c r="L304">
        <v>8.4416000000000005E-2</v>
      </c>
      <c r="M304">
        <v>4.5434989999999997</v>
      </c>
      <c r="N304">
        <v>8.4416000000000005E-2</v>
      </c>
      <c r="O304">
        <v>7.2050299999999998</v>
      </c>
      <c r="P304">
        <v>5.2909999999999997E-3</v>
      </c>
    </row>
    <row r="305" spans="1:16" x14ac:dyDescent="0.2">
      <c r="A305" t="s">
        <v>59</v>
      </c>
      <c r="B305">
        <v>22</v>
      </c>
      <c r="C305">
        <v>43</v>
      </c>
      <c r="D305" t="s">
        <v>896</v>
      </c>
      <c r="G305">
        <v>18</v>
      </c>
      <c r="H305">
        <v>2480.3442</v>
      </c>
      <c r="I305" t="s">
        <v>14</v>
      </c>
      <c r="J305">
        <v>50.000003999999997</v>
      </c>
      <c r="K305">
        <v>2486.8730540000001</v>
      </c>
      <c r="L305">
        <v>0.135744</v>
      </c>
      <c r="M305">
        <v>5.2162870000000003</v>
      </c>
      <c r="N305">
        <v>0.135744</v>
      </c>
      <c r="O305">
        <v>7.2060690000000003</v>
      </c>
      <c r="P305">
        <v>1.1356E-2</v>
      </c>
    </row>
    <row r="306" spans="1:16" x14ac:dyDescent="0.2">
      <c r="A306" t="s">
        <v>59</v>
      </c>
      <c r="B306">
        <v>22</v>
      </c>
      <c r="C306">
        <v>43</v>
      </c>
      <c r="D306" t="s">
        <v>896</v>
      </c>
      <c r="G306">
        <v>18</v>
      </c>
      <c r="H306">
        <v>2480.3442</v>
      </c>
      <c r="I306" t="s">
        <v>14</v>
      </c>
      <c r="J306">
        <v>500.00003099999998</v>
      </c>
      <c r="K306">
        <v>2487.2396480000002</v>
      </c>
      <c r="L306">
        <v>0.10888399999999999</v>
      </c>
      <c r="M306">
        <v>5.5828810000000004</v>
      </c>
      <c r="N306">
        <v>0.10888399999999999</v>
      </c>
      <c r="O306">
        <v>7.1970039999999997</v>
      </c>
      <c r="P306">
        <v>3.0479999999999999E-3</v>
      </c>
    </row>
    <row r="307" spans="1:16" x14ac:dyDescent="0.2">
      <c r="A307" t="s">
        <v>59</v>
      </c>
      <c r="B307">
        <v>29</v>
      </c>
      <c r="C307">
        <v>38</v>
      </c>
      <c r="D307" t="s">
        <v>897</v>
      </c>
      <c r="G307">
        <v>7</v>
      </c>
      <c r="H307">
        <v>1165.6034</v>
      </c>
      <c r="I307" t="s">
        <v>12</v>
      </c>
      <c r="J307">
        <v>0</v>
      </c>
      <c r="K307">
        <v>1166.1296179999999</v>
      </c>
      <c r="L307">
        <v>0</v>
      </c>
      <c r="M307">
        <v>0</v>
      </c>
      <c r="N307">
        <v>0</v>
      </c>
      <c r="O307">
        <v>8.8478270000000006</v>
      </c>
      <c r="P307">
        <v>0</v>
      </c>
    </row>
    <row r="308" spans="1:16" x14ac:dyDescent="0.2">
      <c r="A308" t="s">
        <v>59</v>
      </c>
      <c r="B308">
        <v>29</v>
      </c>
      <c r="C308">
        <v>38</v>
      </c>
      <c r="D308" t="s">
        <v>897</v>
      </c>
      <c r="G308">
        <v>7</v>
      </c>
      <c r="H308">
        <v>1165.6034</v>
      </c>
      <c r="I308" t="s">
        <v>12</v>
      </c>
      <c r="J308">
        <v>5</v>
      </c>
      <c r="K308">
        <v>1169.5296089999999</v>
      </c>
      <c r="L308">
        <v>8.8433999999999999E-2</v>
      </c>
      <c r="M308">
        <v>3.399991</v>
      </c>
      <c r="N308">
        <v>8.8433999999999999E-2</v>
      </c>
      <c r="O308">
        <v>8.8489319999999996</v>
      </c>
      <c r="P308">
        <v>4.6420000000000003E-3</v>
      </c>
    </row>
    <row r="309" spans="1:16" x14ac:dyDescent="0.2">
      <c r="A309" t="s">
        <v>59</v>
      </c>
      <c r="B309">
        <v>29</v>
      </c>
      <c r="C309">
        <v>38</v>
      </c>
      <c r="D309" t="s">
        <v>897</v>
      </c>
      <c r="G309">
        <v>7</v>
      </c>
      <c r="H309">
        <v>1165.6034</v>
      </c>
      <c r="I309" t="s">
        <v>12</v>
      </c>
      <c r="J309">
        <v>50.000003999999997</v>
      </c>
      <c r="K309">
        <v>1169.791391</v>
      </c>
      <c r="L309">
        <v>6.5346000000000001E-2</v>
      </c>
      <c r="M309">
        <v>3.6617730000000002</v>
      </c>
      <c r="N309">
        <v>6.5346000000000001E-2</v>
      </c>
      <c r="O309">
        <v>8.8433019999999996</v>
      </c>
      <c r="P309">
        <v>2.98E-3</v>
      </c>
    </row>
    <row r="310" spans="1:16" x14ac:dyDescent="0.2">
      <c r="A310" t="s">
        <v>59</v>
      </c>
      <c r="B310">
        <v>29</v>
      </c>
      <c r="C310">
        <v>38</v>
      </c>
      <c r="D310" t="s">
        <v>897</v>
      </c>
      <c r="G310">
        <v>7</v>
      </c>
      <c r="H310">
        <v>1165.6034</v>
      </c>
      <c r="I310" t="s">
        <v>12</v>
      </c>
      <c r="J310">
        <v>500.00003099999998</v>
      </c>
      <c r="K310">
        <v>1170.539368</v>
      </c>
      <c r="L310">
        <v>3.7117999999999998E-2</v>
      </c>
      <c r="M310">
        <v>4.4097499999999998</v>
      </c>
      <c r="N310">
        <v>3.7117999999999998E-2</v>
      </c>
      <c r="O310">
        <v>8.8385180000000005</v>
      </c>
      <c r="P310">
        <v>2.5140000000000002E-3</v>
      </c>
    </row>
    <row r="311" spans="1:16" x14ac:dyDescent="0.2">
      <c r="A311" t="s">
        <v>59</v>
      </c>
      <c r="B311">
        <v>29</v>
      </c>
      <c r="C311">
        <v>38</v>
      </c>
      <c r="D311" t="s">
        <v>897</v>
      </c>
      <c r="G311">
        <v>7</v>
      </c>
      <c r="H311">
        <v>1165.6034</v>
      </c>
      <c r="I311" t="s">
        <v>14</v>
      </c>
      <c r="J311">
        <v>0</v>
      </c>
      <c r="K311">
        <v>1166.1296179999999</v>
      </c>
      <c r="L311">
        <v>0</v>
      </c>
      <c r="M311">
        <v>0</v>
      </c>
      <c r="N311">
        <v>0</v>
      </c>
      <c r="O311">
        <v>8.8478270000000006</v>
      </c>
      <c r="P311">
        <v>0</v>
      </c>
    </row>
    <row r="312" spans="1:16" x14ac:dyDescent="0.2">
      <c r="A312" t="s">
        <v>59</v>
      </c>
      <c r="B312">
        <v>29</v>
      </c>
      <c r="C312">
        <v>38</v>
      </c>
      <c r="D312" t="s">
        <v>897</v>
      </c>
      <c r="G312">
        <v>7</v>
      </c>
      <c r="H312">
        <v>1165.6034</v>
      </c>
      <c r="I312" t="s">
        <v>14</v>
      </c>
      <c r="J312">
        <v>5</v>
      </c>
      <c r="K312">
        <v>1169.319866</v>
      </c>
      <c r="L312">
        <v>0.11108800000000001</v>
      </c>
      <c r="M312">
        <v>3.190248</v>
      </c>
      <c r="N312">
        <v>0.11108800000000001</v>
      </c>
      <c r="O312">
        <v>8.8036700000000003</v>
      </c>
      <c r="P312">
        <v>2.7369999999999998E-3</v>
      </c>
    </row>
    <row r="313" spans="1:16" x14ac:dyDescent="0.2">
      <c r="A313" t="s">
        <v>59</v>
      </c>
      <c r="B313">
        <v>29</v>
      </c>
      <c r="C313">
        <v>38</v>
      </c>
      <c r="D313" t="s">
        <v>897</v>
      </c>
      <c r="G313">
        <v>7</v>
      </c>
      <c r="H313">
        <v>1165.6034</v>
      </c>
      <c r="I313" t="s">
        <v>14</v>
      </c>
      <c r="J313">
        <v>50.000003999999997</v>
      </c>
      <c r="K313">
        <v>1169.8264670000001</v>
      </c>
      <c r="L313">
        <v>2.9881999999999999E-2</v>
      </c>
      <c r="M313">
        <v>3.6968480000000001</v>
      </c>
      <c r="N313">
        <v>2.9881999999999999E-2</v>
      </c>
      <c r="O313">
        <v>8.8047489999999993</v>
      </c>
      <c r="P313">
        <v>5.5189999999999996E-3</v>
      </c>
    </row>
    <row r="314" spans="1:16" x14ac:dyDescent="0.2">
      <c r="A314" t="s">
        <v>59</v>
      </c>
      <c r="B314">
        <v>29</v>
      </c>
      <c r="C314">
        <v>38</v>
      </c>
      <c r="D314" t="s">
        <v>897</v>
      </c>
      <c r="G314">
        <v>7</v>
      </c>
      <c r="H314">
        <v>1165.6034</v>
      </c>
      <c r="I314" t="s">
        <v>14</v>
      </c>
      <c r="J314">
        <v>500.00003099999998</v>
      </c>
      <c r="K314">
        <v>1170.46227</v>
      </c>
      <c r="L314">
        <v>5.3134000000000001E-2</v>
      </c>
      <c r="M314">
        <v>4.3326520000000004</v>
      </c>
      <c r="N314">
        <v>5.3134000000000001E-2</v>
      </c>
      <c r="O314">
        <v>8.8019379999999998</v>
      </c>
      <c r="P314">
        <v>4.7470000000000004E-3</v>
      </c>
    </row>
    <row r="315" spans="1:16" x14ac:dyDescent="0.2">
      <c r="A315" t="s">
        <v>59</v>
      </c>
      <c r="B315">
        <v>36</v>
      </c>
      <c r="C315">
        <v>44</v>
      </c>
      <c r="D315" t="s">
        <v>898</v>
      </c>
      <c r="G315">
        <v>7</v>
      </c>
      <c r="H315">
        <v>1007.5269</v>
      </c>
      <c r="I315" t="s">
        <v>12</v>
      </c>
      <c r="J315">
        <v>0</v>
      </c>
      <c r="K315">
        <v>1008.167703</v>
      </c>
      <c r="L315">
        <v>0</v>
      </c>
      <c r="M315">
        <v>0</v>
      </c>
      <c r="N315">
        <v>0</v>
      </c>
      <c r="O315">
        <v>13.490587</v>
      </c>
      <c r="P315">
        <v>0</v>
      </c>
    </row>
    <row r="316" spans="1:16" x14ac:dyDescent="0.2">
      <c r="A316" t="s">
        <v>59</v>
      </c>
      <c r="B316">
        <v>36</v>
      </c>
      <c r="C316">
        <v>44</v>
      </c>
      <c r="D316" t="s">
        <v>898</v>
      </c>
      <c r="G316">
        <v>7</v>
      </c>
      <c r="H316">
        <v>1007.5269</v>
      </c>
      <c r="I316" t="s">
        <v>12</v>
      </c>
      <c r="J316">
        <v>5</v>
      </c>
      <c r="K316">
        <v>1009.344916</v>
      </c>
      <c r="L316">
        <v>4.9903000000000003E-2</v>
      </c>
      <c r="M316">
        <v>1.1772119999999999</v>
      </c>
      <c r="N316">
        <v>4.9903000000000003E-2</v>
      </c>
      <c r="O316">
        <v>13.496193</v>
      </c>
      <c r="P316">
        <v>1.2700000000000001E-3</v>
      </c>
    </row>
    <row r="317" spans="1:16" x14ac:dyDescent="0.2">
      <c r="A317" t="s">
        <v>59</v>
      </c>
      <c r="B317">
        <v>36</v>
      </c>
      <c r="C317">
        <v>44</v>
      </c>
      <c r="D317" t="s">
        <v>898</v>
      </c>
      <c r="G317">
        <v>7</v>
      </c>
      <c r="H317">
        <v>1007.5269</v>
      </c>
      <c r="I317" t="s">
        <v>12</v>
      </c>
      <c r="J317">
        <v>50.000003999999997</v>
      </c>
      <c r="K317">
        <v>1009.589582</v>
      </c>
      <c r="L317">
        <v>5.8074000000000001E-2</v>
      </c>
      <c r="M317">
        <v>1.4218789999999999</v>
      </c>
      <c r="N317">
        <v>5.8074000000000001E-2</v>
      </c>
      <c r="O317">
        <v>13.495414999999999</v>
      </c>
      <c r="P317">
        <v>7.0559999999999998E-3</v>
      </c>
    </row>
    <row r="318" spans="1:16" x14ac:dyDescent="0.2">
      <c r="A318" t="s">
        <v>59</v>
      </c>
      <c r="B318">
        <v>36</v>
      </c>
      <c r="C318">
        <v>44</v>
      </c>
      <c r="D318" t="s">
        <v>898</v>
      </c>
      <c r="G318">
        <v>7</v>
      </c>
      <c r="H318">
        <v>1007.5269</v>
      </c>
      <c r="I318" t="s">
        <v>12</v>
      </c>
      <c r="J318">
        <v>500.00003099999998</v>
      </c>
      <c r="K318">
        <v>1009.8644849999999</v>
      </c>
      <c r="L318">
        <v>2.2967999999999999E-2</v>
      </c>
      <c r="M318">
        <v>1.6967810000000001</v>
      </c>
      <c r="N318">
        <v>2.2967999999999999E-2</v>
      </c>
      <c r="O318">
        <v>13.494643999999999</v>
      </c>
      <c r="P318">
        <v>6.4739999999999997E-3</v>
      </c>
    </row>
    <row r="319" spans="1:16" x14ac:dyDescent="0.2">
      <c r="A319" t="s">
        <v>59</v>
      </c>
      <c r="B319">
        <v>36</v>
      </c>
      <c r="C319">
        <v>44</v>
      </c>
      <c r="D319" t="s">
        <v>898</v>
      </c>
      <c r="G319">
        <v>7</v>
      </c>
      <c r="H319">
        <v>1007.5269</v>
      </c>
      <c r="I319" t="s">
        <v>14</v>
      </c>
      <c r="J319">
        <v>0</v>
      </c>
      <c r="K319">
        <v>1008.167703</v>
      </c>
      <c r="L319">
        <v>0</v>
      </c>
      <c r="M319">
        <v>0</v>
      </c>
      <c r="N319">
        <v>0</v>
      </c>
      <c r="O319">
        <v>13.490587</v>
      </c>
      <c r="P319">
        <v>0</v>
      </c>
    </row>
    <row r="320" spans="1:16" x14ac:dyDescent="0.2">
      <c r="A320" t="s">
        <v>59</v>
      </c>
      <c r="B320">
        <v>36</v>
      </c>
      <c r="C320">
        <v>44</v>
      </c>
      <c r="D320" t="s">
        <v>898</v>
      </c>
      <c r="G320">
        <v>7</v>
      </c>
      <c r="H320">
        <v>1007.5269</v>
      </c>
      <c r="I320" t="s">
        <v>14</v>
      </c>
      <c r="J320">
        <v>5</v>
      </c>
      <c r="K320">
        <v>1009.326782</v>
      </c>
      <c r="L320">
        <v>1.2257000000000001E-2</v>
      </c>
      <c r="M320">
        <v>1.1590780000000001</v>
      </c>
      <c r="N320">
        <v>1.2257000000000001E-2</v>
      </c>
      <c r="O320">
        <v>13.497097</v>
      </c>
      <c r="P320">
        <v>3.751E-3</v>
      </c>
    </row>
    <row r="321" spans="1:16" x14ac:dyDescent="0.2">
      <c r="A321" t="s">
        <v>59</v>
      </c>
      <c r="B321">
        <v>36</v>
      </c>
      <c r="C321">
        <v>44</v>
      </c>
      <c r="D321" t="s">
        <v>898</v>
      </c>
      <c r="G321">
        <v>7</v>
      </c>
      <c r="H321">
        <v>1007.5269</v>
      </c>
      <c r="I321" t="s">
        <v>14</v>
      </c>
      <c r="J321">
        <v>50.000003999999997</v>
      </c>
      <c r="K321">
        <v>1009.585258</v>
      </c>
      <c r="L321">
        <v>4.0209000000000002E-2</v>
      </c>
      <c r="M321">
        <v>1.417554</v>
      </c>
      <c r="N321">
        <v>4.0209000000000002E-2</v>
      </c>
      <c r="O321">
        <v>13.494130999999999</v>
      </c>
      <c r="P321">
        <v>2.4190000000000001E-3</v>
      </c>
    </row>
    <row r="322" spans="1:16" x14ac:dyDescent="0.2">
      <c r="A322" t="s">
        <v>59</v>
      </c>
      <c r="B322">
        <v>36</v>
      </c>
      <c r="C322">
        <v>44</v>
      </c>
      <c r="D322" t="s">
        <v>898</v>
      </c>
      <c r="G322">
        <v>7</v>
      </c>
      <c r="H322">
        <v>1007.5269</v>
      </c>
      <c r="I322" t="s">
        <v>14</v>
      </c>
      <c r="J322">
        <v>500.00003099999998</v>
      </c>
      <c r="K322">
        <v>1009.91688</v>
      </c>
      <c r="L322">
        <v>8.6899999999999998E-3</v>
      </c>
      <c r="M322">
        <v>1.7491760000000001</v>
      </c>
      <c r="N322">
        <v>8.6899999999999998E-3</v>
      </c>
      <c r="O322">
        <v>13.484235</v>
      </c>
      <c r="P322">
        <v>2.7880000000000001E-3</v>
      </c>
    </row>
    <row r="323" spans="1:16" x14ac:dyDescent="0.2">
      <c r="A323" t="s">
        <v>59</v>
      </c>
      <c r="B323">
        <v>40</v>
      </c>
      <c r="C323">
        <v>46</v>
      </c>
      <c r="D323" t="s">
        <v>899</v>
      </c>
      <c r="G323">
        <v>5</v>
      </c>
      <c r="H323">
        <v>809.43380000000002</v>
      </c>
      <c r="I323" t="s">
        <v>12</v>
      </c>
      <c r="J323">
        <v>0</v>
      </c>
      <c r="K323">
        <v>809.82641599999999</v>
      </c>
      <c r="L323">
        <v>0</v>
      </c>
      <c r="M323">
        <v>0</v>
      </c>
      <c r="N323">
        <v>0</v>
      </c>
      <c r="O323">
        <v>10.714604</v>
      </c>
      <c r="P323">
        <v>0</v>
      </c>
    </row>
    <row r="324" spans="1:16" x14ac:dyDescent="0.2">
      <c r="A324" t="s">
        <v>59</v>
      </c>
      <c r="B324">
        <v>40</v>
      </c>
      <c r="C324">
        <v>46</v>
      </c>
      <c r="D324" t="s">
        <v>899</v>
      </c>
      <c r="G324">
        <v>5</v>
      </c>
      <c r="H324">
        <v>809.43380000000002</v>
      </c>
      <c r="I324" t="s">
        <v>12</v>
      </c>
      <c r="J324">
        <v>5</v>
      </c>
      <c r="K324">
        <v>812.14970800000003</v>
      </c>
      <c r="L324">
        <v>1.6733000000000001E-2</v>
      </c>
      <c r="M324">
        <v>2.3232919999999999</v>
      </c>
      <c r="N324">
        <v>1.6733000000000001E-2</v>
      </c>
      <c r="O324">
        <v>10.712232</v>
      </c>
      <c r="P324">
        <v>3.4099999999999998E-3</v>
      </c>
    </row>
    <row r="325" spans="1:16" x14ac:dyDescent="0.2">
      <c r="A325" t="s">
        <v>59</v>
      </c>
      <c r="B325">
        <v>40</v>
      </c>
      <c r="C325">
        <v>46</v>
      </c>
      <c r="D325" t="s">
        <v>899</v>
      </c>
      <c r="G325">
        <v>5</v>
      </c>
      <c r="H325">
        <v>809.43380000000002</v>
      </c>
      <c r="I325" t="s">
        <v>12</v>
      </c>
      <c r="J325">
        <v>50.000003999999997</v>
      </c>
      <c r="K325">
        <v>812.14956199999995</v>
      </c>
      <c r="L325">
        <v>4.6018000000000003E-2</v>
      </c>
      <c r="M325">
        <v>2.3231459999999999</v>
      </c>
      <c r="N325">
        <v>4.6018000000000003E-2</v>
      </c>
      <c r="O325">
        <v>10.714719000000001</v>
      </c>
      <c r="P325">
        <v>6.9709999999999998E-3</v>
      </c>
    </row>
    <row r="326" spans="1:16" x14ac:dyDescent="0.2">
      <c r="A326" t="s">
        <v>59</v>
      </c>
      <c r="B326">
        <v>40</v>
      </c>
      <c r="C326">
        <v>46</v>
      </c>
      <c r="D326" t="s">
        <v>899</v>
      </c>
      <c r="G326">
        <v>5</v>
      </c>
      <c r="H326">
        <v>809.43380000000002</v>
      </c>
      <c r="I326" t="s">
        <v>12</v>
      </c>
      <c r="J326">
        <v>500.00003099999998</v>
      </c>
      <c r="K326">
        <v>812.08297100000004</v>
      </c>
      <c r="L326">
        <v>1.8919999999999999E-2</v>
      </c>
      <c r="M326">
        <v>2.2565550000000001</v>
      </c>
      <c r="N326">
        <v>1.8919999999999999E-2</v>
      </c>
      <c r="O326">
        <v>10.707409</v>
      </c>
      <c r="P326">
        <v>2.1779999999999998E-3</v>
      </c>
    </row>
    <row r="327" spans="1:16" x14ac:dyDescent="0.2">
      <c r="A327" t="s">
        <v>59</v>
      </c>
      <c r="B327">
        <v>40</v>
      </c>
      <c r="C327">
        <v>46</v>
      </c>
      <c r="D327" t="s">
        <v>899</v>
      </c>
      <c r="G327">
        <v>5</v>
      </c>
      <c r="H327">
        <v>809.43380000000002</v>
      </c>
      <c r="I327" t="s">
        <v>14</v>
      </c>
      <c r="J327">
        <v>0</v>
      </c>
      <c r="K327">
        <v>809.82641599999999</v>
      </c>
      <c r="L327">
        <v>0</v>
      </c>
      <c r="M327">
        <v>0</v>
      </c>
      <c r="N327">
        <v>0</v>
      </c>
      <c r="O327">
        <v>10.714604</v>
      </c>
      <c r="P327">
        <v>0</v>
      </c>
    </row>
    <row r="328" spans="1:16" x14ac:dyDescent="0.2">
      <c r="A328" t="s">
        <v>59</v>
      </c>
      <c r="B328">
        <v>40</v>
      </c>
      <c r="C328">
        <v>46</v>
      </c>
      <c r="D328" t="s">
        <v>899</v>
      </c>
      <c r="G328">
        <v>5</v>
      </c>
      <c r="H328">
        <v>809.43380000000002</v>
      </c>
      <c r="I328" t="s">
        <v>14</v>
      </c>
      <c r="J328">
        <v>5</v>
      </c>
      <c r="K328">
        <v>812.13266899999996</v>
      </c>
      <c r="L328">
        <v>2.0236000000000001E-2</v>
      </c>
      <c r="M328">
        <v>2.3062529999999999</v>
      </c>
      <c r="N328">
        <v>2.0236000000000001E-2</v>
      </c>
      <c r="O328">
        <v>10.673111</v>
      </c>
      <c r="P328">
        <v>2.4120000000000001E-3</v>
      </c>
    </row>
    <row r="329" spans="1:16" x14ac:dyDescent="0.2">
      <c r="A329" t="s">
        <v>59</v>
      </c>
      <c r="B329">
        <v>40</v>
      </c>
      <c r="C329">
        <v>46</v>
      </c>
      <c r="D329" t="s">
        <v>899</v>
      </c>
      <c r="G329">
        <v>5</v>
      </c>
      <c r="H329">
        <v>809.43380000000002</v>
      </c>
      <c r="I329" t="s">
        <v>14</v>
      </c>
      <c r="J329">
        <v>50.000003999999997</v>
      </c>
      <c r="K329">
        <v>812.116984</v>
      </c>
      <c r="L329">
        <v>4.5296999999999997E-2</v>
      </c>
      <c r="M329">
        <v>2.2905679999999999</v>
      </c>
      <c r="N329">
        <v>4.5296999999999997E-2</v>
      </c>
      <c r="O329">
        <v>10.674759</v>
      </c>
      <c r="P329">
        <v>4.1209999999999997E-3</v>
      </c>
    </row>
    <row r="330" spans="1:16" x14ac:dyDescent="0.2">
      <c r="A330" t="s">
        <v>59</v>
      </c>
      <c r="B330">
        <v>40</v>
      </c>
      <c r="C330">
        <v>46</v>
      </c>
      <c r="D330" t="s">
        <v>899</v>
      </c>
      <c r="G330">
        <v>5</v>
      </c>
      <c r="H330">
        <v>809.43380000000002</v>
      </c>
      <c r="I330" t="s">
        <v>14</v>
      </c>
      <c r="J330">
        <v>500.00003099999998</v>
      </c>
      <c r="K330">
        <v>812.10060899999996</v>
      </c>
      <c r="L330">
        <v>2.2811000000000001E-2</v>
      </c>
      <c r="M330">
        <v>2.2741929999999999</v>
      </c>
      <c r="N330">
        <v>2.2811000000000001E-2</v>
      </c>
      <c r="O330">
        <v>10.672153</v>
      </c>
      <c r="P330">
        <v>1.2600000000000001E-3</v>
      </c>
    </row>
    <row r="331" spans="1:16" x14ac:dyDescent="0.2">
      <c r="A331" t="s">
        <v>59</v>
      </c>
      <c r="B331">
        <v>48</v>
      </c>
      <c r="C331">
        <v>61</v>
      </c>
      <c r="D331" t="s">
        <v>900</v>
      </c>
      <c r="G331">
        <v>13</v>
      </c>
      <c r="H331">
        <v>1624.8476000000001</v>
      </c>
      <c r="I331" t="s">
        <v>12</v>
      </c>
      <c r="J331">
        <v>0</v>
      </c>
      <c r="K331">
        <v>1625.7507450000001</v>
      </c>
      <c r="L331">
        <v>0</v>
      </c>
      <c r="M331">
        <v>0</v>
      </c>
      <c r="N331">
        <v>0</v>
      </c>
      <c r="O331">
        <v>9.2087339999999998</v>
      </c>
      <c r="P331">
        <v>0</v>
      </c>
    </row>
    <row r="332" spans="1:16" x14ac:dyDescent="0.2">
      <c r="A332" t="s">
        <v>59</v>
      </c>
      <c r="B332">
        <v>48</v>
      </c>
      <c r="C332">
        <v>61</v>
      </c>
      <c r="D332" t="s">
        <v>900</v>
      </c>
      <c r="G332">
        <v>13</v>
      </c>
      <c r="H332">
        <v>1624.8476000000001</v>
      </c>
      <c r="I332" t="s">
        <v>12</v>
      </c>
      <c r="J332">
        <v>5</v>
      </c>
      <c r="K332">
        <v>1626.7920409999999</v>
      </c>
      <c r="L332">
        <v>8.2716999999999999E-2</v>
      </c>
      <c r="M332">
        <v>1.041296</v>
      </c>
      <c r="N332">
        <v>8.2716999999999999E-2</v>
      </c>
      <c r="O332">
        <v>9.2199439999999999</v>
      </c>
      <c r="P332">
        <v>7.2129999999999998E-3</v>
      </c>
    </row>
    <row r="333" spans="1:16" x14ac:dyDescent="0.2">
      <c r="A333" t="s">
        <v>59</v>
      </c>
      <c r="B333">
        <v>48</v>
      </c>
      <c r="C333">
        <v>61</v>
      </c>
      <c r="D333" t="s">
        <v>900</v>
      </c>
      <c r="G333">
        <v>13</v>
      </c>
      <c r="H333">
        <v>1624.8476000000001</v>
      </c>
      <c r="I333" t="s">
        <v>12</v>
      </c>
      <c r="J333">
        <v>50.000003999999997</v>
      </c>
      <c r="K333">
        <v>1627.0128099999999</v>
      </c>
      <c r="L333">
        <v>4.2893000000000001E-2</v>
      </c>
      <c r="M333">
        <v>1.262065</v>
      </c>
      <c r="N333">
        <v>4.2893000000000001E-2</v>
      </c>
      <c r="O333">
        <v>9.2191530000000004</v>
      </c>
      <c r="P333">
        <v>2.421E-3</v>
      </c>
    </row>
    <row r="334" spans="1:16" x14ac:dyDescent="0.2">
      <c r="A334" t="s">
        <v>59</v>
      </c>
      <c r="B334">
        <v>48</v>
      </c>
      <c r="C334">
        <v>61</v>
      </c>
      <c r="D334" t="s">
        <v>900</v>
      </c>
      <c r="G334">
        <v>13</v>
      </c>
      <c r="H334">
        <v>1624.8476000000001</v>
      </c>
      <c r="I334" t="s">
        <v>12</v>
      </c>
      <c r="J334">
        <v>500.00003099999998</v>
      </c>
      <c r="K334">
        <v>1627.2197679999999</v>
      </c>
      <c r="L334">
        <v>0.118396</v>
      </c>
      <c r="M334">
        <v>1.469023</v>
      </c>
      <c r="N334">
        <v>0.118396</v>
      </c>
      <c r="O334">
        <v>9.2150119999999998</v>
      </c>
      <c r="P334">
        <v>7.2259999999999998E-3</v>
      </c>
    </row>
    <row r="335" spans="1:16" x14ac:dyDescent="0.2">
      <c r="A335" t="s">
        <v>59</v>
      </c>
      <c r="B335">
        <v>48</v>
      </c>
      <c r="C335">
        <v>61</v>
      </c>
      <c r="D335" t="s">
        <v>900</v>
      </c>
      <c r="G335">
        <v>13</v>
      </c>
      <c r="H335">
        <v>1624.8476000000001</v>
      </c>
      <c r="I335" t="s">
        <v>14</v>
      </c>
      <c r="J335">
        <v>0</v>
      </c>
      <c r="K335">
        <v>1625.7507450000001</v>
      </c>
      <c r="L335">
        <v>0</v>
      </c>
      <c r="M335">
        <v>0</v>
      </c>
      <c r="N335">
        <v>0</v>
      </c>
      <c r="O335">
        <v>9.2087339999999998</v>
      </c>
      <c r="P335">
        <v>0</v>
      </c>
    </row>
    <row r="336" spans="1:16" x14ac:dyDescent="0.2">
      <c r="A336" t="s">
        <v>59</v>
      </c>
      <c r="B336">
        <v>48</v>
      </c>
      <c r="C336">
        <v>61</v>
      </c>
      <c r="D336" t="s">
        <v>900</v>
      </c>
      <c r="G336">
        <v>13</v>
      </c>
      <c r="H336">
        <v>1624.8476000000001</v>
      </c>
      <c r="I336" t="s">
        <v>14</v>
      </c>
      <c r="J336">
        <v>5</v>
      </c>
      <c r="K336">
        <v>1626.766752</v>
      </c>
      <c r="L336">
        <v>4.6960000000000002E-2</v>
      </c>
      <c r="M336">
        <v>1.0160070000000001</v>
      </c>
      <c r="N336">
        <v>4.6960000000000002E-2</v>
      </c>
      <c r="O336">
        <v>9.1703890000000001</v>
      </c>
      <c r="P336">
        <v>4.28E-3</v>
      </c>
    </row>
    <row r="337" spans="1:16" x14ac:dyDescent="0.2">
      <c r="A337" t="s">
        <v>59</v>
      </c>
      <c r="B337">
        <v>48</v>
      </c>
      <c r="C337">
        <v>61</v>
      </c>
      <c r="D337" t="s">
        <v>900</v>
      </c>
      <c r="G337">
        <v>13</v>
      </c>
      <c r="H337">
        <v>1624.8476000000001</v>
      </c>
      <c r="I337" t="s">
        <v>14</v>
      </c>
      <c r="J337">
        <v>50.000003999999997</v>
      </c>
      <c r="K337">
        <v>1626.8431720000001</v>
      </c>
      <c r="L337">
        <v>0.12726299999999999</v>
      </c>
      <c r="M337">
        <v>1.092428</v>
      </c>
      <c r="N337">
        <v>0.12726299999999999</v>
      </c>
      <c r="O337">
        <v>9.1686250000000005</v>
      </c>
      <c r="P337">
        <v>4.9919999999999999E-3</v>
      </c>
    </row>
    <row r="338" spans="1:16" x14ac:dyDescent="0.2">
      <c r="A338" t="s">
        <v>59</v>
      </c>
      <c r="B338">
        <v>48</v>
      </c>
      <c r="C338">
        <v>61</v>
      </c>
      <c r="D338" t="s">
        <v>900</v>
      </c>
      <c r="G338">
        <v>13</v>
      </c>
      <c r="H338">
        <v>1624.8476000000001</v>
      </c>
      <c r="I338" t="s">
        <v>14</v>
      </c>
      <c r="J338">
        <v>500.00003099999998</v>
      </c>
      <c r="K338">
        <v>1626.8870770000001</v>
      </c>
      <c r="L338">
        <v>0.183283</v>
      </c>
      <c r="M338">
        <v>1.1363319999999999</v>
      </c>
      <c r="N338">
        <v>0.183283</v>
      </c>
      <c r="O338">
        <v>9.1816650000000006</v>
      </c>
      <c r="P338">
        <v>5.1770000000000002E-3</v>
      </c>
    </row>
    <row r="339" spans="1:16" x14ac:dyDescent="0.2">
      <c r="A339" t="s">
        <v>59</v>
      </c>
      <c r="B339">
        <v>62</v>
      </c>
      <c r="C339">
        <v>74</v>
      </c>
      <c r="D339" t="s">
        <v>901</v>
      </c>
      <c r="G339">
        <v>12</v>
      </c>
      <c r="H339">
        <v>1832.8543999999999</v>
      </c>
      <c r="I339" t="s">
        <v>12</v>
      </c>
      <c r="J339">
        <v>0</v>
      </c>
      <c r="K339">
        <v>1833.87995</v>
      </c>
      <c r="L339" s="1">
        <v>2.2737369999999998E-13</v>
      </c>
      <c r="M339">
        <v>0</v>
      </c>
      <c r="N339">
        <v>0</v>
      </c>
      <c r="O339">
        <v>10.808712999999999</v>
      </c>
      <c r="P339">
        <v>0</v>
      </c>
    </row>
    <row r="340" spans="1:16" x14ac:dyDescent="0.2">
      <c r="A340" t="s">
        <v>59</v>
      </c>
      <c r="B340">
        <v>62</v>
      </c>
      <c r="C340">
        <v>74</v>
      </c>
      <c r="D340" t="s">
        <v>901</v>
      </c>
      <c r="G340">
        <v>12</v>
      </c>
      <c r="H340">
        <v>1832.8543999999999</v>
      </c>
      <c r="I340" t="s">
        <v>12</v>
      </c>
      <c r="J340">
        <v>5</v>
      </c>
      <c r="K340">
        <v>1837.0905339999999</v>
      </c>
      <c r="L340">
        <v>0.10541200000000001</v>
      </c>
      <c r="M340">
        <v>3.2105830000000002</v>
      </c>
      <c r="N340">
        <v>0.10541200000000001</v>
      </c>
      <c r="O340">
        <v>10.811361</v>
      </c>
      <c r="P340">
        <v>4.2969999999999996E-3</v>
      </c>
    </row>
    <row r="341" spans="1:16" x14ac:dyDescent="0.2">
      <c r="A341" t="s">
        <v>59</v>
      </c>
      <c r="B341">
        <v>62</v>
      </c>
      <c r="C341">
        <v>74</v>
      </c>
      <c r="D341" t="s">
        <v>901</v>
      </c>
      <c r="G341">
        <v>12</v>
      </c>
      <c r="H341">
        <v>1832.8543999999999</v>
      </c>
      <c r="I341" t="s">
        <v>12</v>
      </c>
      <c r="J341">
        <v>50.000003999999997</v>
      </c>
      <c r="K341">
        <v>1837.626432</v>
      </c>
      <c r="L341">
        <v>9.9236000000000005E-2</v>
      </c>
      <c r="M341">
        <v>3.7464819999999999</v>
      </c>
      <c r="N341">
        <v>9.9236000000000005E-2</v>
      </c>
      <c r="O341">
        <v>10.80818</v>
      </c>
      <c r="P341">
        <v>5.7390000000000002E-3</v>
      </c>
    </row>
    <row r="342" spans="1:16" x14ac:dyDescent="0.2">
      <c r="A342" t="s">
        <v>59</v>
      </c>
      <c r="B342">
        <v>62</v>
      </c>
      <c r="C342">
        <v>74</v>
      </c>
      <c r="D342" t="s">
        <v>901</v>
      </c>
      <c r="G342">
        <v>12</v>
      </c>
      <c r="H342">
        <v>1832.8543999999999</v>
      </c>
      <c r="I342" t="s">
        <v>12</v>
      </c>
      <c r="J342">
        <v>500.00003099999998</v>
      </c>
      <c r="K342">
        <v>1838.2114710000001</v>
      </c>
      <c r="L342">
        <v>0.21790100000000001</v>
      </c>
      <c r="M342">
        <v>4.3315210000000004</v>
      </c>
      <c r="N342">
        <v>0.21790100000000001</v>
      </c>
      <c r="O342">
        <v>10.797624000000001</v>
      </c>
      <c r="P342">
        <v>3.5409999999999999E-3</v>
      </c>
    </row>
    <row r="343" spans="1:16" x14ac:dyDescent="0.2">
      <c r="A343" t="s">
        <v>59</v>
      </c>
      <c r="B343">
        <v>62</v>
      </c>
      <c r="C343">
        <v>74</v>
      </c>
      <c r="D343" t="s">
        <v>901</v>
      </c>
      <c r="G343">
        <v>12</v>
      </c>
      <c r="H343">
        <v>1832.8543999999999</v>
      </c>
      <c r="I343" t="s">
        <v>14</v>
      </c>
      <c r="J343">
        <v>0</v>
      </c>
      <c r="K343">
        <v>1833.87995</v>
      </c>
      <c r="L343" s="1">
        <v>2.2737369999999998E-13</v>
      </c>
      <c r="M343">
        <v>0</v>
      </c>
      <c r="N343">
        <v>0</v>
      </c>
      <c r="O343">
        <v>10.808712999999999</v>
      </c>
      <c r="P343">
        <v>0</v>
      </c>
    </row>
    <row r="344" spans="1:16" x14ac:dyDescent="0.2">
      <c r="A344" t="s">
        <v>59</v>
      </c>
      <c r="B344">
        <v>62</v>
      </c>
      <c r="C344">
        <v>74</v>
      </c>
      <c r="D344" t="s">
        <v>901</v>
      </c>
      <c r="G344">
        <v>12</v>
      </c>
      <c r="H344">
        <v>1832.8543999999999</v>
      </c>
      <c r="I344" t="s">
        <v>14</v>
      </c>
      <c r="J344">
        <v>5</v>
      </c>
      <c r="K344">
        <v>1836.974138</v>
      </c>
      <c r="L344">
        <v>8.0837999999999993E-2</v>
      </c>
      <c r="M344">
        <v>3.0941869999999998</v>
      </c>
      <c r="N344">
        <v>8.0837999999999993E-2</v>
      </c>
      <c r="O344">
        <v>10.787876000000001</v>
      </c>
      <c r="P344">
        <v>1.134E-3</v>
      </c>
    </row>
    <row r="345" spans="1:16" x14ac:dyDescent="0.2">
      <c r="A345" t="s">
        <v>59</v>
      </c>
      <c r="B345">
        <v>62</v>
      </c>
      <c r="C345">
        <v>74</v>
      </c>
      <c r="D345" t="s">
        <v>901</v>
      </c>
      <c r="G345">
        <v>12</v>
      </c>
      <c r="H345">
        <v>1832.8543999999999</v>
      </c>
      <c r="I345" t="s">
        <v>14</v>
      </c>
      <c r="J345">
        <v>50.000003999999997</v>
      </c>
      <c r="K345">
        <v>1837.5081009999999</v>
      </c>
      <c r="L345">
        <v>0.16175</v>
      </c>
      <c r="M345">
        <v>3.6281500000000002</v>
      </c>
      <c r="N345">
        <v>0.16175</v>
      </c>
      <c r="O345">
        <v>10.791058</v>
      </c>
      <c r="P345">
        <v>4.5500000000000002E-3</v>
      </c>
    </row>
    <row r="346" spans="1:16" x14ac:dyDescent="0.2">
      <c r="A346" t="s">
        <v>59</v>
      </c>
      <c r="B346">
        <v>62</v>
      </c>
      <c r="C346">
        <v>74</v>
      </c>
      <c r="D346" t="s">
        <v>901</v>
      </c>
      <c r="G346">
        <v>12</v>
      </c>
      <c r="H346">
        <v>1832.8543999999999</v>
      </c>
      <c r="I346" t="s">
        <v>14</v>
      </c>
      <c r="J346">
        <v>500.00003099999998</v>
      </c>
      <c r="K346">
        <v>1838.1350970000001</v>
      </c>
      <c r="L346">
        <v>0.206729</v>
      </c>
      <c r="M346">
        <v>4.255147</v>
      </c>
      <c r="N346">
        <v>0.206729</v>
      </c>
      <c r="O346">
        <v>10.78412</v>
      </c>
      <c r="P346">
        <v>6.3550000000000004E-3</v>
      </c>
    </row>
    <row r="347" spans="1:16" x14ac:dyDescent="0.2">
      <c r="A347" t="s">
        <v>59</v>
      </c>
      <c r="B347">
        <v>70</v>
      </c>
      <c r="C347">
        <v>81</v>
      </c>
      <c r="D347" t="s">
        <v>902</v>
      </c>
      <c r="G347">
        <v>11</v>
      </c>
      <c r="H347">
        <v>1484.7380000000001</v>
      </c>
      <c r="I347" t="s">
        <v>12</v>
      </c>
      <c r="J347">
        <v>0</v>
      </c>
      <c r="K347">
        <v>1485.5992639999999</v>
      </c>
      <c r="L347">
        <v>0</v>
      </c>
      <c r="M347">
        <v>0</v>
      </c>
      <c r="N347">
        <v>0</v>
      </c>
      <c r="O347">
        <v>8.5443119999999997</v>
      </c>
      <c r="P347">
        <v>0</v>
      </c>
    </row>
    <row r="348" spans="1:16" x14ac:dyDescent="0.2">
      <c r="A348" t="s">
        <v>59</v>
      </c>
      <c r="B348">
        <v>70</v>
      </c>
      <c r="C348">
        <v>81</v>
      </c>
      <c r="D348" t="s">
        <v>902</v>
      </c>
      <c r="G348">
        <v>11</v>
      </c>
      <c r="H348">
        <v>1484.7380000000001</v>
      </c>
      <c r="I348" t="s">
        <v>12</v>
      </c>
      <c r="J348">
        <v>5</v>
      </c>
      <c r="K348">
        <v>1487.659523</v>
      </c>
      <c r="L348">
        <v>5.3048999999999999E-2</v>
      </c>
      <c r="M348">
        <v>2.0602589999999998</v>
      </c>
      <c r="N348">
        <v>5.3048999999999999E-2</v>
      </c>
      <c r="O348">
        <v>8.5414619999999992</v>
      </c>
      <c r="P348">
        <v>5.1720000000000004E-3</v>
      </c>
    </row>
    <row r="349" spans="1:16" x14ac:dyDescent="0.2">
      <c r="A349" t="s">
        <v>59</v>
      </c>
      <c r="B349">
        <v>70</v>
      </c>
      <c r="C349">
        <v>81</v>
      </c>
      <c r="D349" t="s">
        <v>902</v>
      </c>
      <c r="G349">
        <v>11</v>
      </c>
      <c r="H349">
        <v>1484.7380000000001</v>
      </c>
      <c r="I349" t="s">
        <v>12</v>
      </c>
      <c r="J349">
        <v>50.000003999999997</v>
      </c>
      <c r="K349">
        <v>1488.179095</v>
      </c>
      <c r="L349">
        <v>7.2776999999999994E-2</v>
      </c>
      <c r="M349">
        <v>2.579831</v>
      </c>
      <c r="N349">
        <v>7.2776999999999994E-2</v>
      </c>
      <c r="O349">
        <v>8.5417260000000006</v>
      </c>
      <c r="P349">
        <v>5.0540000000000003E-3</v>
      </c>
    </row>
    <row r="350" spans="1:16" x14ac:dyDescent="0.2">
      <c r="A350" t="s">
        <v>59</v>
      </c>
      <c r="B350">
        <v>70</v>
      </c>
      <c r="C350">
        <v>81</v>
      </c>
      <c r="D350" t="s">
        <v>902</v>
      </c>
      <c r="G350">
        <v>11</v>
      </c>
      <c r="H350">
        <v>1484.7380000000001</v>
      </c>
      <c r="I350" t="s">
        <v>12</v>
      </c>
      <c r="J350">
        <v>500.00003099999998</v>
      </c>
      <c r="K350">
        <v>1488.2465999999999</v>
      </c>
      <c r="L350">
        <v>0.15166499999999999</v>
      </c>
      <c r="M350">
        <v>2.6473360000000001</v>
      </c>
      <c r="N350">
        <v>0.15166499999999999</v>
      </c>
      <c r="O350">
        <v>8.5411870000000008</v>
      </c>
      <c r="P350">
        <v>2.0479999999999999E-3</v>
      </c>
    </row>
    <row r="351" spans="1:16" x14ac:dyDescent="0.2">
      <c r="A351" t="s">
        <v>59</v>
      </c>
      <c r="B351">
        <v>70</v>
      </c>
      <c r="C351">
        <v>81</v>
      </c>
      <c r="D351" t="s">
        <v>902</v>
      </c>
      <c r="G351">
        <v>11</v>
      </c>
      <c r="H351">
        <v>1484.7380000000001</v>
      </c>
      <c r="I351" t="s">
        <v>14</v>
      </c>
      <c r="J351">
        <v>0</v>
      </c>
      <c r="K351">
        <v>1485.5992639999999</v>
      </c>
      <c r="L351">
        <v>0</v>
      </c>
      <c r="M351">
        <v>0</v>
      </c>
      <c r="N351">
        <v>0</v>
      </c>
      <c r="O351">
        <v>8.5443119999999997</v>
      </c>
      <c r="P351">
        <v>0</v>
      </c>
    </row>
    <row r="352" spans="1:16" x14ac:dyDescent="0.2">
      <c r="A352" t="s">
        <v>59</v>
      </c>
      <c r="B352">
        <v>70</v>
      </c>
      <c r="C352">
        <v>81</v>
      </c>
      <c r="D352" t="s">
        <v>902</v>
      </c>
      <c r="G352">
        <v>11</v>
      </c>
      <c r="H352">
        <v>1484.7380000000001</v>
      </c>
      <c r="I352" t="s">
        <v>14</v>
      </c>
      <c r="J352">
        <v>5</v>
      </c>
      <c r="K352">
        <v>1487.6727450000001</v>
      </c>
      <c r="L352">
        <v>4.0951000000000001E-2</v>
      </c>
      <c r="M352">
        <v>2.0734810000000001</v>
      </c>
      <c r="N352">
        <v>4.0951000000000001E-2</v>
      </c>
      <c r="O352">
        <v>8.503838</v>
      </c>
      <c r="P352">
        <v>7.9229999999999995E-3</v>
      </c>
    </row>
    <row r="353" spans="1:16" x14ac:dyDescent="0.2">
      <c r="A353" t="s">
        <v>59</v>
      </c>
      <c r="B353">
        <v>70</v>
      </c>
      <c r="C353">
        <v>81</v>
      </c>
      <c r="D353" t="s">
        <v>902</v>
      </c>
      <c r="G353">
        <v>11</v>
      </c>
      <c r="H353">
        <v>1484.7380000000001</v>
      </c>
      <c r="I353" t="s">
        <v>14</v>
      </c>
      <c r="J353">
        <v>50.000003999999997</v>
      </c>
      <c r="K353">
        <v>1488.1880819999999</v>
      </c>
      <c r="L353">
        <v>0.109329</v>
      </c>
      <c r="M353">
        <v>2.5888179999999998</v>
      </c>
      <c r="N353">
        <v>0.109329</v>
      </c>
      <c r="O353">
        <v>8.5019290000000005</v>
      </c>
      <c r="P353">
        <v>7.8790000000000006E-3</v>
      </c>
    </row>
    <row r="354" spans="1:16" x14ac:dyDescent="0.2">
      <c r="A354" t="s">
        <v>59</v>
      </c>
      <c r="B354">
        <v>70</v>
      </c>
      <c r="C354">
        <v>81</v>
      </c>
      <c r="D354" t="s">
        <v>902</v>
      </c>
      <c r="G354">
        <v>11</v>
      </c>
      <c r="H354">
        <v>1484.7380000000001</v>
      </c>
      <c r="I354" t="s">
        <v>14</v>
      </c>
      <c r="J354">
        <v>500.00003099999998</v>
      </c>
      <c r="K354">
        <v>1488.1786480000001</v>
      </c>
      <c r="L354">
        <v>3.6075999999999997E-2</v>
      </c>
      <c r="M354">
        <v>2.579383</v>
      </c>
      <c r="N354">
        <v>3.6075999999999997E-2</v>
      </c>
      <c r="O354">
        <v>8.5003419999999998</v>
      </c>
      <c r="P354">
        <v>3.3730000000000001E-3</v>
      </c>
    </row>
    <row r="355" spans="1:16" x14ac:dyDescent="0.2">
      <c r="A355" t="s">
        <v>59</v>
      </c>
      <c r="B355">
        <v>75</v>
      </c>
      <c r="C355">
        <v>81</v>
      </c>
      <c r="D355" t="s">
        <v>903</v>
      </c>
      <c r="G355">
        <v>6</v>
      </c>
      <c r="H355">
        <v>864.45740000000001</v>
      </c>
      <c r="I355" t="s">
        <v>12</v>
      </c>
      <c r="J355">
        <v>0</v>
      </c>
      <c r="K355">
        <v>864.81021599999997</v>
      </c>
      <c r="L355">
        <v>0</v>
      </c>
      <c r="M355">
        <v>0</v>
      </c>
      <c r="N355">
        <v>0</v>
      </c>
      <c r="O355">
        <v>8.2488299999999999</v>
      </c>
      <c r="P355">
        <v>0</v>
      </c>
    </row>
    <row r="356" spans="1:16" x14ac:dyDescent="0.2">
      <c r="A356" t="s">
        <v>59</v>
      </c>
      <c r="B356">
        <v>75</v>
      </c>
      <c r="C356">
        <v>81</v>
      </c>
      <c r="D356" t="s">
        <v>903</v>
      </c>
      <c r="G356">
        <v>6</v>
      </c>
      <c r="H356">
        <v>864.45740000000001</v>
      </c>
      <c r="I356" t="s">
        <v>12</v>
      </c>
      <c r="J356">
        <v>5</v>
      </c>
      <c r="K356">
        <v>865.335284</v>
      </c>
      <c r="L356">
        <v>1.9418000000000001E-2</v>
      </c>
      <c r="M356">
        <v>0.52506799999999998</v>
      </c>
      <c r="N356">
        <v>1.9418000000000001E-2</v>
      </c>
      <c r="O356">
        <v>8.2554400000000001</v>
      </c>
      <c r="P356">
        <v>8.1130000000000004E-3</v>
      </c>
    </row>
    <row r="357" spans="1:16" x14ac:dyDescent="0.2">
      <c r="A357" t="s">
        <v>59</v>
      </c>
      <c r="B357">
        <v>75</v>
      </c>
      <c r="C357">
        <v>81</v>
      </c>
      <c r="D357" t="s">
        <v>903</v>
      </c>
      <c r="G357">
        <v>6</v>
      </c>
      <c r="H357">
        <v>864.45740000000001</v>
      </c>
      <c r="I357" t="s">
        <v>12</v>
      </c>
      <c r="J357">
        <v>50.000003999999997</v>
      </c>
      <c r="K357">
        <v>865.94581400000004</v>
      </c>
      <c r="L357">
        <v>6.0803000000000003E-2</v>
      </c>
      <c r="M357">
        <v>1.1355980000000001</v>
      </c>
      <c r="N357">
        <v>6.0803000000000003E-2</v>
      </c>
      <c r="O357">
        <v>8.2534320000000001</v>
      </c>
      <c r="P357">
        <v>9.1199999999999996E-3</v>
      </c>
    </row>
    <row r="358" spans="1:16" x14ac:dyDescent="0.2">
      <c r="A358" t="s">
        <v>59</v>
      </c>
      <c r="B358">
        <v>75</v>
      </c>
      <c r="C358">
        <v>81</v>
      </c>
      <c r="D358" t="s">
        <v>903</v>
      </c>
      <c r="G358">
        <v>6</v>
      </c>
      <c r="H358">
        <v>864.45740000000001</v>
      </c>
      <c r="I358" t="s">
        <v>12</v>
      </c>
      <c r="J358">
        <v>500.00003099999998</v>
      </c>
      <c r="K358">
        <v>866.73091699999998</v>
      </c>
      <c r="L358">
        <v>3.9704999999999997E-2</v>
      </c>
      <c r="M358">
        <v>1.9207000000000001</v>
      </c>
      <c r="N358">
        <v>3.9704999999999997E-2</v>
      </c>
      <c r="O358">
        <v>8.2500300000000006</v>
      </c>
      <c r="P358">
        <v>3.4160000000000002E-3</v>
      </c>
    </row>
    <row r="359" spans="1:16" x14ac:dyDescent="0.2">
      <c r="A359" t="s">
        <v>59</v>
      </c>
      <c r="B359">
        <v>75</v>
      </c>
      <c r="C359">
        <v>81</v>
      </c>
      <c r="D359" t="s">
        <v>903</v>
      </c>
      <c r="G359">
        <v>6</v>
      </c>
      <c r="H359">
        <v>864.45740000000001</v>
      </c>
      <c r="I359" t="s">
        <v>14</v>
      </c>
      <c r="J359">
        <v>0</v>
      </c>
      <c r="K359">
        <v>864.81021599999997</v>
      </c>
      <c r="L359">
        <v>0</v>
      </c>
      <c r="M359">
        <v>0</v>
      </c>
      <c r="N359">
        <v>0</v>
      </c>
      <c r="O359">
        <v>8.2488299999999999</v>
      </c>
      <c r="P359">
        <v>0</v>
      </c>
    </row>
    <row r="360" spans="1:16" x14ac:dyDescent="0.2">
      <c r="A360" t="s">
        <v>59</v>
      </c>
      <c r="B360">
        <v>75</v>
      </c>
      <c r="C360">
        <v>81</v>
      </c>
      <c r="D360" t="s">
        <v>903</v>
      </c>
      <c r="G360">
        <v>6</v>
      </c>
      <c r="H360">
        <v>864.45740000000001</v>
      </c>
      <c r="I360" t="s">
        <v>14</v>
      </c>
      <c r="J360">
        <v>5</v>
      </c>
      <c r="K360">
        <v>865.33243000000004</v>
      </c>
      <c r="L360">
        <v>2.6903E-2</v>
      </c>
      <c r="M360">
        <v>0.52221399999999996</v>
      </c>
      <c r="N360">
        <v>2.6903E-2</v>
      </c>
      <c r="O360">
        <v>8.2203870000000006</v>
      </c>
      <c r="P360">
        <v>7.28E-3</v>
      </c>
    </row>
    <row r="361" spans="1:16" x14ac:dyDescent="0.2">
      <c r="A361" t="s">
        <v>59</v>
      </c>
      <c r="B361">
        <v>75</v>
      </c>
      <c r="C361">
        <v>81</v>
      </c>
      <c r="D361" t="s">
        <v>903</v>
      </c>
      <c r="G361">
        <v>6</v>
      </c>
      <c r="H361">
        <v>864.45740000000001</v>
      </c>
      <c r="I361" t="s">
        <v>14</v>
      </c>
      <c r="J361">
        <v>50.000003999999997</v>
      </c>
      <c r="K361">
        <v>865.94104300000004</v>
      </c>
      <c r="L361">
        <v>0.115595</v>
      </c>
      <c r="M361">
        <v>1.130827</v>
      </c>
      <c r="N361">
        <v>0.115595</v>
      </c>
      <c r="O361">
        <v>8.2150920000000003</v>
      </c>
      <c r="P361">
        <v>9.1929999999999998E-3</v>
      </c>
    </row>
    <row r="362" spans="1:16" x14ac:dyDescent="0.2">
      <c r="A362" t="s">
        <v>59</v>
      </c>
      <c r="B362">
        <v>75</v>
      </c>
      <c r="C362">
        <v>81</v>
      </c>
      <c r="D362" t="s">
        <v>903</v>
      </c>
      <c r="G362">
        <v>6</v>
      </c>
      <c r="H362">
        <v>864.45740000000001</v>
      </c>
      <c r="I362" t="s">
        <v>14</v>
      </c>
      <c r="J362">
        <v>500.00003099999998</v>
      </c>
      <c r="K362">
        <v>866.60038199999997</v>
      </c>
      <c r="L362">
        <v>7.8968999999999998E-2</v>
      </c>
      <c r="M362">
        <v>1.790165</v>
      </c>
      <c r="N362">
        <v>7.8968999999999998E-2</v>
      </c>
      <c r="O362">
        <v>8.2118780000000005</v>
      </c>
      <c r="P362">
        <v>3.0140000000000002E-3</v>
      </c>
    </row>
    <row r="363" spans="1:16" x14ac:dyDescent="0.2">
      <c r="A363" t="s">
        <v>59</v>
      </c>
      <c r="B363">
        <v>82</v>
      </c>
      <c r="C363">
        <v>94</v>
      </c>
      <c r="D363" t="s">
        <v>904</v>
      </c>
      <c r="G363">
        <v>9</v>
      </c>
      <c r="H363">
        <v>1462.8304000000001</v>
      </c>
      <c r="I363" t="s">
        <v>12</v>
      </c>
      <c r="J363">
        <v>0</v>
      </c>
      <c r="K363">
        <v>1463.454931</v>
      </c>
      <c r="L363">
        <v>0</v>
      </c>
      <c r="M363">
        <v>0</v>
      </c>
      <c r="N363">
        <v>0</v>
      </c>
      <c r="O363">
        <v>12.706051</v>
      </c>
      <c r="P363">
        <v>0</v>
      </c>
    </row>
    <row r="364" spans="1:16" x14ac:dyDescent="0.2">
      <c r="A364" t="s">
        <v>59</v>
      </c>
      <c r="B364">
        <v>82</v>
      </c>
      <c r="C364">
        <v>94</v>
      </c>
      <c r="D364" t="s">
        <v>904</v>
      </c>
      <c r="G364">
        <v>9</v>
      </c>
      <c r="H364">
        <v>1462.8304000000001</v>
      </c>
      <c r="I364" t="s">
        <v>12</v>
      </c>
      <c r="J364">
        <v>5</v>
      </c>
      <c r="K364">
        <v>1466.3414969999999</v>
      </c>
      <c r="L364">
        <v>4.2723999999999998E-2</v>
      </c>
      <c r="M364">
        <v>2.8865660000000002</v>
      </c>
      <c r="N364">
        <v>4.2723999999999998E-2</v>
      </c>
      <c r="O364">
        <v>12.699018000000001</v>
      </c>
      <c r="P364">
        <v>1.97E-3</v>
      </c>
    </row>
    <row r="365" spans="1:16" x14ac:dyDescent="0.2">
      <c r="A365" t="s">
        <v>59</v>
      </c>
      <c r="B365">
        <v>82</v>
      </c>
      <c r="C365">
        <v>94</v>
      </c>
      <c r="D365" t="s">
        <v>904</v>
      </c>
      <c r="G365">
        <v>9</v>
      </c>
      <c r="H365">
        <v>1462.8304000000001</v>
      </c>
      <c r="I365" t="s">
        <v>12</v>
      </c>
      <c r="J365">
        <v>50.000003999999997</v>
      </c>
      <c r="K365">
        <v>1467.470748</v>
      </c>
      <c r="L365">
        <v>9.7819000000000003E-2</v>
      </c>
      <c r="M365">
        <v>4.0158170000000002</v>
      </c>
      <c r="N365">
        <v>9.7819000000000003E-2</v>
      </c>
      <c r="O365">
        <v>12.694062000000001</v>
      </c>
      <c r="P365">
        <v>2.8310000000000002E-3</v>
      </c>
    </row>
    <row r="366" spans="1:16" x14ac:dyDescent="0.2">
      <c r="A366" t="s">
        <v>59</v>
      </c>
      <c r="B366">
        <v>82</v>
      </c>
      <c r="C366">
        <v>94</v>
      </c>
      <c r="D366" t="s">
        <v>904</v>
      </c>
      <c r="G366">
        <v>9</v>
      </c>
      <c r="H366">
        <v>1462.8304000000001</v>
      </c>
      <c r="I366" t="s">
        <v>12</v>
      </c>
      <c r="J366">
        <v>500.00003099999998</v>
      </c>
      <c r="K366">
        <v>1468.013815</v>
      </c>
      <c r="L366">
        <v>1.3792E-2</v>
      </c>
      <c r="M366">
        <v>4.5588839999999999</v>
      </c>
      <c r="N366">
        <v>1.3792E-2</v>
      </c>
      <c r="O366">
        <v>12.688755</v>
      </c>
      <c r="P366">
        <v>3.0170000000000002E-3</v>
      </c>
    </row>
    <row r="367" spans="1:16" x14ac:dyDescent="0.2">
      <c r="A367" t="s">
        <v>59</v>
      </c>
      <c r="B367">
        <v>82</v>
      </c>
      <c r="C367">
        <v>94</v>
      </c>
      <c r="D367" t="s">
        <v>904</v>
      </c>
      <c r="G367">
        <v>9</v>
      </c>
      <c r="H367">
        <v>1462.8304000000001</v>
      </c>
      <c r="I367" t="s">
        <v>14</v>
      </c>
      <c r="J367">
        <v>0</v>
      </c>
      <c r="K367">
        <v>1463.454931</v>
      </c>
      <c r="L367">
        <v>0</v>
      </c>
      <c r="M367">
        <v>0</v>
      </c>
      <c r="N367">
        <v>0</v>
      </c>
      <c r="O367">
        <v>12.706051</v>
      </c>
      <c r="P367">
        <v>0</v>
      </c>
    </row>
    <row r="368" spans="1:16" x14ac:dyDescent="0.2">
      <c r="A368" t="s">
        <v>59</v>
      </c>
      <c r="B368">
        <v>82</v>
      </c>
      <c r="C368">
        <v>94</v>
      </c>
      <c r="D368" t="s">
        <v>904</v>
      </c>
      <c r="G368">
        <v>9</v>
      </c>
      <c r="H368">
        <v>1462.8304000000001</v>
      </c>
      <c r="I368" t="s">
        <v>14</v>
      </c>
      <c r="J368">
        <v>5</v>
      </c>
      <c r="K368">
        <v>1466.2025880000001</v>
      </c>
      <c r="L368">
        <v>3.7241000000000003E-2</v>
      </c>
      <c r="M368">
        <v>2.7476569999999998</v>
      </c>
      <c r="N368">
        <v>3.7241000000000003E-2</v>
      </c>
      <c r="O368">
        <v>12.690747999999999</v>
      </c>
      <c r="P368">
        <v>2.4380000000000001E-3</v>
      </c>
    </row>
    <row r="369" spans="1:16" x14ac:dyDescent="0.2">
      <c r="A369" t="s">
        <v>59</v>
      </c>
      <c r="B369">
        <v>82</v>
      </c>
      <c r="C369">
        <v>94</v>
      </c>
      <c r="D369" t="s">
        <v>904</v>
      </c>
      <c r="G369">
        <v>9</v>
      </c>
      <c r="H369">
        <v>1462.8304000000001</v>
      </c>
      <c r="I369" t="s">
        <v>14</v>
      </c>
      <c r="J369">
        <v>50.000003999999997</v>
      </c>
      <c r="K369">
        <v>1467.3433259999999</v>
      </c>
      <c r="L369">
        <v>1.6965000000000001E-2</v>
      </c>
      <c r="M369">
        <v>3.8883960000000002</v>
      </c>
      <c r="N369">
        <v>1.6965000000000001E-2</v>
      </c>
      <c r="O369">
        <v>12.681393999999999</v>
      </c>
      <c r="P369">
        <v>6.221E-3</v>
      </c>
    </row>
    <row r="370" spans="1:16" x14ac:dyDescent="0.2">
      <c r="A370" t="s">
        <v>59</v>
      </c>
      <c r="B370">
        <v>82</v>
      </c>
      <c r="C370">
        <v>94</v>
      </c>
      <c r="D370" t="s">
        <v>904</v>
      </c>
      <c r="G370">
        <v>9</v>
      </c>
      <c r="H370">
        <v>1462.8304000000001</v>
      </c>
      <c r="I370" t="s">
        <v>14</v>
      </c>
      <c r="J370">
        <v>500.00003099999998</v>
      </c>
      <c r="K370">
        <v>1467.9746359999999</v>
      </c>
      <c r="L370">
        <v>2.6147E-2</v>
      </c>
      <c r="M370">
        <v>4.5197060000000002</v>
      </c>
      <c r="N370">
        <v>2.6147E-2</v>
      </c>
      <c r="O370">
        <v>12.676015</v>
      </c>
      <c r="P370">
        <v>3.6359999999999999E-3</v>
      </c>
    </row>
    <row r="371" spans="1:16" x14ac:dyDescent="0.2">
      <c r="A371" t="s">
        <v>59</v>
      </c>
      <c r="B371">
        <v>84</v>
      </c>
      <c r="C371">
        <v>99</v>
      </c>
      <c r="D371" t="s">
        <v>905</v>
      </c>
      <c r="E371" t="s">
        <v>60</v>
      </c>
      <c r="G371">
        <v>11</v>
      </c>
      <c r="H371">
        <v>1919.0374999999999</v>
      </c>
      <c r="I371" t="s">
        <v>12</v>
      </c>
      <c r="J371">
        <v>0</v>
      </c>
      <c r="K371">
        <v>1920.087669</v>
      </c>
      <c r="L371">
        <v>0</v>
      </c>
      <c r="M371">
        <v>0</v>
      </c>
      <c r="N371">
        <v>0</v>
      </c>
      <c r="O371">
        <v>6.1872939999999996</v>
      </c>
      <c r="P371">
        <v>0</v>
      </c>
    </row>
    <row r="372" spans="1:16" x14ac:dyDescent="0.2">
      <c r="A372" t="s">
        <v>59</v>
      </c>
      <c r="B372">
        <v>84</v>
      </c>
      <c r="C372">
        <v>99</v>
      </c>
      <c r="D372" t="s">
        <v>905</v>
      </c>
      <c r="E372" t="s">
        <v>60</v>
      </c>
      <c r="G372">
        <v>11</v>
      </c>
      <c r="H372">
        <v>1919.0374999999999</v>
      </c>
      <c r="I372" t="s">
        <v>12</v>
      </c>
      <c r="J372">
        <v>5</v>
      </c>
      <c r="K372">
        <v>1922.5365200000001</v>
      </c>
      <c r="L372">
        <v>8.1402000000000002E-2</v>
      </c>
      <c r="M372">
        <v>2.4488509999999999</v>
      </c>
      <c r="N372">
        <v>8.1402000000000002E-2</v>
      </c>
      <c r="O372">
        <v>6.1917989999999996</v>
      </c>
      <c r="P372">
        <v>2.7430000000000002E-3</v>
      </c>
    </row>
    <row r="373" spans="1:16" x14ac:dyDescent="0.2">
      <c r="A373" t="s">
        <v>59</v>
      </c>
      <c r="B373">
        <v>84</v>
      </c>
      <c r="C373">
        <v>99</v>
      </c>
      <c r="D373" t="s">
        <v>905</v>
      </c>
      <c r="E373" t="s">
        <v>60</v>
      </c>
      <c r="G373">
        <v>11</v>
      </c>
      <c r="H373">
        <v>1919.0374999999999</v>
      </c>
      <c r="I373" t="s">
        <v>12</v>
      </c>
      <c r="J373">
        <v>50.000003999999997</v>
      </c>
      <c r="K373">
        <v>1922.8253549999999</v>
      </c>
      <c r="L373">
        <v>0.14235800000000001</v>
      </c>
      <c r="M373">
        <v>2.7376849999999999</v>
      </c>
      <c r="N373">
        <v>0.14235800000000001</v>
      </c>
      <c r="O373">
        <v>6.1919839999999997</v>
      </c>
      <c r="P373">
        <v>1.4660000000000001E-3</v>
      </c>
    </row>
    <row r="374" spans="1:16" x14ac:dyDescent="0.2">
      <c r="A374" t="s">
        <v>59</v>
      </c>
      <c r="B374">
        <v>84</v>
      </c>
      <c r="C374">
        <v>99</v>
      </c>
      <c r="D374" t="s">
        <v>905</v>
      </c>
      <c r="E374" t="s">
        <v>60</v>
      </c>
      <c r="G374">
        <v>11</v>
      </c>
      <c r="H374">
        <v>1919.0374999999999</v>
      </c>
      <c r="I374" t="s">
        <v>12</v>
      </c>
      <c r="J374">
        <v>500.00003099999998</v>
      </c>
      <c r="K374">
        <v>1923.2805900000001</v>
      </c>
      <c r="L374">
        <v>0.15035399999999999</v>
      </c>
      <c r="M374">
        <v>3.1929210000000001</v>
      </c>
      <c r="N374">
        <v>0.15035399999999999</v>
      </c>
      <c r="O374">
        <v>6.1879710000000001</v>
      </c>
      <c r="P374">
        <v>2.9329999999999998E-3</v>
      </c>
    </row>
    <row r="375" spans="1:16" x14ac:dyDescent="0.2">
      <c r="A375" t="s">
        <v>59</v>
      </c>
      <c r="B375">
        <v>84</v>
      </c>
      <c r="C375">
        <v>99</v>
      </c>
      <c r="D375" t="s">
        <v>905</v>
      </c>
      <c r="E375" t="s">
        <v>60</v>
      </c>
      <c r="G375">
        <v>11</v>
      </c>
      <c r="H375">
        <v>1919.0374999999999</v>
      </c>
      <c r="I375" t="s">
        <v>14</v>
      </c>
      <c r="J375">
        <v>0</v>
      </c>
      <c r="K375">
        <v>1920.087669</v>
      </c>
      <c r="L375">
        <v>0</v>
      </c>
      <c r="M375">
        <v>0</v>
      </c>
      <c r="N375">
        <v>0</v>
      </c>
      <c r="O375">
        <v>6.1872939999999996</v>
      </c>
      <c r="P375">
        <v>0</v>
      </c>
    </row>
    <row r="376" spans="1:16" x14ac:dyDescent="0.2">
      <c r="A376" t="s">
        <v>59</v>
      </c>
      <c r="B376">
        <v>84</v>
      </c>
      <c r="C376">
        <v>99</v>
      </c>
      <c r="D376" t="s">
        <v>905</v>
      </c>
      <c r="E376" t="s">
        <v>60</v>
      </c>
      <c r="G376">
        <v>11</v>
      </c>
      <c r="H376">
        <v>1919.0374999999999</v>
      </c>
      <c r="I376" t="s">
        <v>14</v>
      </c>
      <c r="J376">
        <v>5</v>
      </c>
      <c r="K376">
        <v>1922.463297</v>
      </c>
      <c r="L376">
        <v>6.1298999999999999E-2</v>
      </c>
      <c r="M376">
        <v>2.3756279999999999</v>
      </c>
      <c r="N376">
        <v>6.1298999999999999E-2</v>
      </c>
      <c r="O376">
        <v>6.1595000000000004</v>
      </c>
      <c r="P376">
        <v>7.2849999999999998E-3</v>
      </c>
    </row>
    <row r="377" spans="1:16" x14ac:dyDescent="0.2">
      <c r="A377" t="s">
        <v>59</v>
      </c>
      <c r="B377">
        <v>84</v>
      </c>
      <c r="C377">
        <v>99</v>
      </c>
      <c r="D377" t="s">
        <v>905</v>
      </c>
      <c r="E377" t="s">
        <v>60</v>
      </c>
      <c r="G377">
        <v>11</v>
      </c>
      <c r="H377">
        <v>1919.0374999999999</v>
      </c>
      <c r="I377" t="s">
        <v>14</v>
      </c>
      <c r="J377">
        <v>50.000003999999997</v>
      </c>
      <c r="K377">
        <v>1922.694788</v>
      </c>
      <c r="L377">
        <v>0.14158699999999999</v>
      </c>
      <c r="M377">
        <v>2.607119</v>
      </c>
      <c r="N377">
        <v>0.14158699999999999</v>
      </c>
      <c r="O377">
        <v>6.1541199999999998</v>
      </c>
      <c r="P377">
        <v>1.2038999999999999E-2</v>
      </c>
    </row>
    <row r="378" spans="1:16" x14ac:dyDescent="0.2">
      <c r="A378" t="s">
        <v>59</v>
      </c>
      <c r="B378">
        <v>84</v>
      </c>
      <c r="C378">
        <v>99</v>
      </c>
      <c r="D378" t="s">
        <v>905</v>
      </c>
      <c r="E378" t="s">
        <v>60</v>
      </c>
      <c r="G378">
        <v>11</v>
      </c>
      <c r="H378">
        <v>1919.0374999999999</v>
      </c>
      <c r="I378" t="s">
        <v>14</v>
      </c>
      <c r="J378">
        <v>500.00003099999998</v>
      </c>
      <c r="K378">
        <v>1923.1004680000001</v>
      </c>
      <c r="L378">
        <v>3.8800000000000001E-2</v>
      </c>
      <c r="M378">
        <v>3.0127989999999998</v>
      </c>
      <c r="N378">
        <v>3.8800000000000001E-2</v>
      </c>
      <c r="O378">
        <v>6.146998</v>
      </c>
      <c r="P378">
        <v>3.483E-3</v>
      </c>
    </row>
    <row r="379" spans="1:16" x14ac:dyDescent="0.2">
      <c r="A379" t="s">
        <v>59</v>
      </c>
      <c r="B379">
        <v>86</v>
      </c>
      <c r="C379">
        <v>104</v>
      </c>
      <c r="D379" t="s">
        <v>906</v>
      </c>
      <c r="G379">
        <v>13</v>
      </c>
      <c r="H379">
        <v>2129.1938</v>
      </c>
      <c r="I379" t="s">
        <v>12</v>
      </c>
      <c r="J379">
        <v>0</v>
      </c>
      <c r="K379">
        <v>2130.2337360000001</v>
      </c>
      <c r="L379">
        <v>0</v>
      </c>
      <c r="M379">
        <v>0</v>
      </c>
      <c r="N379">
        <v>0</v>
      </c>
      <c r="O379">
        <v>5.5301710000000002</v>
      </c>
      <c r="P379">
        <v>0</v>
      </c>
    </row>
    <row r="380" spans="1:16" x14ac:dyDescent="0.2">
      <c r="A380" t="s">
        <v>59</v>
      </c>
      <c r="B380">
        <v>86</v>
      </c>
      <c r="C380">
        <v>104</v>
      </c>
      <c r="D380" t="s">
        <v>906</v>
      </c>
      <c r="G380">
        <v>13</v>
      </c>
      <c r="H380">
        <v>2129.1938</v>
      </c>
      <c r="I380" t="s">
        <v>12</v>
      </c>
      <c r="J380">
        <v>5</v>
      </c>
      <c r="K380">
        <v>2134.7591609999999</v>
      </c>
      <c r="L380">
        <v>0.151615</v>
      </c>
      <c r="M380">
        <v>4.5254260000000004</v>
      </c>
      <c r="N380">
        <v>0.151615</v>
      </c>
      <c r="O380">
        <v>5.5323190000000002</v>
      </c>
      <c r="P380">
        <v>1.5513000000000001E-2</v>
      </c>
    </row>
    <row r="381" spans="1:16" x14ac:dyDescent="0.2">
      <c r="A381" t="s">
        <v>59</v>
      </c>
      <c r="B381">
        <v>86</v>
      </c>
      <c r="C381">
        <v>104</v>
      </c>
      <c r="D381" t="s">
        <v>906</v>
      </c>
      <c r="G381">
        <v>13</v>
      </c>
      <c r="H381">
        <v>2129.1938</v>
      </c>
      <c r="I381" t="s">
        <v>12</v>
      </c>
      <c r="J381">
        <v>50.000003999999997</v>
      </c>
      <c r="K381">
        <v>2135.3893149999999</v>
      </c>
      <c r="L381">
        <v>5.2384E-2</v>
      </c>
      <c r="M381">
        <v>5.1555790000000004</v>
      </c>
      <c r="N381">
        <v>5.2384E-2</v>
      </c>
      <c r="O381">
        <v>5.5318670000000001</v>
      </c>
      <c r="P381">
        <v>6.0530000000000002E-3</v>
      </c>
    </row>
    <row r="382" spans="1:16" x14ac:dyDescent="0.2">
      <c r="A382" t="s">
        <v>59</v>
      </c>
      <c r="B382">
        <v>86</v>
      </c>
      <c r="C382">
        <v>104</v>
      </c>
      <c r="D382" t="s">
        <v>906</v>
      </c>
      <c r="G382">
        <v>13</v>
      </c>
      <c r="H382">
        <v>2129.1938</v>
      </c>
      <c r="I382" t="s">
        <v>12</v>
      </c>
      <c r="J382">
        <v>500.00003099999998</v>
      </c>
      <c r="K382">
        <v>2135.7214279999998</v>
      </c>
      <c r="L382">
        <v>0.14702399999999999</v>
      </c>
      <c r="M382">
        <v>5.4876930000000002</v>
      </c>
      <c r="N382">
        <v>0.14702399999999999</v>
      </c>
      <c r="O382">
        <v>5.5614920000000003</v>
      </c>
      <c r="P382">
        <v>1.5533999999999999E-2</v>
      </c>
    </row>
    <row r="383" spans="1:16" x14ac:dyDescent="0.2">
      <c r="A383" t="s">
        <v>59</v>
      </c>
      <c r="B383">
        <v>86</v>
      </c>
      <c r="C383">
        <v>104</v>
      </c>
      <c r="D383" t="s">
        <v>906</v>
      </c>
      <c r="G383">
        <v>13</v>
      </c>
      <c r="H383">
        <v>2129.1938</v>
      </c>
      <c r="I383" t="s">
        <v>14</v>
      </c>
      <c r="J383">
        <v>0</v>
      </c>
      <c r="K383">
        <v>2130.2337360000001</v>
      </c>
      <c r="L383">
        <v>0</v>
      </c>
      <c r="M383">
        <v>0</v>
      </c>
      <c r="N383">
        <v>0</v>
      </c>
      <c r="O383">
        <v>5.5301710000000002</v>
      </c>
      <c r="P383">
        <v>0</v>
      </c>
    </row>
    <row r="384" spans="1:16" x14ac:dyDescent="0.2">
      <c r="A384" t="s">
        <v>59</v>
      </c>
      <c r="B384">
        <v>86</v>
      </c>
      <c r="C384">
        <v>104</v>
      </c>
      <c r="D384" t="s">
        <v>906</v>
      </c>
      <c r="G384">
        <v>13</v>
      </c>
      <c r="H384">
        <v>2129.1938</v>
      </c>
      <c r="I384" t="s">
        <v>14</v>
      </c>
      <c r="J384">
        <v>5</v>
      </c>
      <c r="K384">
        <v>2134.6758690000001</v>
      </c>
      <c r="L384">
        <v>0.16220000000000001</v>
      </c>
      <c r="M384">
        <v>4.4421340000000002</v>
      </c>
      <c r="N384">
        <v>0.16220000000000001</v>
      </c>
      <c r="O384">
        <v>5.5007919999999997</v>
      </c>
      <c r="P384">
        <v>5.6239999999999997E-3</v>
      </c>
    </row>
    <row r="385" spans="1:16" x14ac:dyDescent="0.2">
      <c r="A385" t="s">
        <v>59</v>
      </c>
      <c r="B385">
        <v>86</v>
      </c>
      <c r="C385">
        <v>104</v>
      </c>
      <c r="D385" t="s">
        <v>906</v>
      </c>
      <c r="G385">
        <v>13</v>
      </c>
      <c r="H385">
        <v>2129.1938</v>
      </c>
      <c r="I385" t="s">
        <v>14</v>
      </c>
      <c r="J385">
        <v>50.000003999999997</v>
      </c>
      <c r="K385">
        <v>2135.245504</v>
      </c>
      <c r="L385">
        <v>0.17133899999999999</v>
      </c>
      <c r="M385">
        <v>5.011768</v>
      </c>
      <c r="N385">
        <v>0.17133899999999999</v>
      </c>
      <c r="O385">
        <v>5.5017889999999996</v>
      </c>
      <c r="P385">
        <v>8.1840000000000003E-3</v>
      </c>
    </row>
    <row r="386" spans="1:16" x14ac:dyDescent="0.2">
      <c r="A386" t="s">
        <v>59</v>
      </c>
      <c r="B386">
        <v>86</v>
      </c>
      <c r="C386">
        <v>104</v>
      </c>
      <c r="D386" t="s">
        <v>906</v>
      </c>
      <c r="G386">
        <v>13</v>
      </c>
      <c r="H386">
        <v>2129.1938</v>
      </c>
      <c r="I386" t="s">
        <v>14</v>
      </c>
      <c r="J386">
        <v>500.00003099999998</v>
      </c>
      <c r="K386">
        <v>2135.7397040000001</v>
      </c>
      <c r="L386">
        <v>0.15912499999999999</v>
      </c>
      <c r="M386">
        <v>5.5059680000000002</v>
      </c>
      <c r="N386">
        <v>0.15912499999999999</v>
      </c>
      <c r="O386">
        <v>5.4976700000000003</v>
      </c>
      <c r="P386">
        <v>4.058E-3</v>
      </c>
    </row>
    <row r="387" spans="1:16" x14ac:dyDescent="0.2">
      <c r="A387" t="s">
        <v>59</v>
      </c>
      <c r="B387">
        <v>96</v>
      </c>
      <c r="C387">
        <v>106</v>
      </c>
      <c r="D387" t="s">
        <v>907</v>
      </c>
      <c r="G387">
        <v>7</v>
      </c>
      <c r="H387">
        <v>1308.7243000000001</v>
      </c>
      <c r="I387" t="s">
        <v>12</v>
      </c>
      <c r="J387">
        <v>0</v>
      </c>
      <c r="K387">
        <v>1309.3242889999999</v>
      </c>
      <c r="L387">
        <v>0</v>
      </c>
      <c r="M387">
        <v>0</v>
      </c>
      <c r="N387">
        <v>0</v>
      </c>
      <c r="O387">
        <v>13.154942</v>
      </c>
      <c r="P387">
        <v>0</v>
      </c>
    </row>
    <row r="388" spans="1:16" x14ac:dyDescent="0.2">
      <c r="A388" t="s">
        <v>59</v>
      </c>
      <c r="B388">
        <v>96</v>
      </c>
      <c r="C388">
        <v>106</v>
      </c>
      <c r="D388" t="s">
        <v>907</v>
      </c>
      <c r="G388">
        <v>7</v>
      </c>
      <c r="H388">
        <v>1308.7243000000001</v>
      </c>
      <c r="I388" t="s">
        <v>12</v>
      </c>
      <c r="J388">
        <v>5</v>
      </c>
      <c r="K388">
        <v>1313.277574</v>
      </c>
      <c r="L388">
        <v>2.3167E-2</v>
      </c>
      <c r="M388">
        <v>3.9532850000000002</v>
      </c>
      <c r="N388">
        <v>2.3167E-2</v>
      </c>
      <c r="O388">
        <v>13.149412999999999</v>
      </c>
      <c r="P388">
        <v>5.7419999999999997E-3</v>
      </c>
    </row>
    <row r="389" spans="1:16" x14ac:dyDescent="0.2">
      <c r="A389" t="s">
        <v>59</v>
      </c>
      <c r="B389">
        <v>96</v>
      </c>
      <c r="C389">
        <v>106</v>
      </c>
      <c r="D389" t="s">
        <v>907</v>
      </c>
      <c r="G389">
        <v>7</v>
      </c>
      <c r="H389">
        <v>1308.7243000000001</v>
      </c>
      <c r="I389" t="s">
        <v>12</v>
      </c>
      <c r="J389">
        <v>50.000003999999997</v>
      </c>
      <c r="K389">
        <v>1313.7592770000001</v>
      </c>
      <c r="L389">
        <v>5.7542000000000003E-2</v>
      </c>
      <c r="M389">
        <v>4.4349879999999997</v>
      </c>
      <c r="N389">
        <v>5.7542000000000003E-2</v>
      </c>
      <c r="O389">
        <v>13.141420999999999</v>
      </c>
      <c r="P389">
        <v>4.5139999999999998E-3</v>
      </c>
    </row>
    <row r="390" spans="1:16" x14ac:dyDescent="0.2">
      <c r="A390" t="s">
        <v>59</v>
      </c>
      <c r="B390">
        <v>96</v>
      </c>
      <c r="C390">
        <v>106</v>
      </c>
      <c r="D390" t="s">
        <v>907</v>
      </c>
      <c r="G390">
        <v>7</v>
      </c>
      <c r="H390">
        <v>1308.7243000000001</v>
      </c>
      <c r="I390" t="s">
        <v>12</v>
      </c>
      <c r="J390">
        <v>500.00003099999998</v>
      </c>
      <c r="K390">
        <v>1313.8602900000001</v>
      </c>
      <c r="L390">
        <v>7.2846999999999995E-2</v>
      </c>
      <c r="M390">
        <v>4.5360009999999997</v>
      </c>
      <c r="N390">
        <v>7.2846999999999995E-2</v>
      </c>
      <c r="O390">
        <v>13.137543000000001</v>
      </c>
      <c r="P390">
        <v>1.7409999999999999E-3</v>
      </c>
    </row>
    <row r="391" spans="1:16" x14ac:dyDescent="0.2">
      <c r="A391" t="s">
        <v>59</v>
      </c>
      <c r="B391">
        <v>96</v>
      </c>
      <c r="C391">
        <v>106</v>
      </c>
      <c r="D391" t="s">
        <v>907</v>
      </c>
      <c r="G391">
        <v>7</v>
      </c>
      <c r="H391">
        <v>1308.7243000000001</v>
      </c>
      <c r="I391" t="s">
        <v>14</v>
      </c>
      <c r="J391">
        <v>0</v>
      </c>
      <c r="K391">
        <v>1309.3242889999999</v>
      </c>
      <c r="L391">
        <v>0</v>
      </c>
      <c r="M391">
        <v>0</v>
      </c>
      <c r="N391">
        <v>0</v>
      </c>
      <c r="O391">
        <v>13.154942</v>
      </c>
      <c r="P391">
        <v>0</v>
      </c>
    </row>
    <row r="392" spans="1:16" x14ac:dyDescent="0.2">
      <c r="A392" t="s">
        <v>59</v>
      </c>
      <c r="B392">
        <v>96</v>
      </c>
      <c r="C392">
        <v>106</v>
      </c>
      <c r="D392" t="s">
        <v>907</v>
      </c>
      <c r="G392">
        <v>7</v>
      </c>
      <c r="H392">
        <v>1308.7243000000001</v>
      </c>
      <c r="I392" t="s">
        <v>14</v>
      </c>
      <c r="J392">
        <v>5</v>
      </c>
      <c r="K392">
        <v>1313.3399509999999</v>
      </c>
      <c r="L392">
        <v>3.8508000000000001E-2</v>
      </c>
      <c r="M392">
        <v>4.0156619999999998</v>
      </c>
      <c r="N392">
        <v>3.8508000000000001E-2</v>
      </c>
      <c r="O392">
        <v>13.125867</v>
      </c>
      <c r="P392">
        <v>2.6710000000000002E-3</v>
      </c>
    </row>
    <row r="393" spans="1:16" x14ac:dyDescent="0.2">
      <c r="A393" t="s">
        <v>59</v>
      </c>
      <c r="B393">
        <v>96</v>
      </c>
      <c r="C393">
        <v>106</v>
      </c>
      <c r="D393" t="s">
        <v>907</v>
      </c>
      <c r="G393">
        <v>7</v>
      </c>
      <c r="H393">
        <v>1308.7243000000001</v>
      </c>
      <c r="I393" t="s">
        <v>14</v>
      </c>
      <c r="J393">
        <v>50.000003999999997</v>
      </c>
      <c r="K393">
        <v>1313.784789</v>
      </c>
      <c r="L393">
        <v>5.1475E-2</v>
      </c>
      <c r="M393">
        <v>4.4604999999999997</v>
      </c>
      <c r="N393">
        <v>5.1475E-2</v>
      </c>
      <c r="O393">
        <v>13.133418000000001</v>
      </c>
      <c r="P393">
        <v>1.7179999999999999E-3</v>
      </c>
    </row>
    <row r="394" spans="1:16" x14ac:dyDescent="0.2">
      <c r="A394" t="s">
        <v>59</v>
      </c>
      <c r="B394">
        <v>96</v>
      </c>
      <c r="C394">
        <v>106</v>
      </c>
      <c r="D394" t="s">
        <v>907</v>
      </c>
      <c r="G394">
        <v>7</v>
      </c>
      <c r="H394">
        <v>1308.7243000000001</v>
      </c>
      <c r="I394" t="s">
        <v>14</v>
      </c>
      <c r="J394">
        <v>500.00003099999998</v>
      </c>
      <c r="K394">
        <v>1314.0056179999999</v>
      </c>
      <c r="L394">
        <v>5.7998000000000001E-2</v>
      </c>
      <c r="M394">
        <v>4.6813289999999999</v>
      </c>
      <c r="N394">
        <v>5.7998000000000001E-2</v>
      </c>
      <c r="O394">
        <v>13.127440999999999</v>
      </c>
      <c r="P394">
        <v>1.0250000000000001E-3</v>
      </c>
    </row>
    <row r="395" spans="1:16" x14ac:dyDescent="0.2">
      <c r="A395" t="s">
        <v>59</v>
      </c>
      <c r="B395">
        <v>113</v>
      </c>
      <c r="C395">
        <v>120</v>
      </c>
      <c r="D395" t="s">
        <v>908</v>
      </c>
      <c r="G395">
        <v>6</v>
      </c>
      <c r="H395">
        <v>926.5643</v>
      </c>
      <c r="I395" t="s">
        <v>12</v>
      </c>
      <c r="J395">
        <v>0</v>
      </c>
      <c r="K395">
        <v>927.05270900000005</v>
      </c>
      <c r="L395">
        <v>0</v>
      </c>
      <c r="M395">
        <v>0</v>
      </c>
      <c r="N395">
        <v>0</v>
      </c>
      <c r="O395">
        <v>9.9001859999999997</v>
      </c>
      <c r="P395">
        <v>0</v>
      </c>
    </row>
    <row r="396" spans="1:16" x14ac:dyDescent="0.2">
      <c r="A396" t="s">
        <v>59</v>
      </c>
      <c r="B396">
        <v>113</v>
      </c>
      <c r="C396">
        <v>120</v>
      </c>
      <c r="D396" t="s">
        <v>908</v>
      </c>
      <c r="G396">
        <v>6</v>
      </c>
      <c r="H396">
        <v>926.5643</v>
      </c>
      <c r="I396" t="s">
        <v>12</v>
      </c>
      <c r="J396">
        <v>5</v>
      </c>
      <c r="K396">
        <v>927.81410600000004</v>
      </c>
      <c r="L396">
        <v>4.0006E-2</v>
      </c>
      <c r="M396">
        <v>0.76139699999999999</v>
      </c>
      <c r="N396">
        <v>4.0006E-2</v>
      </c>
      <c r="O396">
        <v>9.9021369999999997</v>
      </c>
      <c r="P396">
        <v>3.2880000000000001E-3</v>
      </c>
    </row>
    <row r="397" spans="1:16" x14ac:dyDescent="0.2">
      <c r="A397" t="s">
        <v>59</v>
      </c>
      <c r="B397">
        <v>113</v>
      </c>
      <c r="C397">
        <v>120</v>
      </c>
      <c r="D397" t="s">
        <v>908</v>
      </c>
      <c r="G397">
        <v>6</v>
      </c>
      <c r="H397">
        <v>926.5643</v>
      </c>
      <c r="I397" t="s">
        <v>12</v>
      </c>
      <c r="J397">
        <v>50.000003999999997</v>
      </c>
      <c r="K397">
        <v>928.07067800000004</v>
      </c>
      <c r="L397">
        <v>3.8766000000000002E-2</v>
      </c>
      <c r="M397">
        <v>1.0179689999999999</v>
      </c>
      <c r="N397">
        <v>3.8766000000000002E-2</v>
      </c>
      <c r="O397">
        <v>9.9016730000000006</v>
      </c>
      <c r="P397">
        <v>3.5179999999999999E-3</v>
      </c>
    </row>
    <row r="398" spans="1:16" x14ac:dyDescent="0.2">
      <c r="A398" t="s">
        <v>59</v>
      </c>
      <c r="B398">
        <v>113</v>
      </c>
      <c r="C398">
        <v>120</v>
      </c>
      <c r="D398" t="s">
        <v>908</v>
      </c>
      <c r="G398">
        <v>6</v>
      </c>
      <c r="H398">
        <v>926.5643</v>
      </c>
      <c r="I398" t="s">
        <v>12</v>
      </c>
      <c r="J398">
        <v>500.00003099999998</v>
      </c>
      <c r="K398">
        <v>928.46581000000003</v>
      </c>
      <c r="L398">
        <v>3.8724000000000001E-2</v>
      </c>
      <c r="M398">
        <v>1.4131009999999999</v>
      </c>
      <c r="N398">
        <v>3.8724000000000001E-2</v>
      </c>
      <c r="O398">
        <v>9.8957200000000007</v>
      </c>
      <c r="P398">
        <v>3.4009999999999999E-3</v>
      </c>
    </row>
    <row r="399" spans="1:16" x14ac:dyDescent="0.2">
      <c r="A399" t="s">
        <v>59</v>
      </c>
      <c r="B399">
        <v>113</v>
      </c>
      <c r="C399">
        <v>120</v>
      </c>
      <c r="D399" t="s">
        <v>908</v>
      </c>
      <c r="G399">
        <v>6</v>
      </c>
      <c r="H399">
        <v>926.5643</v>
      </c>
      <c r="I399" t="s">
        <v>14</v>
      </c>
      <c r="J399">
        <v>0</v>
      </c>
      <c r="K399">
        <v>927.05270900000005</v>
      </c>
      <c r="L399">
        <v>0</v>
      </c>
      <c r="M399">
        <v>0</v>
      </c>
      <c r="N399">
        <v>0</v>
      </c>
      <c r="O399">
        <v>9.9001859999999997</v>
      </c>
      <c r="P399">
        <v>0</v>
      </c>
    </row>
    <row r="400" spans="1:16" x14ac:dyDescent="0.2">
      <c r="A400" t="s">
        <v>59</v>
      </c>
      <c r="B400">
        <v>113</v>
      </c>
      <c r="C400">
        <v>120</v>
      </c>
      <c r="D400" t="s">
        <v>908</v>
      </c>
      <c r="G400">
        <v>6</v>
      </c>
      <c r="H400">
        <v>926.5643</v>
      </c>
      <c r="I400" t="s">
        <v>14</v>
      </c>
      <c r="J400">
        <v>5</v>
      </c>
      <c r="K400">
        <v>927.78290500000003</v>
      </c>
      <c r="L400">
        <v>2.1197000000000001E-2</v>
      </c>
      <c r="M400">
        <v>0.73019599999999996</v>
      </c>
      <c r="N400">
        <v>2.1197000000000001E-2</v>
      </c>
      <c r="O400">
        <v>9.8443360000000002</v>
      </c>
      <c r="P400">
        <v>8.9400000000000005E-4</v>
      </c>
    </row>
    <row r="401" spans="1:16" x14ac:dyDescent="0.2">
      <c r="A401" t="s">
        <v>59</v>
      </c>
      <c r="B401">
        <v>113</v>
      </c>
      <c r="C401">
        <v>120</v>
      </c>
      <c r="D401" t="s">
        <v>908</v>
      </c>
      <c r="G401">
        <v>6</v>
      </c>
      <c r="H401">
        <v>926.5643</v>
      </c>
      <c r="I401" t="s">
        <v>14</v>
      </c>
      <c r="J401">
        <v>50.000003999999997</v>
      </c>
      <c r="K401">
        <v>928.12662699999998</v>
      </c>
      <c r="L401">
        <v>4.4333999999999998E-2</v>
      </c>
      <c r="M401">
        <v>1.0739179999999999</v>
      </c>
      <c r="N401">
        <v>4.4333999999999998E-2</v>
      </c>
      <c r="O401">
        <v>9.8503129999999999</v>
      </c>
      <c r="P401">
        <v>6.2700000000000004E-3</v>
      </c>
    </row>
    <row r="402" spans="1:16" x14ac:dyDescent="0.2">
      <c r="A402" t="s">
        <v>59</v>
      </c>
      <c r="B402">
        <v>113</v>
      </c>
      <c r="C402">
        <v>120</v>
      </c>
      <c r="D402" t="s">
        <v>908</v>
      </c>
      <c r="G402">
        <v>6</v>
      </c>
      <c r="H402">
        <v>926.5643</v>
      </c>
      <c r="I402" t="s">
        <v>14</v>
      </c>
      <c r="J402">
        <v>500.00003099999998</v>
      </c>
      <c r="K402">
        <v>928.49113</v>
      </c>
      <c r="L402">
        <v>4.2579999999999996E-3</v>
      </c>
      <c r="M402">
        <v>1.4384209999999999</v>
      </c>
      <c r="N402">
        <v>4.2579999999999996E-3</v>
      </c>
      <c r="O402">
        <v>9.8468280000000004</v>
      </c>
      <c r="P402">
        <v>4.7980000000000002E-3</v>
      </c>
    </row>
    <row r="403" spans="1:16" x14ac:dyDescent="0.2">
      <c r="A403" t="s">
        <v>59</v>
      </c>
      <c r="B403">
        <v>126</v>
      </c>
      <c r="C403">
        <v>144</v>
      </c>
      <c r="D403" t="s">
        <v>909</v>
      </c>
      <c r="G403">
        <v>16</v>
      </c>
      <c r="H403">
        <v>1945.0250000000001</v>
      </c>
      <c r="I403" t="s">
        <v>12</v>
      </c>
      <c r="J403">
        <v>0</v>
      </c>
      <c r="K403">
        <v>1946.0473440000001</v>
      </c>
      <c r="L403" s="1">
        <v>2.2737369999999998E-13</v>
      </c>
      <c r="M403">
        <v>0</v>
      </c>
      <c r="N403">
        <v>0</v>
      </c>
      <c r="O403">
        <v>9.6870480000000008</v>
      </c>
      <c r="P403">
        <v>0</v>
      </c>
    </row>
    <row r="404" spans="1:16" x14ac:dyDescent="0.2">
      <c r="A404" t="s">
        <v>59</v>
      </c>
      <c r="B404">
        <v>126</v>
      </c>
      <c r="C404">
        <v>144</v>
      </c>
      <c r="D404" t="s">
        <v>909</v>
      </c>
      <c r="G404">
        <v>16</v>
      </c>
      <c r="H404">
        <v>1945.0250000000001</v>
      </c>
      <c r="I404" t="s">
        <v>12</v>
      </c>
      <c r="J404">
        <v>5</v>
      </c>
      <c r="K404">
        <v>1947.0647059999999</v>
      </c>
      <c r="L404">
        <v>2.4851000000000002E-2</v>
      </c>
      <c r="M404">
        <v>1.017361</v>
      </c>
      <c r="N404">
        <v>2.4851000000000002E-2</v>
      </c>
      <c r="O404">
        <v>9.7016860000000005</v>
      </c>
      <c r="P404">
        <v>2.4780000000000002E-3</v>
      </c>
    </row>
    <row r="405" spans="1:16" x14ac:dyDescent="0.2">
      <c r="A405" t="s">
        <v>59</v>
      </c>
      <c r="B405">
        <v>126</v>
      </c>
      <c r="C405">
        <v>144</v>
      </c>
      <c r="D405" t="s">
        <v>909</v>
      </c>
      <c r="G405">
        <v>16</v>
      </c>
      <c r="H405">
        <v>1945.0250000000001</v>
      </c>
      <c r="I405" t="s">
        <v>12</v>
      </c>
      <c r="J405">
        <v>50.000003999999997</v>
      </c>
      <c r="K405">
        <v>1947.528337</v>
      </c>
      <c r="L405">
        <v>3.3101999999999999E-2</v>
      </c>
      <c r="M405">
        <v>1.480993</v>
      </c>
      <c r="N405">
        <v>3.3101999999999999E-2</v>
      </c>
      <c r="O405">
        <v>9.688129</v>
      </c>
      <c r="P405">
        <v>4.0119999999999999E-3</v>
      </c>
    </row>
    <row r="406" spans="1:16" x14ac:dyDescent="0.2">
      <c r="A406" t="s">
        <v>59</v>
      </c>
      <c r="B406">
        <v>126</v>
      </c>
      <c r="C406">
        <v>144</v>
      </c>
      <c r="D406" t="s">
        <v>909</v>
      </c>
      <c r="G406">
        <v>16</v>
      </c>
      <c r="H406">
        <v>1945.0250000000001</v>
      </c>
      <c r="I406" t="s">
        <v>12</v>
      </c>
      <c r="J406">
        <v>500.00003099999998</v>
      </c>
      <c r="K406">
        <v>1948.8245959999999</v>
      </c>
      <c r="L406">
        <v>2.0458E-2</v>
      </c>
      <c r="M406">
        <v>2.7772519999999998</v>
      </c>
      <c r="N406">
        <v>2.0458E-2</v>
      </c>
      <c r="O406">
        <v>9.6893320000000003</v>
      </c>
      <c r="P406">
        <v>4.5510000000000004E-3</v>
      </c>
    </row>
    <row r="407" spans="1:16" x14ac:dyDescent="0.2">
      <c r="A407" t="s">
        <v>59</v>
      </c>
      <c r="B407">
        <v>126</v>
      </c>
      <c r="C407">
        <v>144</v>
      </c>
      <c r="D407" t="s">
        <v>909</v>
      </c>
      <c r="G407">
        <v>16</v>
      </c>
      <c r="H407">
        <v>1945.0250000000001</v>
      </c>
      <c r="I407" t="s">
        <v>14</v>
      </c>
      <c r="J407">
        <v>0</v>
      </c>
      <c r="K407">
        <v>1946.0473440000001</v>
      </c>
      <c r="L407" s="1">
        <v>2.2737369999999998E-13</v>
      </c>
      <c r="M407">
        <v>0</v>
      </c>
      <c r="N407">
        <v>0</v>
      </c>
      <c r="O407">
        <v>9.6870480000000008</v>
      </c>
      <c r="P407">
        <v>0</v>
      </c>
    </row>
    <row r="408" spans="1:16" x14ac:dyDescent="0.2">
      <c r="A408" t="s">
        <v>59</v>
      </c>
      <c r="B408">
        <v>126</v>
      </c>
      <c r="C408">
        <v>144</v>
      </c>
      <c r="D408" t="s">
        <v>909</v>
      </c>
      <c r="G408">
        <v>16</v>
      </c>
      <c r="H408">
        <v>1945.0250000000001</v>
      </c>
      <c r="I408" t="s">
        <v>14</v>
      </c>
      <c r="J408">
        <v>5</v>
      </c>
      <c r="K408">
        <v>1947.010366</v>
      </c>
      <c r="L408">
        <v>3.3519E-2</v>
      </c>
      <c r="M408">
        <v>0.96302200000000004</v>
      </c>
      <c r="N408">
        <v>3.3519E-2</v>
      </c>
      <c r="O408">
        <v>9.6666150000000002</v>
      </c>
      <c r="P408">
        <v>2.758E-3</v>
      </c>
    </row>
    <row r="409" spans="1:16" x14ac:dyDescent="0.2">
      <c r="A409" t="s">
        <v>59</v>
      </c>
      <c r="B409">
        <v>126</v>
      </c>
      <c r="C409">
        <v>144</v>
      </c>
      <c r="D409" t="s">
        <v>909</v>
      </c>
      <c r="G409">
        <v>16</v>
      </c>
      <c r="H409">
        <v>1945.0250000000001</v>
      </c>
      <c r="I409" t="s">
        <v>14</v>
      </c>
      <c r="J409">
        <v>50.000003999999997</v>
      </c>
      <c r="K409">
        <v>1947.422971</v>
      </c>
      <c r="L409">
        <v>0.104084</v>
      </c>
      <c r="M409">
        <v>1.3756269999999999</v>
      </c>
      <c r="N409">
        <v>0.104084</v>
      </c>
      <c r="O409">
        <v>9.6543270000000003</v>
      </c>
      <c r="P409">
        <v>2.9350000000000001E-3</v>
      </c>
    </row>
    <row r="410" spans="1:16" x14ac:dyDescent="0.2">
      <c r="A410" t="s">
        <v>59</v>
      </c>
      <c r="B410">
        <v>126</v>
      </c>
      <c r="C410">
        <v>144</v>
      </c>
      <c r="D410" t="s">
        <v>909</v>
      </c>
      <c r="G410">
        <v>16</v>
      </c>
      <c r="H410">
        <v>1945.0250000000001</v>
      </c>
      <c r="I410" t="s">
        <v>14</v>
      </c>
      <c r="J410">
        <v>500.00003099999998</v>
      </c>
      <c r="K410">
        <v>1948.721452</v>
      </c>
      <c r="L410">
        <v>9.9650000000000002E-2</v>
      </c>
      <c r="M410">
        <v>2.6741079999999999</v>
      </c>
      <c r="N410">
        <v>9.9650000000000002E-2</v>
      </c>
      <c r="O410">
        <v>9.6512729999999998</v>
      </c>
      <c r="P410">
        <v>2.3939999999999999E-3</v>
      </c>
    </row>
    <row r="411" spans="1:16" x14ac:dyDescent="0.2">
      <c r="A411" t="s">
        <v>61</v>
      </c>
      <c r="B411">
        <v>6</v>
      </c>
      <c r="C411">
        <v>15</v>
      </c>
      <c r="D411" t="s">
        <v>910</v>
      </c>
      <c r="G411">
        <v>9</v>
      </c>
      <c r="H411">
        <v>946.46619999999996</v>
      </c>
      <c r="I411" t="s">
        <v>12</v>
      </c>
      <c r="J411">
        <v>0</v>
      </c>
      <c r="K411">
        <v>946.83024</v>
      </c>
      <c r="L411">
        <v>0</v>
      </c>
      <c r="M411">
        <v>0</v>
      </c>
      <c r="N411">
        <v>0</v>
      </c>
      <c r="O411">
        <v>7.49641</v>
      </c>
      <c r="P411">
        <v>0</v>
      </c>
    </row>
    <row r="412" spans="1:16" x14ac:dyDescent="0.2">
      <c r="A412" t="s">
        <v>61</v>
      </c>
      <c r="B412">
        <v>6</v>
      </c>
      <c r="C412">
        <v>15</v>
      </c>
      <c r="D412" t="s">
        <v>910</v>
      </c>
      <c r="G412">
        <v>9</v>
      </c>
      <c r="H412">
        <v>946.46619999999996</v>
      </c>
      <c r="I412" t="s">
        <v>12</v>
      </c>
      <c r="J412">
        <v>5</v>
      </c>
      <c r="K412">
        <v>948.56700899999998</v>
      </c>
      <c r="L412">
        <v>2.1971000000000001E-2</v>
      </c>
      <c r="M412">
        <v>1.736769</v>
      </c>
      <c r="N412">
        <v>2.1971000000000001E-2</v>
      </c>
      <c r="O412">
        <v>7.4983180000000003</v>
      </c>
      <c r="P412">
        <v>9.8209999999999999E-3</v>
      </c>
    </row>
    <row r="413" spans="1:16" x14ac:dyDescent="0.2">
      <c r="A413" t="s">
        <v>61</v>
      </c>
      <c r="B413">
        <v>6</v>
      </c>
      <c r="C413">
        <v>15</v>
      </c>
      <c r="D413" t="s">
        <v>910</v>
      </c>
      <c r="G413">
        <v>9</v>
      </c>
      <c r="H413">
        <v>946.46619999999996</v>
      </c>
      <c r="I413" t="s">
        <v>12</v>
      </c>
      <c r="J413">
        <v>50.000003999999997</v>
      </c>
      <c r="K413">
        <v>948.60542399999997</v>
      </c>
      <c r="L413">
        <v>0.114671</v>
      </c>
      <c r="M413">
        <v>1.7751840000000001</v>
      </c>
      <c r="N413">
        <v>0.114671</v>
      </c>
      <c r="O413">
        <v>7.4992999999999999</v>
      </c>
      <c r="P413">
        <v>6.8669999999999998E-3</v>
      </c>
    </row>
    <row r="414" spans="1:16" x14ac:dyDescent="0.2">
      <c r="A414" t="s">
        <v>61</v>
      </c>
      <c r="B414">
        <v>6</v>
      </c>
      <c r="C414">
        <v>15</v>
      </c>
      <c r="D414" t="s">
        <v>910</v>
      </c>
      <c r="G414">
        <v>9</v>
      </c>
      <c r="H414">
        <v>946.46619999999996</v>
      </c>
      <c r="I414" t="s">
        <v>12</v>
      </c>
      <c r="J414">
        <v>500.00003099999998</v>
      </c>
      <c r="K414">
        <v>948.88227500000005</v>
      </c>
      <c r="L414">
        <v>3.6602999999999997E-2</v>
      </c>
      <c r="M414">
        <v>2.0520350000000001</v>
      </c>
      <c r="N414">
        <v>3.6602999999999997E-2</v>
      </c>
      <c r="O414">
        <v>7.4894449999999999</v>
      </c>
      <c r="P414">
        <v>4.8700000000000002E-3</v>
      </c>
    </row>
    <row r="415" spans="1:16" x14ac:dyDescent="0.2">
      <c r="A415" t="s">
        <v>61</v>
      </c>
      <c r="B415">
        <v>6</v>
      </c>
      <c r="C415">
        <v>15</v>
      </c>
      <c r="D415" t="s">
        <v>910</v>
      </c>
      <c r="G415">
        <v>9</v>
      </c>
      <c r="H415">
        <v>946.46619999999996</v>
      </c>
      <c r="I415" t="s">
        <v>14</v>
      </c>
      <c r="J415">
        <v>0</v>
      </c>
      <c r="K415">
        <v>946.83024</v>
      </c>
      <c r="L415">
        <v>0</v>
      </c>
      <c r="M415">
        <v>0</v>
      </c>
      <c r="N415">
        <v>0</v>
      </c>
      <c r="O415">
        <v>7.49641</v>
      </c>
      <c r="P415">
        <v>0</v>
      </c>
    </row>
    <row r="416" spans="1:16" x14ac:dyDescent="0.2">
      <c r="A416" t="s">
        <v>61</v>
      </c>
      <c r="B416">
        <v>6</v>
      </c>
      <c r="C416">
        <v>15</v>
      </c>
      <c r="D416" t="s">
        <v>910</v>
      </c>
      <c r="G416">
        <v>9</v>
      </c>
      <c r="H416">
        <v>946.46619999999996</v>
      </c>
      <c r="I416" t="s">
        <v>14</v>
      </c>
      <c r="J416">
        <v>5</v>
      </c>
      <c r="K416">
        <v>948.55532200000005</v>
      </c>
      <c r="L416">
        <v>5.4139E-2</v>
      </c>
      <c r="M416">
        <v>1.725082</v>
      </c>
      <c r="N416">
        <v>5.4139E-2</v>
      </c>
      <c r="O416">
        <v>7.4589759999999998</v>
      </c>
      <c r="P416">
        <v>2.5439999999999998E-3</v>
      </c>
    </row>
    <row r="417" spans="1:16" x14ac:dyDescent="0.2">
      <c r="A417" t="s">
        <v>61</v>
      </c>
      <c r="B417">
        <v>6</v>
      </c>
      <c r="C417">
        <v>15</v>
      </c>
      <c r="D417" t="s">
        <v>910</v>
      </c>
      <c r="G417">
        <v>9</v>
      </c>
      <c r="H417">
        <v>946.46619999999996</v>
      </c>
      <c r="I417" t="s">
        <v>14</v>
      </c>
      <c r="J417">
        <v>50.000003999999997</v>
      </c>
      <c r="K417">
        <v>948.60288500000001</v>
      </c>
      <c r="L417">
        <v>4.5866999999999998E-2</v>
      </c>
      <c r="M417">
        <v>1.772645</v>
      </c>
      <c r="N417">
        <v>4.5866999999999998E-2</v>
      </c>
      <c r="O417">
        <v>7.4579409999999999</v>
      </c>
      <c r="P417">
        <v>6.1469999999999997E-3</v>
      </c>
    </row>
    <row r="418" spans="1:16" x14ac:dyDescent="0.2">
      <c r="A418" t="s">
        <v>61</v>
      </c>
      <c r="B418">
        <v>6</v>
      </c>
      <c r="C418">
        <v>15</v>
      </c>
      <c r="D418" t="s">
        <v>910</v>
      </c>
      <c r="G418">
        <v>9</v>
      </c>
      <c r="H418">
        <v>946.46619999999996</v>
      </c>
      <c r="I418" t="s">
        <v>14</v>
      </c>
      <c r="J418">
        <v>500.00003099999998</v>
      </c>
      <c r="K418">
        <v>948.87224000000003</v>
      </c>
      <c r="L418">
        <v>4.3339000000000003E-2</v>
      </c>
      <c r="M418">
        <v>2.0419990000000001</v>
      </c>
      <c r="N418">
        <v>4.3339000000000003E-2</v>
      </c>
      <c r="O418">
        <v>7.4509020000000001</v>
      </c>
      <c r="P418">
        <v>4.9769999999999997E-3</v>
      </c>
    </row>
    <row r="419" spans="1:16" x14ac:dyDescent="0.2">
      <c r="A419" t="s">
        <v>61</v>
      </c>
      <c r="B419">
        <v>16</v>
      </c>
      <c r="C419">
        <v>35</v>
      </c>
      <c r="D419" t="s">
        <v>911</v>
      </c>
      <c r="G419">
        <v>19</v>
      </c>
      <c r="H419">
        <v>2119.2233999999999</v>
      </c>
      <c r="I419" t="s">
        <v>12</v>
      </c>
      <c r="J419">
        <v>0</v>
      </c>
      <c r="K419">
        <v>2120.3199829999999</v>
      </c>
      <c r="L419">
        <v>2.4274E-2</v>
      </c>
      <c r="M419">
        <v>0</v>
      </c>
      <c r="N419">
        <v>0</v>
      </c>
      <c r="O419">
        <v>10.223032999999999</v>
      </c>
      <c r="P419">
        <v>1.7520000000000001E-3</v>
      </c>
    </row>
    <row r="420" spans="1:16" x14ac:dyDescent="0.2">
      <c r="A420" t="s">
        <v>61</v>
      </c>
      <c r="B420">
        <v>16</v>
      </c>
      <c r="C420">
        <v>35</v>
      </c>
      <c r="D420" t="s">
        <v>911</v>
      </c>
      <c r="G420">
        <v>19</v>
      </c>
      <c r="H420">
        <v>2119.2233999999999</v>
      </c>
      <c r="I420" t="s">
        <v>12</v>
      </c>
      <c r="J420">
        <v>5</v>
      </c>
      <c r="K420">
        <v>2122.9283169999999</v>
      </c>
      <c r="L420">
        <v>7.1050000000000002E-2</v>
      </c>
      <c r="M420">
        <v>2.6083340000000002</v>
      </c>
      <c r="N420">
        <v>7.5081999999999996E-2</v>
      </c>
      <c r="O420">
        <v>10.213585999999999</v>
      </c>
      <c r="P420">
        <v>4.4489999999999998E-3</v>
      </c>
    </row>
    <row r="421" spans="1:16" x14ac:dyDescent="0.2">
      <c r="A421" t="s">
        <v>61</v>
      </c>
      <c r="B421">
        <v>16</v>
      </c>
      <c r="C421">
        <v>35</v>
      </c>
      <c r="D421" t="s">
        <v>911</v>
      </c>
      <c r="G421">
        <v>19</v>
      </c>
      <c r="H421">
        <v>2119.2233999999999</v>
      </c>
      <c r="I421" t="s">
        <v>12</v>
      </c>
      <c r="J421">
        <v>50.000003999999997</v>
      </c>
      <c r="K421">
        <v>2123.2516820000001</v>
      </c>
      <c r="L421">
        <v>9.3270000000000002E-3</v>
      </c>
      <c r="M421">
        <v>2.9316990000000001</v>
      </c>
      <c r="N421">
        <v>2.6003999999999999E-2</v>
      </c>
      <c r="O421">
        <v>10.207241</v>
      </c>
      <c r="P421">
        <v>5.1050000000000002E-3</v>
      </c>
    </row>
    <row r="422" spans="1:16" x14ac:dyDescent="0.2">
      <c r="A422" t="s">
        <v>61</v>
      </c>
      <c r="B422">
        <v>16</v>
      </c>
      <c r="C422">
        <v>35</v>
      </c>
      <c r="D422" t="s">
        <v>911</v>
      </c>
      <c r="G422">
        <v>19</v>
      </c>
      <c r="H422">
        <v>2119.2233999999999</v>
      </c>
      <c r="I422" t="s">
        <v>12</v>
      </c>
      <c r="J422">
        <v>500.00003099999998</v>
      </c>
      <c r="K422">
        <v>2124.0345040000002</v>
      </c>
      <c r="L422">
        <v>2.1918E-2</v>
      </c>
      <c r="M422">
        <v>3.714521</v>
      </c>
      <c r="N422">
        <v>3.2704999999999998E-2</v>
      </c>
      <c r="O422">
        <v>10.198017999999999</v>
      </c>
      <c r="P422">
        <v>4.8799999999999999E-4</v>
      </c>
    </row>
    <row r="423" spans="1:16" x14ac:dyDescent="0.2">
      <c r="A423" t="s">
        <v>61</v>
      </c>
      <c r="B423">
        <v>16</v>
      </c>
      <c r="C423">
        <v>35</v>
      </c>
      <c r="D423" t="s">
        <v>911</v>
      </c>
      <c r="G423">
        <v>19</v>
      </c>
      <c r="H423">
        <v>2119.2233999999999</v>
      </c>
      <c r="I423" t="s">
        <v>14</v>
      </c>
      <c r="J423">
        <v>0</v>
      </c>
      <c r="K423">
        <v>2120.3199829999999</v>
      </c>
      <c r="L423">
        <v>2.4274E-2</v>
      </c>
      <c r="M423">
        <v>0</v>
      </c>
      <c r="N423">
        <v>0</v>
      </c>
      <c r="O423">
        <v>10.223032999999999</v>
      </c>
      <c r="P423">
        <v>1.7520000000000001E-3</v>
      </c>
    </row>
    <row r="424" spans="1:16" x14ac:dyDescent="0.2">
      <c r="A424" t="s">
        <v>61</v>
      </c>
      <c r="B424">
        <v>16</v>
      </c>
      <c r="C424">
        <v>35</v>
      </c>
      <c r="D424" t="s">
        <v>911</v>
      </c>
      <c r="G424">
        <v>19</v>
      </c>
      <c r="H424">
        <v>2119.2233999999999</v>
      </c>
      <c r="I424" t="s">
        <v>14</v>
      </c>
      <c r="J424">
        <v>5</v>
      </c>
      <c r="K424">
        <v>2122.9928100000002</v>
      </c>
      <c r="L424">
        <v>0.11119800000000001</v>
      </c>
      <c r="M424">
        <v>2.6728269999999998</v>
      </c>
      <c r="N424">
        <v>0.113817</v>
      </c>
      <c r="O424">
        <v>10.187291</v>
      </c>
      <c r="P424">
        <v>3.3999999999999998E-3</v>
      </c>
    </row>
    <row r="425" spans="1:16" x14ac:dyDescent="0.2">
      <c r="A425" t="s">
        <v>61</v>
      </c>
      <c r="B425">
        <v>16</v>
      </c>
      <c r="C425">
        <v>35</v>
      </c>
      <c r="D425" t="s">
        <v>911</v>
      </c>
      <c r="G425">
        <v>19</v>
      </c>
      <c r="H425">
        <v>2119.2233999999999</v>
      </c>
      <c r="I425" t="s">
        <v>14</v>
      </c>
      <c r="J425">
        <v>50.000003999999997</v>
      </c>
      <c r="K425">
        <v>2123.162108</v>
      </c>
      <c r="L425">
        <v>0.17658599999999999</v>
      </c>
      <c r="M425">
        <v>2.8421249999999998</v>
      </c>
      <c r="N425">
        <v>0.17824599999999999</v>
      </c>
      <c r="O425">
        <v>10.188675</v>
      </c>
      <c r="P425">
        <v>3.2919999999999998E-3</v>
      </c>
    </row>
    <row r="426" spans="1:16" x14ac:dyDescent="0.2">
      <c r="A426" t="s">
        <v>61</v>
      </c>
      <c r="B426">
        <v>16</v>
      </c>
      <c r="C426">
        <v>35</v>
      </c>
      <c r="D426" t="s">
        <v>911</v>
      </c>
      <c r="G426">
        <v>19</v>
      </c>
      <c r="H426">
        <v>2119.2233999999999</v>
      </c>
      <c r="I426" t="s">
        <v>14</v>
      </c>
      <c r="J426">
        <v>500.00003099999998</v>
      </c>
      <c r="K426">
        <v>2124.0382399999999</v>
      </c>
      <c r="L426">
        <v>0.14944399999999999</v>
      </c>
      <c r="M426">
        <v>3.7182569999999999</v>
      </c>
      <c r="N426">
        <v>0.15140300000000001</v>
      </c>
      <c r="O426">
        <v>10.171709</v>
      </c>
      <c r="P426">
        <v>4.0109999999999998E-3</v>
      </c>
    </row>
    <row r="427" spans="1:16" x14ac:dyDescent="0.2">
      <c r="A427" t="s">
        <v>61</v>
      </c>
      <c r="B427">
        <v>26</v>
      </c>
      <c r="C427">
        <v>48</v>
      </c>
      <c r="D427" t="s">
        <v>912</v>
      </c>
      <c r="G427">
        <v>22</v>
      </c>
      <c r="H427">
        <v>2539.4328</v>
      </c>
      <c r="I427" t="s">
        <v>12</v>
      </c>
      <c r="J427">
        <v>0</v>
      </c>
      <c r="K427">
        <v>2540.6638499999999</v>
      </c>
      <c r="L427">
        <v>9.6378000000000005E-2</v>
      </c>
      <c r="M427">
        <v>0</v>
      </c>
      <c r="N427">
        <v>0</v>
      </c>
      <c r="O427">
        <v>9.2401809999999998</v>
      </c>
      <c r="P427">
        <v>8.7939999999999997E-3</v>
      </c>
    </row>
    <row r="428" spans="1:16" x14ac:dyDescent="0.2">
      <c r="A428" t="s">
        <v>61</v>
      </c>
      <c r="B428">
        <v>26</v>
      </c>
      <c r="C428">
        <v>48</v>
      </c>
      <c r="D428" t="s">
        <v>912</v>
      </c>
      <c r="G428">
        <v>22</v>
      </c>
      <c r="H428">
        <v>2539.4328</v>
      </c>
      <c r="I428" t="s">
        <v>12</v>
      </c>
      <c r="J428">
        <v>5</v>
      </c>
      <c r="K428">
        <v>2543.5859580000001</v>
      </c>
      <c r="L428">
        <v>3.8635999999999997E-2</v>
      </c>
      <c r="M428">
        <v>2.9221080000000001</v>
      </c>
      <c r="N428">
        <v>0.103834</v>
      </c>
      <c r="O428">
        <v>9.2048520000000007</v>
      </c>
      <c r="P428">
        <v>4.3070000000000001E-3</v>
      </c>
    </row>
    <row r="429" spans="1:16" x14ac:dyDescent="0.2">
      <c r="A429" t="s">
        <v>61</v>
      </c>
      <c r="B429">
        <v>26</v>
      </c>
      <c r="C429">
        <v>48</v>
      </c>
      <c r="D429" t="s">
        <v>912</v>
      </c>
      <c r="G429">
        <v>22</v>
      </c>
      <c r="H429">
        <v>2539.4328</v>
      </c>
      <c r="I429" t="s">
        <v>12</v>
      </c>
      <c r="J429">
        <v>50.000003999999997</v>
      </c>
      <c r="K429">
        <v>2544.4079270000002</v>
      </c>
      <c r="L429">
        <v>7.8745999999999997E-2</v>
      </c>
      <c r="M429">
        <v>3.7440769999999999</v>
      </c>
      <c r="N429">
        <v>0.124457</v>
      </c>
      <c r="O429">
        <v>9.1970159999999996</v>
      </c>
      <c r="P429">
        <v>5.921E-3</v>
      </c>
    </row>
    <row r="430" spans="1:16" x14ac:dyDescent="0.2">
      <c r="A430" t="s">
        <v>61</v>
      </c>
      <c r="B430">
        <v>26</v>
      </c>
      <c r="C430">
        <v>48</v>
      </c>
      <c r="D430" t="s">
        <v>912</v>
      </c>
      <c r="G430">
        <v>22</v>
      </c>
      <c r="H430">
        <v>2539.4328</v>
      </c>
      <c r="I430" t="s">
        <v>12</v>
      </c>
      <c r="J430">
        <v>500.00003099999998</v>
      </c>
      <c r="K430">
        <v>2545.4719479999999</v>
      </c>
      <c r="L430">
        <v>3.7352999999999997E-2</v>
      </c>
      <c r="M430">
        <v>4.8080980000000002</v>
      </c>
      <c r="N430">
        <v>0.103363</v>
      </c>
      <c r="O430">
        <v>9.1801300000000001</v>
      </c>
      <c r="P430">
        <v>1.6440000000000001E-3</v>
      </c>
    </row>
    <row r="431" spans="1:16" x14ac:dyDescent="0.2">
      <c r="A431" t="s">
        <v>61</v>
      </c>
      <c r="B431">
        <v>26</v>
      </c>
      <c r="C431">
        <v>48</v>
      </c>
      <c r="D431" t="s">
        <v>912</v>
      </c>
      <c r="G431">
        <v>22</v>
      </c>
      <c r="H431">
        <v>2539.4328</v>
      </c>
      <c r="I431" t="s">
        <v>14</v>
      </c>
      <c r="J431">
        <v>0</v>
      </c>
      <c r="K431">
        <v>2540.6638499999999</v>
      </c>
      <c r="L431">
        <v>9.6378000000000005E-2</v>
      </c>
      <c r="M431">
        <v>0</v>
      </c>
      <c r="N431">
        <v>0</v>
      </c>
      <c r="O431">
        <v>9.2401809999999998</v>
      </c>
      <c r="P431">
        <v>8.7939999999999997E-3</v>
      </c>
    </row>
    <row r="432" spans="1:16" x14ac:dyDescent="0.2">
      <c r="A432" t="s">
        <v>61</v>
      </c>
      <c r="B432">
        <v>26</v>
      </c>
      <c r="C432">
        <v>48</v>
      </c>
      <c r="D432" t="s">
        <v>912</v>
      </c>
      <c r="G432">
        <v>22</v>
      </c>
      <c r="H432">
        <v>2539.4328</v>
      </c>
      <c r="I432" t="s">
        <v>14</v>
      </c>
      <c r="J432">
        <v>5</v>
      </c>
      <c r="K432">
        <v>2543.5784610000001</v>
      </c>
      <c r="L432">
        <v>6.0108000000000002E-2</v>
      </c>
      <c r="M432">
        <v>2.9146109999999998</v>
      </c>
      <c r="N432">
        <v>0.11358500000000001</v>
      </c>
      <c r="O432">
        <v>9.1835249999999995</v>
      </c>
      <c r="P432">
        <v>1.525E-2</v>
      </c>
    </row>
    <row r="433" spans="1:16" x14ac:dyDescent="0.2">
      <c r="A433" t="s">
        <v>61</v>
      </c>
      <c r="B433">
        <v>26</v>
      </c>
      <c r="C433">
        <v>48</v>
      </c>
      <c r="D433" t="s">
        <v>912</v>
      </c>
      <c r="G433">
        <v>22</v>
      </c>
      <c r="H433">
        <v>2539.4328</v>
      </c>
      <c r="I433" t="s">
        <v>14</v>
      </c>
      <c r="J433">
        <v>50.000003999999997</v>
      </c>
      <c r="K433">
        <v>2544.512424</v>
      </c>
      <c r="L433">
        <v>0.14108399999999999</v>
      </c>
      <c r="M433">
        <v>3.8485740000000002</v>
      </c>
      <c r="N433">
        <v>0.17086000000000001</v>
      </c>
      <c r="O433">
        <v>9.1658270000000002</v>
      </c>
      <c r="P433">
        <v>9.443E-3</v>
      </c>
    </row>
    <row r="434" spans="1:16" x14ac:dyDescent="0.2">
      <c r="A434" t="s">
        <v>61</v>
      </c>
      <c r="B434">
        <v>26</v>
      </c>
      <c r="C434">
        <v>48</v>
      </c>
      <c r="D434" t="s">
        <v>912</v>
      </c>
      <c r="G434">
        <v>22</v>
      </c>
      <c r="H434">
        <v>2539.4328</v>
      </c>
      <c r="I434" t="s">
        <v>14</v>
      </c>
      <c r="J434">
        <v>500.00003099999998</v>
      </c>
      <c r="K434">
        <v>2545.440517</v>
      </c>
      <c r="L434">
        <v>8.4168000000000007E-2</v>
      </c>
      <c r="M434">
        <v>4.7766669999999998</v>
      </c>
      <c r="N434">
        <v>0.12795699999999999</v>
      </c>
      <c r="O434">
        <v>9.140682</v>
      </c>
      <c r="P434">
        <v>2.869E-3</v>
      </c>
    </row>
    <row r="435" spans="1:16" x14ac:dyDescent="0.2">
      <c r="A435" t="s">
        <v>61</v>
      </c>
      <c r="B435">
        <v>30</v>
      </c>
      <c r="C435">
        <v>37</v>
      </c>
      <c r="D435" t="s">
        <v>913</v>
      </c>
      <c r="G435">
        <v>7</v>
      </c>
      <c r="H435">
        <v>871.51080000000002</v>
      </c>
      <c r="I435" t="s">
        <v>12</v>
      </c>
      <c r="J435">
        <v>0</v>
      </c>
      <c r="K435">
        <v>872.26141900000005</v>
      </c>
      <c r="L435">
        <v>0</v>
      </c>
      <c r="M435">
        <v>0</v>
      </c>
      <c r="N435">
        <v>0</v>
      </c>
      <c r="O435">
        <v>11.245127999999999</v>
      </c>
      <c r="P435">
        <v>0</v>
      </c>
    </row>
    <row r="436" spans="1:16" x14ac:dyDescent="0.2">
      <c r="A436" t="s">
        <v>61</v>
      </c>
      <c r="B436">
        <v>30</v>
      </c>
      <c r="C436">
        <v>37</v>
      </c>
      <c r="D436" t="s">
        <v>913</v>
      </c>
      <c r="G436">
        <v>7</v>
      </c>
      <c r="H436">
        <v>871.51080000000002</v>
      </c>
      <c r="I436" t="s">
        <v>12</v>
      </c>
      <c r="J436">
        <v>5</v>
      </c>
      <c r="K436">
        <v>872.90244299999995</v>
      </c>
      <c r="L436">
        <v>6.7780000000000002E-3</v>
      </c>
      <c r="M436">
        <v>0.64102400000000004</v>
      </c>
      <c r="N436">
        <v>6.7780000000000002E-3</v>
      </c>
      <c r="O436">
        <v>11.253499</v>
      </c>
      <c r="P436">
        <v>2.9420000000000002E-3</v>
      </c>
    </row>
    <row r="437" spans="1:16" x14ac:dyDescent="0.2">
      <c r="A437" t="s">
        <v>61</v>
      </c>
      <c r="B437">
        <v>30</v>
      </c>
      <c r="C437">
        <v>37</v>
      </c>
      <c r="D437" t="s">
        <v>913</v>
      </c>
      <c r="G437">
        <v>7</v>
      </c>
      <c r="H437">
        <v>871.51080000000002</v>
      </c>
      <c r="I437" t="s">
        <v>12</v>
      </c>
      <c r="J437">
        <v>50.000003999999997</v>
      </c>
      <c r="K437">
        <v>873.14178800000002</v>
      </c>
      <c r="L437">
        <v>7.9302999999999998E-2</v>
      </c>
      <c r="M437">
        <v>0.88036899999999996</v>
      </c>
      <c r="N437">
        <v>7.9302999999999998E-2</v>
      </c>
      <c r="O437">
        <v>11.252789</v>
      </c>
      <c r="P437">
        <v>2.7100000000000002E-3</v>
      </c>
    </row>
    <row r="438" spans="1:16" x14ac:dyDescent="0.2">
      <c r="A438" t="s">
        <v>61</v>
      </c>
      <c r="B438">
        <v>30</v>
      </c>
      <c r="C438">
        <v>37</v>
      </c>
      <c r="D438" t="s">
        <v>913</v>
      </c>
      <c r="G438">
        <v>7</v>
      </c>
      <c r="H438">
        <v>871.51080000000002</v>
      </c>
      <c r="I438" t="s">
        <v>12</v>
      </c>
      <c r="J438">
        <v>500.00003099999998</v>
      </c>
      <c r="K438">
        <v>873.34524099999999</v>
      </c>
      <c r="L438">
        <v>3.5115E-2</v>
      </c>
      <c r="M438">
        <v>1.0838220000000001</v>
      </c>
      <c r="N438">
        <v>3.5115E-2</v>
      </c>
      <c r="O438">
        <v>11.250184000000001</v>
      </c>
      <c r="P438">
        <v>1.8240000000000001E-3</v>
      </c>
    </row>
    <row r="439" spans="1:16" x14ac:dyDescent="0.2">
      <c r="A439" t="s">
        <v>61</v>
      </c>
      <c r="B439">
        <v>30</v>
      </c>
      <c r="C439">
        <v>37</v>
      </c>
      <c r="D439" t="s">
        <v>913</v>
      </c>
      <c r="G439">
        <v>7</v>
      </c>
      <c r="H439">
        <v>871.51080000000002</v>
      </c>
      <c r="I439" t="s">
        <v>14</v>
      </c>
      <c r="J439">
        <v>0</v>
      </c>
      <c r="K439">
        <v>872.28244400000005</v>
      </c>
      <c r="L439">
        <v>0</v>
      </c>
      <c r="M439">
        <v>0</v>
      </c>
      <c r="N439">
        <v>0</v>
      </c>
      <c r="O439">
        <v>11.244882</v>
      </c>
      <c r="P439">
        <v>0</v>
      </c>
    </row>
    <row r="440" spans="1:16" x14ac:dyDescent="0.2">
      <c r="A440" t="s">
        <v>61</v>
      </c>
      <c r="B440">
        <v>30</v>
      </c>
      <c r="C440">
        <v>37</v>
      </c>
      <c r="D440" t="s">
        <v>913</v>
      </c>
      <c r="G440">
        <v>7</v>
      </c>
      <c r="H440">
        <v>871.51080000000002</v>
      </c>
      <c r="I440" t="s">
        <v>14</v>
      </c>
      <c r="J440">
        <v>5</v>
      </c>
      <c r="K440">
        <v>872.872255</v>
      </c>
      <c r="L440">
        <v>2.3958E-2</v>
      </c>
      <c r="M440">
        <v>0.58981099999999997</v>
      </c>
      <c r="N440">
        <v>2.3958E-2</v>
      </c>
      <c r="O440">
        <v>11.225174000000001</v>
      </c>
      <c r="P440">
        <v>4.9779999999999998E-3</v>
      </c>
    </row>
    <row r="441" spans="1:16" x14ac:dyDescent="0.2">
      <c r="A441" t="s">
        <v>61</v>
      </c>
      <c r="B441">
        <v>30</v>
      </c>
      <c r="C441">
        <v>37</v>
      </c>
      <c r="D441" t="s">
        <v>913</v>
      </c>
      <c r="G441">
        <v>7</v>
      </c>
      <c r="H441">
        <v>871.51080000000002</v>
      </c>
      <c r="I441" t="s">
        <v>14</v>
      </c>
      <c r="J441">
        <v>50.000003999999997</v>
      </c>
      <c r="K441">
        <v>873.16452900000002</v>
      </c>
      <c r="L441">
        <v>4.6824999999999999E-2</v>
      </c>
      <c r="M441">
        <v>0.88208500000000001</v>
      </c>
      <c r="N441">
        <v>4.6824999999999999E-2</v>
      </c>
      <c r="O441">
        <v>11.228400000000001</v>
      </c>
      <c r="P441">
        <v>5.3290000000000004E-3</v>
      </c>
    </row>
    <row r="442" spans="1:16" x14ac:dyDescent="0.2">
      <c r="A442" t="s">
        <v>61</v>
      </c>
      <c r="B442">
        <v>30</v>
      </c>
      <c r="C442">
        <v>37</v>
      </c>
      <c r="D442" t="s">
        <v>913</v>
      </c>
      <c r="G442">
        <v>7</v>
      </c>
      <c r="H442">
        <v>871.51080000000002</v>
      </c>
      <c r="I442" t="s">
        <v>14</v>
      </c>
      <c r="J442">
        <v>500.00003099999998</v>
      </c>
      <c r="K442">
        <v>873.388824</v>
      </c>
      <c r="L442">
        <v>1.0106E-2</v>
      </c>
      <c r="M442">
        <v>1.1063799999999999</v>
      </c>
      <c r="N442">
        <v>1.0106E-2</v>
      </c>
      <c r="O442">
        <v>11.21979</v>
      </c>
      <c r="P442">
        <v>3.0079999999999998E-3</v>
      </c>
    </row>
    <row r="443" spans="1:16" x14ac:dyDescent="0.2">
      <c r="A443" t="s">
        <v>61</v>
      </c>
      <c r="B443">
        <v>30</v>
      </c>
      <c r="C443">
        <v>45</v>
      </c>
      <c r="D443" t="s">
        <v>914</v>
      </c>
      <c r="G443">
        <v>15</v>
      </c>
      <c r="H443">
        <v>1725.0242000000001</v>
      </c>
      <c r="I443" t="s">
        <v>12</v>
      </c>
      <c r="J443">
        <v>0</v>
      </c>
      <c r="K443">
        <v>1725.757513</v>
      </c>
      <c r="L443">
        <v>0</v>
      </c>
      <c r="M443">
        <v>0</v>
      </c>
      <c r="N443">
        <v>0</v>
      </c>
      <c r="O443">
        <v>10.309809</v>
      </c>
      <c r="P443">
        <v>0</v>
      </c>
    </row>
    <row r="444" spans="1:16" x14ac:dyDescent="0.2">
      <c r="A444" t="s">
        <v>61</v>
      </c>
      <c r="B444">
        <v>30</v>
      </c>
      <c r="C444">
        <v>45</v>
      </c>
      <c r="D444" t="s">
        <v>914</v>
      </c>
      <c r="G444">
        <v>15</v>
      </c>
      <c r="H444">
        <v>1725.0242000000001</v>
      </c>
      <c r="I444" t="s">
        <v>12</v>
      </c>
      <c r="J444">
        <v>5</v>
      </c>
      <c r="K444">
        <v>1728.470237</v>
      </c>
      <c r="L444">
        <v>6.3027E-2</v>
      </c>
      <c r="M444">
        <v>2.712723</v>
      </c>
      <c r="N444">
        <v>6.3027E-2</v>
      </c>
      <c r="O444">
        <v>10.317640000000001</v>
      </c>
      <c r="P444">
        <v>5.6210000000000001E-3</v>
      </c>
    </row>
    <row r="445" spans="1:16" x14ac:dyDescent="0.2">
      <c r="A445" t="s">
        <v>61</v>
      </c>
      <c r="B445">
        <v>30</v>
      </c>
      <c r="C445">
        <v>45</v>
      </c>
      <c r="D445" t="s">
        <v>914</v>
      </c>
      <c r="G445">
        <v>15</v>
      </c>
      <c r="H445">
        <v>1725.0242000000001</v>
      </c>
      <c r="I445" t="s">
        <v>12</v>
      </c>
      <c r="J445">
        <v>50.000003999999997</v>
      </c>
      <c r="K445">
        <v>1729.3472059999999</v>
      </c>
      <c r="L445">
        <v>2.9097999999999999E-2</v>
      </c>
      <c r="M445">
        <v>3.589693</v>
      </c>
      <c r="N445">
        <v>2.9097999999999999E-2</v>
      </c>
      <c r="O445">
        <v>10.313677</v>
      </c>
      <c r="P445">
        <v>7.4409999999999997E-3</v>
      </c>
    </row>
    <row r="446" spans="1:16" x14ac:dyDescent="0.2">
      <c r="A446" t="s">
        <v>61</v>
      </c>
      <c r="B446">
        <v>30</v>
      </c>
      <c r="C446">
        <v>45</v>
      </c>
      <c r="D446" t="s">
        <v>914</v>
      </c>
      <c r="G446">
        <v>15</v>
      </c>
      <c r="H446">
        <v>1725.0242000000001</v>
      </c>
      <c r="I446" t="s">
        <v>12</v>
      </c>
      <c r="J446">
        <v>500.00003099999998</v>
      </c>
      <c r="K446">
        <v>1730.7189510000001</v>
      </c>
      <c r="L446">
        <v>3.8190000000000002E-2</v>
      </c>
      <c r="M446">
        <v>4.9614380000000002</v>
      </c>
      <c r="N446">
        <v>3.8190000000000002E-2</v>
      </c>
      <c r="O446">
        <v>10.307556999999999</v>
      </c>
      <c r="P446">
        <v>2.1210000000000001E-3</v>
      </c>
    </row>
    <row r="447" spans="1:16" x14ac:dyDescent="0.2">
      <c r="A447" t="s">
        <v>61</v>
      </c>
      <c r="B447">
        <v>30</v>
      </c>
      <c r="C447">
        <v>45</v>
      </c>
      <c r="D447" t="s">
        <v>914</v>
      </c>
      <c r="G447">
        <v>15</v>
      </c>
      <c r="H447">
        <v>1725.0242000000001</v>
      </c>
      <c r="I447" t="s">
        <v>14</v>
      </c>
      <c r="J447">
        <v>0</v>
      </c>
      <c r="K447">
        <v>1725.757513</v>
      </c>
      <c r="L447">
        <v>0</v>
      </c>
      <c r="M447">
        <v>0</v>
      </c>
      <c r="N447">
        <v>0</v>
      </c>
      <c r="O447">
        <v>10.309809</v>
      </c>
      <c r="P447">
        <v>0</v>
      </c>
    </row>
    <row r="448" spans="1:16" x14ac:dyDescent="0.2">
      <c r="A448" t="s">
        <v>61</v>
      </c>
      <c r="B448">
        <v>30</v>
      </c>
      <c r="C448">
        <v>45</v>
      </c>
      <c r="D448" t="s">
        <v>914</v>
      </c>
      <c r="G448">
        <v>15</v>
      </c>
      <c r="H448">
        <v>1725.0242000000001</v>
      </c>
      <c r="I448" t="s">
        <v>14</v>
      </c>
      <c r="J448">
        <v>5</v>
      </c>
      <c r="K448">
        <v>1728.4309579999999</v>
      </c>
      <c r="L448">
        <v>2.8292999999999999E-2</v>
      </c>
      <c r="M448">
        <v>2.6734439999999999</v>
      </c>
      <c r="N448">
        <v>2.8292999999999999E-2</v>
      </c>
      <c r="O448">
        <v>10.267590999999999</v>
      </c>
      <c r="P448">
        <v>1.0749999999999999E-2</v>
      </c>
    </row>
    <row r="449" spans="1:16" x14ac:dyDescent="0.2">
      <c r="A449" t="s">
        <v>61</v>
      </c>
      <c r="B449">
        <v>30</v>
      </c>
      <c r="C449">
        <v>45</v>
      </c>
      <c r="D449" t="s">
        <v>914</v>
      </c>
      <c r="G449">
        <v>15</v>
      </c>
      <c r="H449">
        <v>1725.0242000000001</v>
      </c>
      <c r="I449" t="s">
        <v>14</v>
      </c>
      <c r="J449">
        <v>50.000003999999997</v>
      </c>
      <c r="K449">
        <v>1729.2999689999999</v>
      </c>
      <c r="L449">
        <v>7.6517000000000002E-2</v>
      </c>
      <c r="M449">
        <v>3.542456</v>
      </c>
      <c r="N449">
        <v>7.6517000000000002E-2</v>
      </c>
      <c r="O449">
        <v>10.260260000000001</v>
      </c>
      <c r="P449">
        <v>8.6070000000000001E-3</v>
      </c>
    </row>
    <row r="450" spans="1:16" x14ac:dyDescent="0.2">
      <c r="A450" t="s">
        <v>61</v>
      </c>
      <c r="B450">
        <v>30</v>
      </c>
      <c r="C450">
        <v>45</v>
      </c>
      <c r="D450" t="s">
        <v>914</v>
      </c>
      <c r="G450">
        <v>15</v>
      </c>
      <c r="H450">
        <v>1725.0242000000001</v>
      </c>
      <c r="I450" t="s">
        <v>14</v>
      </c>
      <c r="J450">
        <v>500.00003099999998</v>
      </c>
      <c r="K450">
        <v>1730.7335089999999</v>
      </c>
      <c r="L450">
        <v>3.5675999999999999E-2</v>
      </c>
      <c r="M450">
        <v>4.9759950000000002</v>
      </c>
      <c r="N450">
        <v>3.5675999999999999E-2</v>
      </c>
      <c r="O450">
        <v>10.255445</v>
      </c>
      <c r="P450">
        <v>5.2630000000000003E-3</v>
      </c>
    </row>
    <row r="451" spans="1:16" x14ac:dyDescent="0.2">
      <c r="A451" t="s">
        <v>61</v>
      </c>
      <c r="B451">
        <v>34</v>
      </c>
      <c r="C451">
        <v>44</v>
      </c>
      <c r="D451" t="s">
        <v>915</v>
      </c>
      <c r="G451">
        <v>10</v>
      </c>
      <c r="H451">
        <v>1171.6793</v>
      </c>
      <c r="I451" t="s">
        <v>12</v>
      </c>
      <c r="J451">
        <v>0</v>
      </c>
      <c r="K451">
        <v>1172.2694059999999</v>
      </c>
      <c r="L451">
        <v>3.6734999999999997E-2</v>
      </c>
      <c r="M451">
        <v>0</v>
      </c>
      <c r="N451">
        <v>0</v>
      </c>
      <c r="O451">
        <v>6.5954309999999996</v>
      </c>
      <c r="P451">
        <v>4.8139999999999997E-3</v>
      </c>
    </row>
    <row r="452" spans="1:16" x14ac:dyDescent="0.2">
      <c r="A452" t="s">
        <v>61</v>
      </c>
      <c r="B452">
        <v>34</v>
      </c>
      <c r="C452">
        <v>44</v>
      </c>
      <c r="D452" t="s">
        <v>915</v>
      </c>
      <c r="G452">
        <v>10</v>
      </c>
      <c r="H452">
        <v>1171.6793</v>
      </c>
      <c r="I452" t="s">
        <v>12</v>
      </c>
      <c r="J452">
        <v>5</v>
      </c>
      <c r="K452">
        <v>1174.6849999999999</v>
      </c>
      <c r="L452">
        <v>7.4507000000000004E-2</v>
      </c>
      <c r="M452">
        <v>2.415594</v>
      </c>
      <c r="N452">
        <v>8.3071000000000006E-2</v>
      </c>
      <c r="O452">
        <v>6.5998960000000002</v>
      </c>
      <c r="P452">
        <v>6.5529999999999998E-3</v>
      </c>
    </row>
    <row r="453" spans="1:16" x14ac:dyDescent="0.2">
      <c r="A453" t="s">
        <v>61</v>
      </c>
      <c r="B453">
        <v>34</v>
      </c>
      <c r="C453">
        <v>44</v>
      </c>
      <c r="D453" t="s">
        <v>915</v>
      </c>
      <c r="G453">
        <v>10</v>
      </c>
      <c r="H453">
        <v>1171.6793</v>
      </c>
      <c r="I453" t="s">
        <v>12</v>
      </c>
      <c r="J453">
        <v>50.000003999999997</v>
      </c>
      <c r="K453">
        <v>1174.9625659999999</v>
      </c>
      <c r="L453">
        <v>1.7819999999999999E-2</v>
      </c>
      <c r="M453">
        <v>2.6931600000000002</v>
      </c>
      <c r="N453">
        <v>4.0828999999999997E-2</v>
      </c>
      <c r="O453">
        <v>6.5952099999999998</v>
      </c>
      <c r="P453">
        <v>4.5380000000000004E-3</v>
      </c>
    </row>
    <row r="454" spans="1:16" x14ac:dyDescent="0.2">
      <c r="A454" t="s">
        <v>61</v>
      </c>
      <c r="B454">
        <v>34</v>
      </c>
      <c r="C454">
        <v>44</v>
      </c>
      <c r="D454" t="s">
        <v>915</v>
      </c>
      <c r="G454">
        <v>10</v>
      </c>
      <c r="H454">
        <v>1171.6793</v>
      </c>
      <c r="I454" t="s">
        <v>12</v>
      </c>
      <c r="J454">
        <v>500.00003099999998</v>
      </c>
      <c r="K454">
        <v>1175.3663690000001</v>
      </c>
      <c r="L454">
        <v>8.8012999999999994E-2</v>
      </c>
      <c r="M454">
        <v>3.0969630000000001</v>
      </c>
      <c r="N454">
        <v>9.5371999999999998E-2</v>
      </c>
      <c r="O454">
        <v>6.5909500000000003</v>
      </c>
      <c r="P454">
        <v>2.8649999999999999E-3</v>
      </c>
    </row>
    <row r="455" spans="1:16" x14ac:dyDescent="0.2">
      <c r="A455" t="s">
        <v>61</v>
      </c>
      <c r="B455">
        <v>34</v>
      </c>
      <c r="C455">
        <v>44</v>
      </c>
      <c r="D455" t="s">
        <v>915</v>
      </c>
      <c r="G455">
        <v>10</v>
      </c>
      <c r="H455">
        <v>1171.6793</v>
      </c>
      <c r="I455" t="s">
        <v>14</v>
      </c>
      <c r="J455">
        <v>0</v>
      </c>
      <c r="K455">
        <v>1172.2694059999999</v>
      </c>
      <c r="L455">
        <v>3.6734999999999997E-2</v>
      </c>
      <c r="M455">
        <v>0</v>
      </c>
      <c r="N455">
        <v>0</v>
      </c>
      <c r="O455">
        <v>6.5954309999999996</v>
      </c>
      <c r="P455">
        <v>4.8139999999999997E-3</v>
      </c>
    </row>
    <row r="456" spans="1:16" x14ac:dyDescent="0.2">
      <c r="A456" t="s">
        <v>61</v>
      </c>
      <c r="B456">
        <v>34</v>
      </c>
      <c r="C456">
        <v>44</v>
      </c>
      <c r="D456" t="s">
        <v>915</v>
      </c>
      <c r="G456">
        <v>10</v>
      </c>
      <c r="H456">
        <v>1171.6793</v>
      </c>
      <c r="I456" t="s">
        <v>14</v>
      </c>
      <c r="J456">
        <v>5</v>
      </c>
      <c r="K456">
        <v>1174.6415890000001</v>
      </c>
      <c r="L456">
        <v>4.5499999999999999E-2</v>
      </c>
      <c r="M456">
        <v>2.3721830000000002</v>
      </c>
      <c r="N456">
        <v>5.8478000000000002E-2</v>
      </c>
      <c r="O456">
        <v>6.5604589999999998</v>
      </c>
      <c r="P456">
        <v>4.7710000000000001E-3</v>
      </c>
    </row>
    <row r="457" spans="1:16" x14ac:dyDescent="0.2">
      <c r="A457" t="s">
        <v>61</v>
      </c>
      <c r="B457">
        <v>34</v>
      </c>
      <c r="C457">
        <v>44</v>
      </c>
      <c r="D457" t="s">
        <v>915</v>
      </c>
      <c r="G457">
        <v>10</v>
      </c>
      <c r="H457">
        <v>1171.6793</v>
      </c>
      <c r="I457" t="s">
        <v>14</v>
      </c>
      <c r="J457">
        <v>50.000003999999997</v>
      </c>
      <c r="K457">
        <v>1174.942319</v>
      </c>
      <c r="L457">
        <v>4.8351999999999999E-2</v>
      </c>
      <c r="M457">
        <v>2.6729129999999999</v>
      </c>
      <c r="N457">
        <v>6.0724E-2</v>
      </c>
      <c r="O457">
        <v>6.557925</v>
      </c>
      <c r="P457">
        <v>8.6020000000000003E-3</v>
      </c>
    </row>
    <row r="458" spans="1:16" x14ac:dyDescent="0.2">
      <c r="A458" t="s">
        <v>61</v>
      </c>
      <c r="B458">
        <v>34</v>
      </c>
      <c r="C458">
        <v>44</v>
      </c>
      <c r="D458" t="s">
        <v>915</v>
      </c>
      <c r="G458">
        <v>10</v>
      </c>
      <c r="H458">
        <v>1171.6793</v>
      </c>
      <c r="I458" t="s">
        <v>14</v>
      </c>
      <c r="J458">
        <v>500.00003099999998</v>
      </c>
      <c r="K458">
        <v>1175.4199149999999</v>
      </c>
      <c r="L458">
        <v>8.3561999999999997E-2</v>
      </c>
      <c r="M458">
        <v>3.150509</v>
      </c>
      <c r="N458">
        <v>9.1281000000000001E-2</v>
      </c>
      <c r="O458">
        <v>6.5522799999999997</v>
      </c>
      <c r="P458">
        <v>3.3370000000000001E-3</v>
      </c>
    </row>
    <row r="459" spans="1:16" x14ac:dyDescent="0.2">
      <c r="A459" t="s">
        <v>61</v>
      </c>
      <c r="B459">
        <v>38</v>
      </c>
      <c r="C459">
        <v>49</v>
      </c>
      <c r="D459" t="s">
        <v>916</v>
      </c>
      <c r="G459">
        <v>11</v>
      </c>
      <c r="H459">
        <v>1321.7699</v>
      </c>
      <c r="I459" t="s">
        <v>12</v>
      </c>
      <c r="J459">
        <v>0</v>
      </c>
      <c r="K459">
        <v>1322.3107339999999</v>
      </c>
      <c r="L459">
        <v>0</v>
      </c>
      <c r="M459">
        <v>0</v>
      </c>
      <c r="N459">
        <v>0</v>
      </c>
      <c r="O459">
        <v>4.8512550000000001</v>
      </c>
      <c r="P459">
        <v>0</v>
      </c>
    </row>
    <row r="460" spans="1:16" x14ac:dyDescent="0.2">
      <c r="A460" t="s">
        <v>61</v>
      </c>
      <c r="B460">
        <v>38</v>
      </c>
      <c r="C460">
        <v>49</v>
      </c>
      <c r="D460" t="s">
        <v>916</v>
      </c>
      <c r="G460">
        <v>11</v>
      </c>
      <c r="H460">
        <v>1321.7699</v>
      </c>
      <c r="I460" t="s">
        <v>12</v>
      </c>
      <c r="J460">
        <v>5</v>
      </c>
      <c r="K460">
        <v>1323.8797</v>
      </c>
      <c r="L460">
        <v>6.4177999999999999E-2</v>
      </c>
      <c r="M460">
        <v>1.5689660000000001</v>
      </c>
      <c r="N460">
        <v>6.4177999999999999E-2</v>
      </c>
      <c r="O460">
        <v>4.8507910000000001</v>
      </c>
      <c r="P460">
        <v>8.0599999999999997E-4</v>
      </c>
    </row>
    <row r="461" spans="1:16" x14ac:dyDescent="0.2">
      <c r="A461" t="s">
        <v>61</v>
      </c>
      <c r="B461">
        <v>38</v>
      </c>
      <c r="C461">
        <v>49</v>
      </c>
      <c r="D461" t="s">
        <v>916</v>
      </c>
      <c r="G461">
        <v>11</v>
      </c>
      <c r="H461">
        <v>1321.7699</v>
      </c>
      <c r="I461" t="s">
        <v>12</v>
      </c>
      <c r="J461">
        <v>50.000003999999997</v>
      </c>
      <c r="K461">
        <v>1324.7195839999999</v>
      </c>
      <c r="L461">
        <v>8.0474000000000004E-2</v>
      </c>
      <c r="M461">
        <v>2.4088500000000002</v>
      </c>
      <c r="N461">
        <v>8.0474000000000004E-2</v>
      </c>
      <c r="O461">
        <v>4.8480689999999997</v>
      </c>
      <c r="P461">
        <v>1.776E-3</v>
      </c>
    </row>
    <row r="462" spans="1:16" x14ac:dyDescent="0.2">
      <c r="A462" t="s">
        <v>61</v>
      </c>
      <c r="B462">
        <v>38</v>
      </c>
      <c r="C462">
        <v>49</v>
      </c>
      <c r="D462" t="s">
        <v>916</v>
      </c>
      <c r="G462">
        <v>11</v>
      </c>
      <c r="H462">
        <v>1321.7699</v>
      </c>
      <c r="I462" t="s">
        <v>12</v>
      </c>
      <c r="J462">
        <v>500.00003099999998</v>
      </c>
      <c r="K462">
        <v>1325.5877800000001</v>
      </c>
      <c r="L462">
        <v>7.2562000000000001E-2</v>
      </c>
      <c r="M462">
        <v>3.2770450000000002</v>
      </c>
      <c r="N462">
        <v>7.2562000000000001E-2</v>
      </c>
      <c r="O462">
        <v>4.8469480000000003</v>
      </c>
      <c r="P462">
        <v>5.921E-3</v>
      </c>
    </row>
    <row r="463" spans="1:16" x14ac:dyDescent="0.2">
      <c r="A463" t="s">
        <v>61</v>
      </c>
      <c r="B463">
        <v>38</v>
      </c>
      <c r="C463">
        <v>49</v>
      </c>
      <c r="D463" t="s">
        <v>916</v>
      </c>
      <c r="G463">
        <v>11</v>
      </c>
      <c r="H463">
        <v>1321.7699</v>
      </c>
      <c r="I463" t="s">
        <v>14</v>
      </c>
      <c r="J463">
        <v>0</v>
      </c>
      <c r="K463">
        <v>1322.3107339999999</v>
      </c>
      <c r="L463">
        <v>0</v>
      </c>
      <c r="M463">
        <v>0</v>
      </c>
      <c r="N463">
        <v>0</v>
      </c>
      <c r="O463">
        <v>4.8512550000000001</v>
      </c>
      <c r="P463">
        <v>0</v>
      </c>
    </row>
    <row r="464" spans="1:16" x14ac:dyDescent="0.2">
      <c r="A464" t="s">
        <v>61</v>
      </c>
      <c r="B464">
        <v>38</v>
      </c>
      <c r="C464">
        <v>49</v>
      </c>
      <c r="D464" t="s">
        <v>916</v>
      </c>
      <c r="G464">
        <v>11</v>
      </c>
      <c r="H464">
        <v>1321.7699</v>
      </c>
      <c r="I464" t="s">
        <v>14</v>
      </c>
      <c r="J464">
        <v>5</v>
      </c>
      <c r="K464">
        <v>1323.8915039999999</v>
      </c>
      <c r="L464">
        <v>4.5733999999999997E-2</v>
      </c>
      <c r="M464">
        <v>1.58077</v>
      </c>
      <c r="N464">
        <v>4.5733999999999997E-2</v>
      </c>
      <c r="O464">
        <v>4.8445400000000003</v>
      </c>
      <c r="P464">
        <v>2.5829999999999998E-3</v>
      </c>
    </row>
    <row r="465" spans="1:16" x14ac:dyDescent="0.2">
      <c r="A465" t="s">
        <v>61</v>
      </c>
      <c r="B465">
        <v>38</v>
      </c>
      <c r="C465">
        <v>49</v>
      </c>
      <c r="D465" t="s">
        <v>916</v>
      </c>
      <c r="G465">
        <v>11</v>
      </c>
      <c r="H465">
        <v>1321.7699</v>
      </c>
      <c r="I465" t="s">
        <v>14</v>
      </c>
      <c r="J465">
        <v>50.000003999999997</v>
      </c>
      <c r="K465">
        <v>1324.722313</v>
      </c>
      <c r="L465">
        <v>0.106709</v>
      </c>
      <c r="M465">
        <v>2.4115790000000001</v>
      </c>
      <c r="N465">
        <v>0.106709</v>
      </c>
      <c r="O465">
        <v>4.8458959999999998</v>
      </c>
      <c r="P465">
        <v>5.5880000000000001E-3</v>
      </c>
    </row>
    <row r="466" spans="1:16" x14ac:dyDescent="0.2">
      <c r="A466" t="s">
        <v>61</v>
      </c>
      <c r="B466">
        <v>38</v>
      </c>
      <c r="C466">
        <v>49</v>
      </c>
      <c r="D466" t="s">
        <v>916</v>
      </c>
      <c r="G466">
        <v>11</v>
      </c>
      <c r="H466">
        <v>1321.7699</v>
      </c>
      <c r="I466" t="s">
        <v>14</v>
      </c>
      <c r="J466">
        <v>500.00003099999998</v>
      </c>
      <c r="K466">
        <v>1325.687856</v>
      </c>
      <c r="L466">
        <v>1.9446000000000001E-2</v>
      </c>
      <c r="M466">
        <v>3.3771209999999998</v>
      </c>
      <c r="N466">
        <v>1.9446000000000001E-2</v>
      </c>
      <c r="O466">
        <v>4.8338989999999997</v>
      </c>
      <c r="P466">
        <v>1.2019999999999999E-3</v>
      </c>
    </row>
    <row r="467" spans="1:16" x14ac:dyDescent="0.2">
      <c r="A467" t="s">
        <v>61</v>
      </c>
      <c r="B467">
        <v>84</v>
      </c>
      <c r="C467">
        <v>98</v>
      </c>
      <c r="D467" t="s">
        <v>917</v>
      </c>
      <c r="G467">
        <v>14</v>
      </c>
      <c r="H467">
        <v>1702.8945000000001</v>
      </c>
      <c r="I467" t="s">
        <v>12</v>
      </c>
      <c r="J467">
        <v>0</v>
      </c>
      <c r="K467">
        <v>1703.814914</v>
      </c>
      <c r="L467">
        <v>5.5290000000000001E-3</v>
      </c>
      <c r="M467">
        <v>0</v>
      </c>
      <c r="N467">
        <v>0</v>
      </c>
      <c r="O467">
        <v>13.867274999999999</v>
      </c>
      <c r="P467">
        <v>2.0330000000000001E-3</v>
      </c>
    </row>
    <row r="468" spans="1:16" x14ac:dyDescent="0.2">
      <c r="A468" t="s">
        <v>61</v>
      </c>
      <c r="B468">
        <v>84</v>
      </c>
      <c r="C468">
        <v>98</v>
      </c>
      <c r="D468" t="s">
        <v>917</v>
      </c>
      <c r="G468">
        <v>14</v>
      </c>
      <c r="H468">
        <v>1702.8945000000001</v>
      </c>
      <c r="I468" t="s">
        <v>12</v>
      </c>
      <c r="J468">
        <v>5</v>
      </c>
      <c r="K468">
        <v>1707.518607</v>
      </c>
      <c r="L468">
        <v>7.6266E-2</v>
      </c>
      <c r="M468">
        <v>3.7036929999999999</v>
      </c>
      <c r="N468">
        <v>7.6466000000000006E-2</v>
      </c>
      <c r="O468">
        <v>13.870405999999999</v>
      </c>
      <c r="P468">
        <v>5.0759999999999998E-3</v>
      </c>
    </row>
    <row r="469" spans="1:16" x14ac:dyDescent="0.2">
      <c r="A469" t="s">
        <v>61</v>
      </c>
      <c r="B469">
        <v>84</v>
      </c>
      <c r="C469">
        <v>98</v>
      </c>
      <c r="D469" t="s">
        <v>917</v>
      </c>
      <c r="G469">
        <v>14</v>
      </c>
      <c r="H469">
        <v>1702.8945000000001</v>
      </c>
      <c r="I469" t="s">
        <v>12</v>
      </c>
      <c r="J469">
        <v>50.000003999999997</v>
      </c>
      <c r="K469">
        <v>1707.829866</v>
      </c>
      <c r="L469">
        <v>8.3501000000000006E-2</v>
      </c>
      <c r="M469">
        <v>4.0149509999999999</v>
      </c>
      <c r="N469">
        <v>8.3683999999999995E-2</v>
      </c>
      <c r="O469">
        <v>13.867338999999999</v>
      </c>
      <c r="P469">
        <v>5.4879999999999998E-3</v>
      </c>
    </row>
    <row r="470" spans="1:16" x14ac:dyDescent="0.2">
      <c r="A470" t="s">
        <v>61</v>
      </c>
      <c r="B470">
        <v>84</v>
      </c>
      <c r="C470">
        <v>98</v>
      </c>
      <c r="D470" t="s">
        <v>917</v>
      </c>
      <c r="G470">
        <v>14</v>
      </c>
      <c r="H470">
        <v>1702.8945000000001</v>
      </c>
      <c r="I470" t="s">
        <v>12</v>
      </c>
      <c r="J470">
        <v>500.00003099999998</v>
      </c>
      <c r="K470">
        <v>1708.008437</v>
      </c>
      <c r="L470">
        <v>0.126529</v>
      </c>
      <c r="M470">
        <v>4.1935229999999999</v>
      </c>
      <c r="N470">
        <v>0.12665000000000001</v>
      </c>
      <c r="O470">
        <v>13.870507</v>
      </c>
      <c r="P470">
        <v>5.8320000000000004E-3</v>
      </c>
    </row>
    <row r="471" spans="1:16" x14ac:dyDescent="0.2">
      <c r="A471" t="s">
        <v>61</v>
      </c>
      <c r="B471">
        <v>84</v>
      </c>
      <c r="C471">
        <v>98</v>
      </c>
      <c r="D471" t="s">
        <v>917</v>
      </c>
      <c r="G471">
        <v>14</v>
      </c>
      <c r="H471">
        <v>1702.8945000000001</v>
      </c>
      <c r="I471" t="s">
        <v>14</v>
      </c>
      <c r="J471">
        <v>0</v>
      </c>
      <c r="K471">
        <v>1703.814914</v>
      </c>
      <c r="L471">
        <v>5.5290000000000001E-3</v>
      </c>
      <c r="M471">
        <v>0</v>
      </c>
      <c r="N471">
        <v>0</v>
      </c>
      <c r="O471">
        <v>13.867274999999999</v>
      </c>
      <c r="P471">
        <v>2.0330000000000001E-3</v>
      </c>
    </row>
    <row r="472" spans="1:16" x14ac:dyDescent="0.2">
      <c r="A472" t="s">
        <v>61</v>
      </c>
      <c r="B472">
        <v>84</v>
      </c>
      <c r="C472">
        <v>98</v>
      </c>
      <c r="D472" t="s">
        <v>917</v>
      </c>
      <c r="G472">
        <v>14</v>
      </c>
      <c r="H472">
        <v>1702.8945000000001</v>
      </c>
      <c r="I472" t="s">
        <v>14</v>
      </c>
      <c r="J472">
        <v>5</v>
      </c>
      <c r="K472">
        <v>1707.4933840000001</v>
      </c>
      <c r="L472">
        <v>3.0471999999999999E-2</v>
      </c>
      <c r="M472">
        <v>3.6784690000000002</v>
      </c>
      <c r="N472">
        <v>3.0970000000000001E-2</v>
      </c>
      <c r="O472">
        <v>13.863832</v>
      </c>
      <c r="P472">
        <v>5.8100000000000003E-4</v>
      </c>
    </row>
    <row r="473" spans="1:16" x14ac:dyDescent="0.2">
      <c r="A473" t="s">
        <v>61</v>
      </c>
      <c r="B473">
        <v>84</v>
      </c>
      <c r="C473">
        <v>98</v>
      </c>
      <c r="D473" t="s">
        <v>917</v>
      </c>
      <c r="G473">
        <v>14</v>
      </c>
      <c r="H473">
        <v>1702.8945000000001</v>
      </c>
      <c r="I473" t="s">
        <v>14</v>
      </c>
      <c r="J473">
        <v>50.000003999999997</v>
      </c>
      <c r="K473">
        <v>1707.7865039999999</v>
      </c>
      <c r="L473">
        <v>7.9984E-2</v>
      </c>
      <c r="M473">
        <v>3.97159</v>
      </c>
      <c r="N473">
        <v>8.0174999999999996E-2</v>
      </c>
      <c r="O473">
        <v>13.874551</v>
      </c>
      <c r="P473">
        <v>4.7930000000000004E-3</v>
      </c>
    </row>
    <row r="474" spans="1:16" x14ac:dyDescent="0.2">
      <c r="A474" t="s">
        <v>61</v>
      </c>
      <c r="B474">
        <v>84</v>
      </c>
      <c r="C474">
        <v>98</v>
      </c>
      <c r="D474" t="s">
        <v>917</v>
      </c>
      <c r="G474">
        <v>14</v>
      </c>
      <c r="H474">
        <v>1702.8945000000001</v>
      </c>
      <c r="I474" t="s">
        <v>14</v>
      </c>
      <c r="J474">
        <v>500.00003099999998</v>
      </c>
      <c r="K474">
        <v>1708.057573</v>
      </c>
      <c r="L474">
        <v>3.5836E-2</v>
      </c>
      <c r="M474">
        <v>4.2426579999999996</v>
      </c>
      <c r="N474">
        <v>3.6260000000000001E-2</v>
      </c>
      <c r="O474">
        <v>13.859859</v>
      </c>
      <c r="P474">
        <v>3.8670000000000002E-3</v>
      </c>
    </row>
    <row r="475" spans="1:16" x14ac:dyDescent="0.2">
      <c r="A475" t="s">
        <v>61</v>
      </c>
      <c r="B475">
        <v>88</v>
      </c>
      <c r="C475">
        <v>100</v>
      </c>
      <c r="D475" t="s">
        <v>918</v>
      </c>
      <c r="G475">
        <v>11</v>
      </c>
      <c r="H475">
        <v>1500.7991</v>
      </c>
      <c r="I475" t="s">
        <v>12</v>
      </c>
      <c r="J475">
        <v>0</v>
      </c>
      <c r="K475">
        <v>1501.638919</v>
      </c>
      <c r="L475">
        <v>0</v>
      </c>
      <c r="M475">
        <v>0</v>
      </c>
      <c r="N475">
        <v>0</v>
      </c>
      <c r="O475">
        <v>7.3585690000000001</v>
      </c>
      <c r="P475">
        <v>0</v>
      </c>
    </row>
    <row r="476" spans="1:16" x14ac:dyDescent="0.2">
      <c r="A476" t="s">
        <v>61</v>
      </c>
      <c r="B476">
        <v>88</v>
      </c>
      <c r="C476">
        <v>100</v>
      </c>
      <c r="D476" t="s">
        <v>918</v>
      </c>
      <c r="G476">
        <v>11</v>
      </c>
      <c r="H476">
        <v>1500.7991</v>
      </c>
      <c r="I476" t="s">
        <v>12</v>
      </c>
      <c r="J476">
        <v>5</v>
      </c>
      <c r="K476">
        <v>1503.956064</v>
      </c>
      <c r="L476">
        <v>1.7887E-2</v>
      </c>
      <c r="M476">
        <v>2.317145</v>
      </c>
      <c r="N476">
        <v>1.7887E-2</v>
      </c>
      <c r="O476">
        <v>7.3651840000000002</v>
      </c>
      <c r="P476">
        <v>9.9590000000000008E-3</v>
      </c>
    </row>
    <row r="477" spans="1:16" x14ac:dyDescent="0.2">
      <c r="A477" t="s">
        <v>61</v>
      </c>
      <c r="B477">
        <v>88</v>
      </c>
      <c r="C477">
        <v>100</v>
      </c>
      <c r="D477" t="s">
        <v>918</v>
      </c>
      <c r="G477">
        <v>11</v>
      </c>
      <c r="H477">
        <v>1500.7991</v>
      </c>
      <c r="I477" t="s">
        <v>12</v>
      </c>
      <c r="J477">
        <v>50.000003999999997</v>
      </c>
      <c r="K477">
        <v>1505.069092</v>
      </c>
      <c r="L477">
        <v>0.109753</v>
      </c>
      <c r="M477">
        <v>3.4301729999999999</v>
      </c>
      <c r="N477">
        <v>0.109753</v>
      </c>
      <c r="O477">
        <v>7.3600680000000001</v>
      </c>
      <c r="P477">
        <v>3.7190000000000001E-3</v>
      </c>
    </row>
    <row r="478" spans="1:16" x14ac:dyDescent="0.2">
      <c r="A478" t="s">
        <v>61</v>
      </c>
      <c r="B478">
        <v>88</v>
      </c>
      <c r="C478">
        <v>100</v>
      </c>
      <c r="D478" t="s">
        <v>918</v>
      </c>
      <c r="G478">
        <v>11</v>
      </c>
      <c r="H478">
        <v>1500.7991</v>
      </c>
      <c r="I478" t="s">
        <v>12</v>
      </c>
      <c r="J478">
        <v>500.00003099999998</v>
      </c>
      <c r="K478">
        <v>1505.316849</v>
      </c>
      <c r="L478">
        <v>8.2127000000000006E-2</v>
      </c>
      <c r="M478">
        <v>3.6779289999999998</v>
      </c>
      <c r="N478">
        <v>8.2127000000000006E-2</v>
      </c>
      <c r="O478">
        <v>7.3548210000000003</v>
      </c>
      <c r="P478">
        <v>4.9200000000000003E-4</v>
      </c>
    </row>
    <row r="479" spans="1:16" x14ac:dyDescent="0.2">
      <c r="A479" t="s">
        <v>61</v>
      </c>
      <c r="B479">
        <v>88</v>
      </c>
      <c r="C479">
        <v>100</v>
      </c>
      <c r="D479" t="s">
        <v>918</v>
      </c>
      <c r="G479">
        <v>11</v>
      </c>
      <c r="H479">
        <v>1500.7991</v>
      </c>
      <c r="I479" t="s">
        <v>14</v>
      </c>
      <c r="J479">
        <v>0</v>
      </c>
      <c r="K479">
        <v>1501.498302</v>
      </c>
      <c r="L479">
        <v>0</v>
      </c>
      <c r="M479">
        <v>0</v>
      </c>
      <c r="N479">
        <v>0</v>
      </c>
      <c r="O479">
        <v>7.3631880000000001</v>
      </c>
      <c r="P479">
        <v>0</v>
      </c>
    </row>
    <row r="480" spans="1:16" x14ac:dyDescent="0.2">
      <c r="A480" t="s">
        <v>61</v>
      </c>
      <c r="B480">
        <v>88</v>
      </c>
      <c r="C480">
        <v>100</v>
      </c>
      <c r="D480" t="s">
        <v>918</v>
      </c>
      <c r="G480">
        <v>11</v>
      </c>
      <c r="H480">
        <v>1500.7991</v>
      </c>
      <c r="I480" t="s">
        <v>14</v>
      </c>
      <c r="J480">
        <v>5</v>
      </c>
      <c r="K480">
        <v>1503.9833530000001</v>
      </c>
      <c r="L480">
        <v>6.5310999999999994E-2</v>
      </c>
      <c r="M480">
        <v>2.4850509999999999</v>
      </c>
      <c r="N480">
        <v>6.5310999999999994E-2</v>
      </c>
      <c r="O480">
        <v>7.3192360000000001</v>
      </c>
      <c r="P480">
        <v>2.5560000000000001E-3</v>
      </c>
    </row>
    <row r="481" spans="1:16" x14ac:dyDescent="0.2">
      <c r="A481" t="s">
        <v>61</v>
      </c>
      <c r="B481">
        <v>88</v>
      </c>
      <c r="C481">
        <v>100</v>
      </c>
      <c r="D481" t="s">
        <v>918</v>
      </c>
      <c r="G481">
        <v>11</v>
      </c>
      <c r="H481">
        <v>1500.7991</v>
      </c>
      <c r="I481" t="s">
        <v>14</v>
      </c>
      <c r="J481">
        <v>50.000003999999997</v>
      </c>
      <c r="K481">
        <v>1505.049166</v>
      </c>
      <c r="L481">
        <v>6.1435999999999998E-2</v>
      </c>
      <c r="M481">
        <v>3.5508639999999998</v>
      </c>
      <c r="N481">
        <v>6.1435999999999998E-2</v>
      </c>
      <c r="O481">
        <v>7.3147739999999999</v>
      </c>
      <c r="P481">
        <v>9.2929999999999992E-3</v>
      </c>
    </row>
    <row r="482" spans="1:16" x14ac:dyDescent="0.2">
      <c r="A482" t="s">
        <v>61</v>
      </c>
      <c r="B482">
        <v>88</v>
      </c>
      <c r="C482">
        <v>100</v>
      </c>
      <c r="D482" t="s">
        <v>918</v>
      </c>
      <c r="G482">
        <v>11</v>
      </c>
      <c r="H482">
        <v>1500.7991</v>
      </c>
      <c r="I482" t="s">
        <v>14</v>
      </c>
      <c r="J482">
        <v>500.00003099999998</v>
      </c>
      <c r="K482">
        <v>1505.1170279999999</v>
      </c>
      <c r="L482">
        <v>8.8816999999999993E-2</v>
      </c>
      <c r="M482">
        <v>3.618725</v>
      </c>
      <c r="N482">
        <v>8.8816999999999993E-2</v>
      </c>
      <c r="O482">
        <v>7.3140879999999999</v>
      </c>
      <c r="P482">
        <v>2.003E-3</v>
      </c>
    </row>
    <row r="483" spans="1:16" x14ac:dyDescent="0.2">
      <c r="A483" t="s">
        <v>61</v>
      </c>
      <c r="B483">
        <v>89</v>
      </c>
      <c r="C483">
        <v>101</v>
      </c>
      <c r="D483" t="s">
        <v>919</v>
      </c>
      <c r="G483">
        <v>11</v>
      </c>
      <c r="H483">
        <v>1470.8208999999999</v>
      </c>
      <c r="I483" t="s">
        <v>12</v>
      </c>
      <c r="J483">
        <v>0</v>
      </c>
      <c r="K483">
        <v>1471.379488</v>
      </c>
      <c r="L483">
        <v>0</v>
      </c>
      <c r="M483">
        <v>0</v>
      </c>
      <c r="N483">
        <v>0</v>
      </c>
      <c r="O483">
        <v>8.7603240000000007</v>
      </c>
      <c r="P483">
        <v>0</v>
      </c>
    </row>
    <row r="484" spans="1:16" x14ac:dyDescent="0.2">
      <c r="A484" t="s">
        <v>61</v>
      </c>
      <c r="B484">
        <v>89</v>
      </c>
      <c r="C484">
        <v>101</v>
      </c>
      <c r="D484" t="s">
        <v>919</v>
      </c>
      <c r="G484">
        <v>11</v>
      </c>
      <c r="H484">
        <v>1470.8208999999999</v>
      </c>
      <c r="I484" t="s">
        <v>12</v>
      </c>
      <c r="J484">
        <v>5</v>
      </c>
      <c r="K484">
        <v>1473.6033150000001</v>
      </c>
      <c r="L484">
        <v>6.9092000000000001E-2</v>
      </c>
      <c r="M484">
        <v>2.223827</v>
      </c>
      <c r="N484">
        <v>6.9092000000000001E-2</v>
      </c>
      <c r="O484">
        <v>8.7681640000000005</v>
      </c>
      <c r="P484">
        <v>6.7549999999999997E-3</v>
      </c>
    </row>
    <row r="485" spans="1:16" x14ac:dyDescent="0.2">
      <c r="A485" t="s">
        <v>61</v>
      </c>
      <c r="B485">
        <v>89</v>
      </c>
      <c r="C485">
        <v>101</v>
      </c>
      <c r="D485" t="s">
        <v>919</v>
      </c>
      <c r="G485">
        <v>11</v>
      </c>
      <c r="H485">
        <v>1470.8208999999999</v>
      </c>
      <c r="I485" t="s">
        <v>12</v>
      </c>
      <c r="J485">
        <v>50.000003999999997</v>
      </c>
      <c r="K485">
        <v>1474.0928260000001</v>
      </c>
      <c r="L485">
        <v>4.3274E-2</v>
      </c>
      <c r="M485">
        <v>2.7133379999999998</v>
      </c>
      <c r="N485">
        <v>4.3274E-2</v>
      </c>
      <c r="O485">
        <v>8.7698199999999993</v>
      </c>
      <c r="P485">
        <v>3.3240000000000001E-3</v>
      </c>
    </row>
    <row r="486" spans="1:16" x14ac:dyDescent="0.2">
      <c r="A486" t="s">
        <v>61</v>
      </c>
      <c r="B486">
        <v>89</v>
      </c>
      <c r="C486">
        <v>101</v>
      </c>
      <c r="D486" t="s">
        <v>919</v>
      </c>
      <c r="G486">
        <v>11</v>
      </c>
      <c r="H486">
        <v>1470.8208999999999</v>
      </c>
      <c r="I486" t="s">
        <v>12</v>
      </c>
      <c r="J486">
        <v>500.00003099999998</v>
      </c>
      <c r="K486">
        <v>1474.492708</v>
      </c>
      <c r="L486">
        <v>4.0318E-2</v>
      </c>
      <c r="M486">
        <v>3.1132200000000001</v>
      </c>
      <c r="N486">
        <v>4.0318E-2</v>
      </c>
      <c r="O486">
        <v>8.7600560000000005</v>
      </c>
      <c r="P486">
        <v>2.4320000000000001E-3</v>
      </c>
    </row>
    <row r="487" spans="1:16" x14ac:dyDescent="0.2">
      <c r="A487" t="s">
        <v>61</v>
      </c>
      <c r="B487">
        <v>89</v>
      </c>
      <c r="C487">
        <v>101</v>
      </c>
      <c r="D487" t="s">
        <v>919</v>
      </c>
      <c r="G487">
        <v>11</v>
      </c>
      <c r="H487">
        <v>1470.8208999999999</v>
      </c>
      <c r="I487" t="s">
        <v>14</v>
      </c>
      <c r="J487">
        <v>0</v>
      </c>
      <c r="K487">
        <v>1471.379488</v>
      </c>
      <c r="L487">
        <v>0</v>
      </c>
      <c r="M487">
        <v>0</v>
      </c>
      <c r="N487">
        <v>0</v>
      </c>
      <c r="O487">
        <v>8.7603240000000007</v>
      </c>
      <c r="P487">
        <v>0</v>
      </c>
    </row>
    <row r="488" spans="1:16" x14ac:dyDescent="0.2">
      <c r="A488" t="s">
        <v>61</v>
      </c>
      <c r="B488">
        <v>89</v>
      </c>
      <c r="C488">
        <v>101</v>
      </c>
      <c r="D488" t="s">
        <v>919</v>
      </c>
      <c r="G488">
        <v>11</v>
      </c>
      <c r="H488">
        <v>1470.8208999999999</v>
      </c>
      <c r="I488" t="s">
        <v>14</v>
      </c>
      <c r="J488">
        <v>5</v>
      </c>
      <c r="K488">
        <v>1473.5471689999999</v>
      </c>
      <c r="L488">
        <v>5.2500999999999999E-2</v>
      </c>
      <c r="M488">
        <v>2.167681</v>
      </c>
      <c r="N488">
        <v>5.2500999999999999E-2</v>
      </c>
      <c r="O488">
        <v>8.7178520000000006</v>
      </c>
      <c r="P488">
        <v>3.4989999999999999E-3</v>
      </c>
    </row>
    <row r="489" spans="1:16" x14ac:dyDescent="0.2">
      <c r="A489" t="s">
        <v>61</v>
      </c>
      <c r="B489">
        <v>89</v>
      </c>
      <c r="C489">
        <v>101</v>
      </c>
      <c r="D489" t="s">
        <v>919</v>
      </c>
      <c r="G489">
        <v>11</v>
      </c>
      <c r="H489">
        <v>1470.8208999999999</v>
      </c>
      <c r="I489" t="s">
        <v>14</v>
      </c>
      <c r="J489">
        <v>50.000003999999997</v>
      </c>
      <c r="K489">
        <v>1474.1261810000001</v>
      </c>
      <c r="L489">
        <v>6.7318000000000003E-2</v>
      </c>
      <c r="M489">
        <v>2.7466930000000001</v>
      </c>
      <c r="N489">
        <v>6.7318000000000003E-2</v>
      </c>
      <c r="O489">
        <v>8.7219529999999992</v>
      </c>
      <c r="P489">
        <v>4.1679999999999998E-3</v>
      </c>
    </row>
    <row r="490" spans="1:16" x14ac:dyDescent="0.2">
      <c r="A490" t="s">
        <v>61</v>
      </c>
      <c r="B490">
        <v>89</v>
      </c>
      <c r="C490">
        <v>101</v>
      </c>
      <c r="D490" t="s">
        <v>919</v>
      </c>
      <c r="G490">
        <v>11</v>
      </c>
      <c r="H490">
        <v>1470.8208999999999</v>
      </c>
      <c r="I490" t="s">
        <v>14</v>
      </c>
      <c r="J490">
        <v>500.00003099999998</v>
      </c>
      <c r="K490">
        <v>1474.444356</v>
      </c>
      <c r="L490">
        <v>0.122214</v>
      </c>
      <c r="M490">
        <v>3.0648680000000001</v>
      </c>
      <c r="N490">
        <v>0.122214</v>
      </c>
      <c r="O490">
        <v>8.7158510000000007</v>
      </c>
      <c r="P490">
        <v>4.9300000000000004E-3</v>
      </c>
    </row>
    <row r="491" spans="1:16" x14ac:dyDescent="0.2">
      <c r="A491" t="s">
        <v>62</v>
      </c>
      <c r="B491">
        <v>19</v>
      </c>
      <c r="C491">
        <v>36</v>
      </c>
      <c r="D491" t="s">
        <v>920</v>
      </c>
      <c r="G491">
        <v>17</v>
      </c>
      <c r="H491">
        <v>2244.0978</v>
      </c>
      <c r="I491" t="s">
        <v>12</v>
      </c>
      <c r="J491">
        <v>0</v>
      </c>
      <c r="K491">
        <v>2245.2324440000002</v>
      </c>
      <c r="L491">
        <v>0</v>
      </c>
      <c r="M491">
        <v>0</v>
      </c>
      <c r="N491">
        <v>0</v>
      </c>
      <c r="O491">
        <v>11.924215</v>
      </c>
      <c r="P491">
        <v>0</v>
      </c>
    </row>
    <row r="492" spans="1:16" x14ac:dyDescent="0.2">
      <c r="A492" t="s">
        <v>62</v>
      </c>
      <c r="B492">
        <v>19</v>
      </c>
      <c r="C492">
        <v>36</v>
      </c>
      <c r="D492" t="s">
        <v>920</v>
      </c>
      <c r="G492">
        <v>17</v>
      </c>
      <c r="H492">
        <v>2244.0978</v>
      </c>
      <c r="I492" t="s">
        <v>12</v>
      </c>
      <c r="J492">
        <v>5</v>
      </c>
      <c r="K492">
        <v>2248.9961450000001</v>
      </c>
      <c r="L492">
        <v>0.102714</v>
      </c>
      <c r="M492">
        <v>3.7637010000000002</v>
      </c>
      <c r="N492">
        <v>0.102714</v>
      </c>
      <c r="O492">
        <v>11.918945000000001</v>
      </c>
      <c r="P492">
        <v>1.7639999999999999E-3</v>
      </c>
    </row>
    <row r="493" spans="1:16" x14ac:dyDescent="0.2">
      <c r="A493" t="s">
        <v>62</v>
      </c>
      <c r="B493">
        <v>19</v>
      </c>
      <c r="C493">
        <v>36</v>
      </c>
      <c r="D493" t="s">
        <v>920</v>
      </c>
      <c r="G493">
        <v>17</v>
      </c>
      <c r="H493">
        <v>2244.0978</v>
      </c>
      <c r="I493" t="s">
        <v>12</v>
      </c>
      <c r="J493">
        <v>50.000003999999997</v>
      </c>
      <c r="K493">
        <v>2249.9018780000001</v>
      </c>
      <c r="L493">
        <v>9.2826000000000006E-2</v>
      </c>
      <c r="M493">
        <v>4.6694339999999999</v>
      </c>
      <c r="N493">
        <v>9.2826000000000006E-2</v>
      </c>
      <c r="O493">
        <v>11.915411000000001</v>
      </c>
      <c r="P493">
        <v>2.9750000000000002E-3</v>
      </c>
    </row>
    <row r="494" spans="1:16" x14ac:dyDescent="0.2">
      <c r="A494" t="s">
        <v>62</v>
      </c>
      <c r="B494">
        <v>19</v>
      </c>
      <c r="C494">
        <v>36</v>
      </c>
      <c r="D494" t="s">
        <v>920</v>
      </c>
      <c r="G494">
        <v>17</v>
      </c>
      <c r="H494">
        <v>2244.0978</v>
      </c>
      <c r="I494" t="s">
        <v>12</v>
      </c>
      <c r="J494">
        <v>500.00003099999998</v>
      </c>
      <c r="K494">
        <v>2250.5491430000002</v>
      </c>
      <c r="L494">
        <v>4.4470999999999997E-2</v>
      </c>
      <c r="M494">
        <v>5.3166989999999998</v>
      </c>
      <c r="N494">
        <v>4.4470999999999997E-2</v>
      </c>
      <c r="O494">
        <v>11.910155</v>
      </c>
      <c r="P494">
        <v>2.6610000000000002E-3</v>
      </c>
    </row>
    <row r="495" spans="1:16" x14ac:dyDescent="0.2">
      <c r="A495" t="s">
        <v>62</v>
      </c>
      <c r="B495">
        <v>19</v>
      </c>
      <c r="C495">
        <v>36</v>
      </c>
      <c r="D495" t="s">
        <v>920</v>
      </c>
      <c r="G495">
        <v>17</v>
      </c>
      <c r="H495">
        <v>2244.0978</v>
      </c>
      <c r="I495" t="s">
        <v>14</v>
      </c>
      <c r="J495">
        <v>0</v>
      </c>
      <c r="K495">
        <v>2245.2324440000002</v>
      </c>
      <c r="L495">
        <v>0</v>
      </c>
      <c r="M495">
        <v>0</v>
      </c>
      <c r="N495">
        <v>0</v>
      </c>
      <c r="O495">
        <v>11.924215</v>
      </c>
      <c r="P495">
        <v>0</v>
      </c>
    </row>
    <row r="496" spans="1:16" x14ac:dyDescent="0.2">
      <c r="A496" t="s">
        <v>62</v>
      </c>
      <c r="B496">
        <v>19</v>
      </c>
      <c r="C496">
        <v>36</v>
      </c>
      <c r="D496" t="s">
        <v>920</v>
      </c>
      <c r="G496">
        <v>17</v>
      </c>
      <c r="H496">
        <v>2244.0978</v>
      </c>
      <c r="I496" t="s">
        <v>14</v>
      </c>
      <c r="J496">
        <v>5</v>
      </c>
      <c r="K496">
        <v>2248.7873370000002</v>
      </c>
      <c r="L496">
        <v>8.6357000000000003E-2</v>
      </c>
      <c r="M496">
        <v>3.5548929999999999</v>
      </c>
      <c r="N496">
        <v>8.6357000000000003E-2</v>
      </c>
      <c r="O496">
        <v>11.90391</v>
      </c>
      <c r="P496">
        <v>1.067E-3</v>
      </c>
    </row>
    <row r="497" spans="1:16" x14ac:dyDescent="0.2">
      <c r="A497" t="s">
        <v>62</v>
      </c>
      <c r="B497">
        <v>19</v>
      </c>
      <c r="C497">
        <v>36</v>
      </c>
      <c r="D497" t="s">
        <v>920</v>
      </c>
      <c r="G497">
        <v>17</v>
      </c>
      <c r="H497">
        <v>2244.0978</v>
      </c>
      <c r="I497" t="s">
        <v>14</v>
      </c>
      <c r="J497">
        <v>50.000003999999997</v>
      </c>
      <c r="K497">
        <v>2249.6259519999999</v>
      </c>
      <c r="L497">
        <v>8.1531000000000006E-2</v>
      </c>
      <c r="M497">
        <v>4.3935079999999997</v>
      </c>
      <c r="N497">
        <v>8.1531000000000006E-2</v>
      </c>
      <c r="O497">
        <v>11.907206</v>
      </c>
      <c r="P497">
        <v>1.879E-3</v>
      </c>
    </row>
    <row r="498" spans="1:16" x14ac:dyDescent="0.2">
      <c r="A498" t="s">
        <v>62</v>
      </c>
      <c r="B498">
        <v>19</v>
      </c>
      <c r="C498">
        <v>36</v>
      </c>
      <c r="D498" t="s">
        <v>920</v>
      </c>
      <c r="G498">
        <v>17</v>
      </c>
      <c r="H498">
        <v>2244.0978</v>
      </c>
      <c r="I498" t="s">
        <v>14</v>
      </c>
      <c r="J498">
        <v>500.00003099999998</v>
      </c>
      <c r="K498">
        <v>2250.3416160000002</v>
      </c>
      <c r="L498">
        <v>0.152918</v>
      </c>
      <c r="M498">
        <v>5.109172</v>
      </c>
      <c r="N498">
        <v>0.152918</v>
      </c>
      <c r="O498">
        <v>11.897741999999999</v>
      </c>
      <c r="P498">
        <v>2.5690000000000001E-3</v>
      </c>
    </row>
    <row r="499" spans="1:16" x14ac:dyDescent="0.2">
      <c r="A499" t="s">
        <v>62</v>
      </c>
      <c r="B499">
        <v>21</v>
      </c>
      <c r="C499">
        <v>34</v>
      </c>
      <c r="D499" t="s">
        <v>921</v>
      </c>
      <c r="G499">
        <v>13</v>
      </c>
      <c r="H499">
        <v>1720.8878</v>
      </c>
      <c r="I499" t="s">
        <v>12</v>
      </c>
      <c r="J499">
        <v>0</v>
      </c>
      <c r="K499">
        <v>1721.790444</v>
      </c>
      <c r="L499">
        <v>0</v>
      </c>
      <c r="M499">
        <v>0</v>
      </c>
      <c r="N499">
        <v>0</v>
      </c>
      <c r="O499">
        <v>9.933211</v>
      </c>
      <c r="P499">
        <v>0</v>
      </c>
    </row>
    <row r="500" spans="1:16" x14ac:dyDescent="0.2">
      <c r="A500" t="s">
        <v>62</v>
      </c>
      <c r="B500">
        <v>21</v>
      </c>
      <c r="C500">
        <v>34</v>
      </c>
      <c r="D500" t="s">
        <v>921</v>
      </c>
      <c r="G500">
        <v>13</v>
      </c>
      <c r="H500">
        <v>1720.8878</v>
      </c>
      <c r="I500" t="s">
        <v>12</v>
      </c>
      <c r="J500">
        <v>5</v>
      </c>
      <c r="K500">
        <v>1724.6598779999999</v>
      </c>
      <c r="L500">
        <v>5.3379000000000003E-2</v>
      </c>
      <c r="M500">
        <v>2.869434</v>
      </c>
      <c r="N500">
        <v>5.3379000000000003E-2</v>
      </c>
      <c r="O500">
        <v>9.9275380000000002</v>
      </c>
      <c r="P500">
        <v>2.4290000000000002E-3</v>
      </c>
    </row>
    <row r="501" spans="1:16" x14ac:dyDescent="0.2">
      <c r="A501" t="s">
        <v>62</v>
      </c>
      <c r="B501">
        <v>21</v>
      </c>
      <c r="C501">
        <v>34</v>
      </c>
      <c r="D501" t="s">
        <v>921</v>
      </c>
      <c r="G501">
        <v>13</v>
      </c>
      <c r="H501">
        <v>1720.8878</v>
      </c>
      <c r="I501" t="s">
        <v>12</v>
      </c>
      <c r="J501">
        <v>50.000003999999997</v>
      </c>
      <c r="K501">
        <v>1725.0318139999999</v>
      </c>
      <c r="L501">
        <v>5.1201000000000003E-2</v>
      </c>
      <c r="M501">
        <v>3.2413699999999999</v>
      </c>
      <c r="N501">
        <v>5.1201000000000003E-2</v>
      </c>
      <c r="O501">
        <v>9.9286239999999992</v>
      </c>
      <c r="P501">
        <v>3.9259999999999998E-3</v>
      </c>
    </row>
    <row r="502" spans="1:16" x14ac:dyDescent="0.2">
      <c r="A502" t="s">
        <v>62</v>
      </c>
      <c r="B502">
        <v>21</v>
      </c>
      <c r="C502">
        <v>34</v>
      </c>
      <c r="D502" t="s">
        <v>921</v>
      </c>
      <c r="G502">
        <v>13</v>
      </c>
      <c r="H502">
        <v>1720.8878</v>
      </c>
      <c r="I502" t="s">
        <v>12</v>
      </c>
      <c r="J502">
        <v>500.00003099999998</v>
      </c>
      <c r="K502">
        <v>1725.190415</v>
      </c>
      <c r="L502">
        <v>2.0168999999999999E-2</v>
      </c>
      <c r="M502">
        <v>3.3999709999999999</v>
      </c>
      <c r="N502">
        <v>2.0168999999999999E-2</v>
      </c>
      <c r="O502">
        <v>9.9217150000000007</v>
      </c>
      <c r="P502">
        <v>4.287E-3</v>
      </c>
    </row>
    <row r="503" spans="1:16" x14ac:dyDescent="0.2">
      <c r="A503" t="s">
        <v>62</v>
      </c>
      <c r="B503">
        <v>21</v>
      </c>
      <c r="C503">
        <v>34</v>
      </c>
      <c r="D503" t="s">
        <v>921</v>
      </c>
      <c r="G503">
        <v>13</v>
      </c>
      <c r="H503">
        <v>1720.8878</v>
      </c>
      <c r="I503" t="s">
        <v>14</v>
      </c>
      <c r="J503">
        <v>0</v>
      </c>
      <c r="K503">
        <v>1721.790444</v>
      </c>
      <c r="L503">
        <v>0</v>
      </c>
      <c r="M503">
        <v>0</v>
      </c>
      <c r="N503">
        <v>0</v>
      </c>
      <c r="O503">
        <v>9.933211</v>
      </c>
      <c r="P503">
        <v>0</v>
      </c>
    </row>
    <row r="504" spans="1:16" x14ac:dyDescent="0.2">
      <c r="A504" t="s">
        <v>62</v>
      </c>
      <c r="B504">
        <v>21</v>
      </c>
      <c r="C504">
        <v>34</v>
      </c>
      <c r="D504" t="s">
        <v>921</v>
      </c>
      <c r="G504">
        <v>13</v>
      </c>
      <c r="H504">
        <v>1720.8878</v>
      </c>
      <c r="I504" t="s">
        <v>14</v>
      </c>
      <c r="J504">
        <v>5</v>
      </c>
      <c r="K504">
        <v>1724.600486</v>
      </c>
      <c r="L504">
        <v>2.5152999999999998E-2</v>
      </c>
      <c r="M504">
        <v>2.8100420000000002</v>
      </c>
      <c r="N504">
        <v>2.5152999999999998E-2</v>
      </c>
      <c r="O504">
        <v>9.8965940000000003</v>
      </c>
      <c r="P504">
        <v>2.5969999999999999E-3</v>
      </c>
    </row>
    <row r="505" spans="1:16" x14ac:dyDescent="0.2">
      <c r="A505" t="s">
        <v>62</v>
      </c>
      <c r="B505">
        <v>21</v>
      </c>
      <c r="C505">
        <v>34</v>
      </c>
      <c r="D505" t="s">
        <v>921</v>
      </c>
      <c r="G505">
        <v>13</v>
      </c>
      <c r="H505">
        <v>1720.8878</v>
      </c>
      <c r="I505" t="s">
        <v>14</v>
      </c>
      <c r="J505">
        <v>50.000003999999997</v>
      </c>
      <c r="K505">
        <v>1724.9302049999999</v>
      </c>
      <c r="L505">
        <v>0.111099</v>
      </c>
      <c r="M505">
        <v>3.139761</v>
      </c>
      <c r="N505">
        <v>0.111099</v>
      </c>
      <c r="O505">
        <v>9.9016710000000003</v>
      </c>
      <c r="P505">
        <v>6.816E-3</v>
      </c>
    </row>
    <row r="506" spans="1:16" x14ac:dyDescent="0.2">
      <c r="A506" t="s">
        <v>62</v>
      </c>
      <c r="B506">
        <v>21</v>
      </c>
      <c r="C506">
        <v>34</v>
      </c>
      <c r="D506" t="s">
        <v>921</v>
      </c>
      <c r="G506">
        <v>13</v>
      </c>
      <c r="H506">
        <v>1720.8878</v>
      </c>
      <c r="I506" t="s">
        <v>14</v>
      </c>
      <c r="J506">
        <v>500.00003099999998</v>
      </c>
      <c r="K506">
        <v>1725.0656799999999</v>
      </c>
      <c r="L506">
        <v>8.2338999999999996E-2</v>
      </c>
      <c r="M506">
        <v>3.275236</v>
      </c>
      <c r="N506">
        <v>8.2338999999999996E-2</v>
      </c>
      <c r="O506">
        <v>9.8921989999999997</v>
      </c>
      <c r="P506">
        <v>2.8900000000000002E-3</v>
      </c>
    </row>
    <row r="507" spans="1:16" x14ac:dyDescent="0.2">
      <c r="A507" t="s">
        <v>62</v>
      </c>
      <c r="B507">
        <v>39</v>
      </c>
      <c r="C507">
        <v>52</v>
      </c>
      <c r="D507" t="s">
        <v>922</v>
      </c>
      <c r="G507">
        <v>12</v>
      </c>
      <c r="H507">
        <v>1508.9635000000001</v>
      </c>
      <c r="I507" t="s">
        <v>12</v>
      </c>
      <c r="J507">
        <v>0</v>
      </c>
      <c r="K507">
        <v>1509.7342149999999</v>
      </c>
      <c r="L507">
        <v>0</v>
      </c>
      <c r="M507">
        <v>0</v>
      </c>
      <c r="N507">
        <v>0</v>
      </c>
      <c r="O507">
        <v>6.7575900000000004</v>
      </c>
      <c r="P507">
        <v>0</v>
      </c>
    </row>
    <row r="508" spans="1:16" x14ac:dyDescent="0.2">
      <c r="A508" t="s">
        <v>62</v>
      </c>
      <c r="B508">
        <v>39</v>
      </c>
      <c r="C508">
        <v>52</v>
      </c>
      <c r="D508" t="s">
        <v>922</v>
      </c>
      <c r="G508">
        <v>12</v>
      </c>
      <c r="H508">
        <v>1508.9635000000001</v>
      </c>
      <c r="I508" t="s">
        <v>12</v>
      </c>
      <c r="J508">
        <v>5</v>
      </c>
      <c r="K508">
        <v>1511.6878039999999</v>
      </c>
      <c r="L508">
        <v>7.084E-2</v>
      </c>
      <c r="M508">
        <v>1.953589</v>
      </c>
      <c r="N508">
        <v>7.084E-2</v>
      </c>
      <c r="O508">
        <v>6.7568549999999998</v>
      </c>
      <c r="P508">
        <v>4.0759999999999998E-3</v>
      </c>
    </row>
    <row r="509" spans="1:16" x14ac:dyDescent="0.2">
      <c r="A509" t="s">
        <v>62</v>
      </c>
      <c r="B509">
        <v>39</v>
      </c>
      <c r="C509">
        <v>52</v>
      </c>
      <c r="D509" t="s">
        <v>922</v>
      </c>
      <c r="G509">
        <v>12</v>
      </c>
      <c r="H509">
        <v>1508.9635000000001</v>
      </c>
      <c r="I509" t="s">
        <v>12</v>
      </c>
      <c r="J509">
        <v>50.000003999999997</v>
      </c>
      <c r="K509">
        <v>1512.1650629999999</v>
      </c>
      <c r="L509">
        <v>0.18288499999999999</v>
      </c>
      <c r="M509">
        <v>2.4308480000000001</v>
      </c>
      <c r="N509">
        <v>0.18288499999999999</v>
      </c>
      <c r="O509">
        <v>6.7537500000000001</v>
      </c>
      <c r="P509">
        <v>2.5639999999999999E-3</v>
      </c>
    </row>
    <row r="510" spans="1:16" x14ac:dyDescent="0.2">
      <c r="A510" t="s">
        <v>62</v>
      </c>
      <c r="B510">
        <v>39</v>
      </c>
      <c r="C510">
        <v>52</v>
      </c>
      <c r="D510" t="s">
        <v>922</v>
      </c>
      <c r="G510">
        <v>12</v>
      </c>
      <c r="H510">
        <v>1508.9635000000001</v>
      </c>
      <c r="I510" t="s">
        <v>12</v>
      </c>
      <c r="J510">
        <v>500.00003099999998</v>
      </c>
      <c r="K510">
        <v>1512.839442</v>
      </c>
      <c r="L510">
        <v>3.1494000000000001E-2</v>
      </c>
      <c r="M510">
        <v>3.1052270000000002</v>
      </c>
      <c r="N510">
        <v>3.1494000000000001E-2</v>
      </c>
      <c r="O510">
        <v>6.7470749999999997</v>
      </c>
      <c r="P510">
        <v>3.2009999999999999E-3</v>
      </c>
    </row>
    <row r="511" spans="1:16" x14ac:dyDescent="0.2">
      <c r="A511" t="s">
        <v>62</v>
      </c>
      <c r="B511">
        <v>39</v>
      </c>
      <c r="C511">
        <v>52</v>
      </c>
      <c r="D511" t="s">
        <v>922</v>
      </c>
      <c r="G511">
        <v>12</v>
      </c>
      <c r="H511">
        <v>1508.9635000000001</v>
      </c>
      <c r="I511" t="s">
        <v>14</v>
      </c>
      <c r="J511">
        <v>0</v>
      </c>
      <c r="K511">
        <v>1509.7342149999999</v>
      </c>
      <c r="L511">
        <v>0</v>
      </c>
      <c r="M511">
        <v>0</v>
      </c>
      <c r="N511">
        <v>0</v>
      </c>
      <c r="O511">
        <v>6.7575900000000004</v>
      </c>
      <c r="P511">
        <v>0</v>
      </c>
    </row>
    <row r="512" spans="1:16" x14ac:dyDescent="0.2">
      <c r="A512" t="s">
        <v>62</v>
      </c>
      <c r="B512">
        <v>39</v>
      </c>
      <c r="C512">
        <v>52</v>
      </c>
      <c r="D512" t="s">
        <v>922</v>
      </c>
      <c r="G512">
        <v>12</v>
      </c>
      <c r="H512">
        <v>1508.9635000000001</v>
      </c>
      <c r="I512" t="s">
        <v>14</v>
      </c>
      <c r="J512">
        <v>5</v>
      </c>
      <c r="K512">
        <v>1511.6658729999999</v>
      </c>
      <c r="L512">
        <v>7.8940999999999997E-2</v>
      </c>
      <c r="M512">
        <v>1.9316580000000001</v>
      </c>
      <c r="N512">
        <v>7.8940999999999997E-2</v>
      </c>
      <c r="O512">
        <v>6.7158129999999998</v>
      </c>
      <c r="P512">
        <v>6.0460000000000002E-3</v>
      </c>
    </row>
    <row r="513" spans="1:16" x14ac:dyDescent="0.2">
      <c r="A513" t="s">
        <v>62</v>
      </c>
      <c r="B513">
        <v>39</v>
      </c>
      <c r="C513">
        <v>52</v>
      </c>
      <c r="D513" t="s">
        <v>922</v>
      </c>
      <c r="G513">
        <v>12</v>
      </c>
      <c r="H513">
        <v>1508.9635000000001</v>
      </c>
      <c r="I513" t="s">
        <v>14</v>
      </c>
      <c r="J513">
        <v>50.000003999999997</v>
      </c>
      <c r="K513">
        <v>1512.2080570000001</v>
      </c>
      <c r="L513">
        <v>7.4092000000000005E-2</v>
      </c>
      <c r="M513">
        <v>2.4738419999999999</v>
      </c>
      <c r="N513">
        <v>7.4092000000000005E-2</v>
      </c>
      <c r="O513">
        <v>6.7078230000000003</v>
      </c>
      <c r="P513">
        <v>1.005E-2</v>
      </c>
    </row>
    <row r="514" spans="1:16" x14ac:dyDescent="0.2">
      <c r="A514" t="s">
        <v>62</v>
      </c>
      <c r="B514">
        <v>39</v>
      </c>
      <c r="C514">
        <v>52</v>
      </c>
      <c r="D514" t="s">
        <v>922</v>
      </c>
      <c r="G514">
        <v>12</v>
      </c>
      <c r="H514">
        <v>1508.9635000000001</v>
      </c>
      <c r="I514" t="s">
        <v>14</v>
      </c>
      <c r="J514">
        <v>500.00003099999998</v>
      </c>
      <c r="K514">
        <v>1512.8068060000001</v>
      </c>
      <c r="L514">
        <v>4.1699E-2</v>
      </c>
      <c r="M514">
        <v>3.0725910000000001</v>
      </c>
      <c r="N514">
        <v>4.1699E-2</v>
      </c>
      <c r="O514">
        <v>6.7049500000000002</v>
      </c>
      <c r="P514">
        <v>2.1949999999999999E-3</v>
      </c>
    </row>
    <row r="515" spans="1:16" x14ac:dyDescent="0.2">
      <c r="A515" t="s">
        <v>62</v>
      </c>
      <c r="B515">
        <v>45</v>
      </c>
      <c r="C515">
        <v>66</v>
      </c>
      <c r="D515" t="s">
        <v>923</v>
      </c>
      <c r="G515">
        <v>20</v>
      </c>
      <c r="H515">
        <v>2578.5239000000001</v>
      </c>
      <c r="I515" t="s">
        <v>12</v>
      </c>
      <c r="J515">
        <v>0</v>
      </c>
      <c r="K515">
        <v>2579.938615</v>
      </c>
      <c r="L515">
        <v>0</v>
      </c>
      <c r="M515">
        <v>0</v>
      </c>
      <c r="N515">
        <v>0</v>
      </c>
      <c r="O515">
        <v>4.9832830000000001</v>
      </c>
      <c r="P515">
        <v>0</v>
      </c>
    </row>
    <row r="516" spans="1:16" x14ac:dyDescent="0.2">
      <c r="A516" t="s">
        <v>62</v>
      </c>
      <c r="B516">
        <v>45</v>
      </c>
      <c r="C516">
        <v>66</v>
      </c>
      <c r="D516" t="s">
        <v>923</v>
      </c>
      <c r="G516">
        <v>20</v>
      </c>
      <c r="H516">
        <v>2578.5239000000001</v>
      </c>
      <c r="I516" t="s">
        <v>12</v>
      </c>
      <c r="J516">
        <v>5</v>
      </c>
      <c r="K516">
        <v>2585.5681960000002</v>
      </c>
      <c r="L516">
        <v>0.17149900000000001</v>
      </c>
      <c r="M516">
        <v>5.6295809999999999</v>
      </c>
      <c r="N516">
        <v>0.17149900000000001</v>
      </c>
      <c r="O516">
        <v>4.9896700000000003</v>
      </c>
      <c r="P516">
        <v>5.5329999999999997E-3</v>
      </c>
    </row>
    <row r="517" spans="1:16" x14ac:dyDescent="0.2">
      <c r="A517" t="s">
        <v>62</v>
      </c>
      <c r="B517">
        <v>45</v>
      </c>
      <c r="C517">
        <v>66</v>
      </c>
      <c r="D517" t="s">
        <v>923</v>
      </c>
      <c r="G517">
        <v>20</v>
      </c>
      <c r="H517">
        <v>2578.5239000000001</v>
      </c>
      <c r="I517" t="s">
        <v>12</v>
      </c>
      <c r="J517">
        <v>50.000003999999997</v>
      </c>
      <c r="K517">
        <v>2585.3425120000002</v>
      </c>
      <c r="L517">
        <v>0.253969</v>
      </c>
      <c r="M517">
        <v>5.4038959999999996</v>
      </c>
      <c r="N517">
        <v>0.253969</v>
      </c>
      <c r="O517">
        <v>4.9795930000000004</v>
      </c>
      <c r="P517">
        <v>3.2520000000000001E-3</v>
      </c>
    </row>
    <row r="518" spans="1:16" x14ac:dyDescent="0.2">
      <c r="A518" t="s">
        <v>62</v>
      </c>
      <c r="B518">
        <v>45</v>
      </c>
      <c r="C518">
        <v>66</v>
      </c>
      <c r="D518" t="s">
        <v>923</v>
      </c>
      <c r="G518">
        <v>20</v>
      </c>
      <c r="H518">
        <v>2578.5239000000001</v>
      </c>
      <c r="I518" t="s">
        <v>12</v>
      </c>
      <c r="J518">
        <v>500.00003099999998</v>
      </c>
      <c r="K518">
        <v>2585.6955109999999</v>
      </c>
      <c r="L518">
        <v>0.14414299999999999</v>
      </c>
      <c r="M518">
        <v>5.7568960000000002</v>
      </c>
      <c r="N518">
        <v>0.14414299999999999</v>
      </c>
      <c r="O518">
        <v>4.9816010000000004</v>
      </c>
      <c r="P518">
        <v>2.7160000000000001E-3</v>
      </c>
    </row>
    <row r="519" spans="1:16" x14ac:dyDescent="0.2">
      <c r="A519" t="s">
        <v>62</v>
      </c>
      <c r="B519">
        <v>45</v>
      </c>
      <c r="C519">
        <v>66</v>
      </c>
      <c r="D519" t="s">
        <v>923</v>
      </c>
      <c r="G519">
        <v>20</v>
      </c>
      <c r="H519">
        <v>2578.5239000000001</v>
      </c>
      <c r="I519" t="s">
        <v>14</v>
      </c>
      <c r="J519">
        <v>0</v>
      </c>
      <c r="K519">
        <v>2579.938615</v>
      </c>
      <c r="L519">
        <v>0</v>
      </c>
      <c r="M519">
        <v>0</v>
      </c>
      <c r="N519">
        <v>0</v>
      </c>
      <c r="O519">
        <v>4.9832830000000001</v>
      </c>
      <c r="P519">
        <v>0</v>
      </c>
    </row>
    <row r="520" spans="1:16" x14ac:dyDescent="0.2">
      <c r="A520" t="s">
        <v>62</v>
      </c>
      <c r="B520">
        <v>45</v>
      </c>
      <c r="C520">
        <v>66</v>
      </c>
      <c r="D520" t="s">
        <v>923</v>
      </c>
      <c r="G520">
        <v>20</v>
      </c>
      <c r="H520">
        <v>2578.5239000000001</v>
      </c>
      <c r="I520" t="s">
        <v>14</v>
      </c>
      <c r="J520">
        <v>5</v>
      </c>
      <c r="K520">
        <v>2585.3245219999999</v>
      </c>
      <c r="L520">
        <v>2.8884E-2</v>
      </c>
      <c r="M520">
        <v>5.3859060000000003</v>
      </c>
      <c r="N520">
        <v>2.8884E-2</v>
      </c>
      <c r="O520">
        <v>4.9614070000000003</v>
      </c>
      <c r="P520">
        <v>5.1159999999999999E-3</v>
      </c>
    </row>
    <row r="521" spans="1:16" x14ac:dyDescent="0.2">
      <c r="A521" t="s">
        <v>62</v>
      </c>
      <c r="B521">
        <v>45</v>
      </c>
      <c r="C521">
        <v>66</v>
      </c>
      <c r="D521" t="s">
        <v>923</v>
      </c>
      <c r="G521">
        <v>20</v>
      </c>
      <c r="H521">
        <v>2578.5239000000001</v>
      </c>
      <c r="I521" t="s">
        <v>14</v>
      </c>
      <c r="J521">
        <v>50.000003999999997</v>
      </c>
      <c r="K521">
        <v>2585.213252</v>
      </c>
      <c r="L521">
        <v>0.25227300000000003</v>
      </c>
      <c r="M521">
        <v>5.2746370000000002</v>
      </c>
      <c r="N521">
        <v>0.25227300000000003</v>
      </c>
      <c r="O521">
        <v>4.96347</v>
      </c>
      <c r="P521">
        <v>7.0749999999999997E-3</v>
      </c>
    </row>
    <row r="522" spans="1:16" x14ac:dyDescent="0.2">
      <c r="A522" t="s">
        <v>62</v>
      </c>
      <c r="B522">
        <v>45</v>
      </c>
      <c r="C522">
        <v>66</v>
      </c>
      <c r="D522" t="s">
        <v>923</v>
      </c>
      <c r="G522">
        <v>20</v>
      </c>
      <c r="H522">
        <v>2578.5239000000001</v>
      </c>
      <c r="I522" t="s">
        <v>14</v>
      </c>
      <c r="J522">
        <v>500.00003099999998</v>
      </c>
      <c r="K522">
        <v>2585.6295919999998</v>
      </c>
      <c r="L522">
        <v>4.2368000000000003E-2</v>
      </c>
      <c r="M522">
        <v>5.6909770000000002</v>
      </c>
      <c r="N522">
        <v>4.2368000000000003E-2</v>
      </c>
      <c r="O522">
        <v>4.9527150000000004</v>
      </c>
      <c r="P522">
        <v>3.8570000000000002E-3</v>
      </c>
    </row>
    <row r="523" spans="1:16" x14ac:dyDescent="0.2">
      <c r="A523" t="s">
        <v>62</v>
      </c>
      <c r="B523">
        <v>48</v>
      </c>
      <c r="C523">
        <v>57</v>
      </c>
      <c r="D523" t="s">
        <v>924</v>
      </c>
      <c r="G523">
        <v>9</v>
      </c>
      <c r="H523">
        <v>1115.6207999999999</v>
      </c>
      <c r="I523" t="s">
        <v>12</v>
      </c>
      <c r="J523">
        <v>0</v>
      </c>
      <c r="K523">
        <v>1116.0428440000001</v>
      </c>
      <c r="L523">
        <v>0</v>
      </c>
      <c r="M523">
        <v>0</v>
      </c>
      <c r="N523">
        <v>0</v>
      </c>
      <c r="O523">
        <v>9.5703250000000004</v>
      </c>
      <c r="P523">
        <v>0</v>
      </c>
    </row>
    <row r="524" spans="1:16" x14ac:dyDescent="0.2">
      <c r="A524" t="s">
        <v>62</v>
      </c>
      <c r="B524">
        <v>48</v>
      </c>
      <c r="C524">
        <v>57</v>
      </c>
      <c r="D524" t="s">
        <v>924</v>
      </c>
      <c r="G524">
        <v>9</v>
      </c>
      <c r="H524">
        <v>1115.6207999999999</v>
      </c>
      <c r="I524" t="s">
        <v>12</v>
      </c>
      <c r="J524">
        <v>5</v>
      </c>
      <c r="K524">
        <v>1117.837518</v>
      </c>
      <c r="L524">
        <v>7.9505999999999993E-2</v>
      </c>
      <c r="M524">
        <v>1.7946740000000001</v>
      </c>
      <c r="N524">
        <v>7.9505999999999993E-2</v>
      </c>
      <c r="O524">
        <v>9.5850620000000006</v>
      </c>
      <c r="P524">
        <v>3.2130000000000001E-3</v>
      </c>
    </row>
    <row r="525" spans="1:16" x14ac:dyDescent="0.2">
      <c r="A525" t="s">
        <v>62</v>
      </c>
      <c r="B525">
        <v>48</v>
      </c>
      <c r="C525">
        <v>57</v>
      </c>
      <c r="D525" t="s">
        <v>924</v>
      </c>
      <c r="G525">
        <v>9</v>
      </c>
      <c r="H525">
        <v>1115.6207999999999</v>
      </c>
      <c r="I525" t="s">
        <v>12</v>
      </c>
      <c r="J525">
        <v>50.000003999999997</v>
      </c>
      <c r="K525">
        <v>1118.009501</v>
      </c>
      <c r="L525">
        <v>0.169318</v>
      </c>
      <c r="M525">
        <v>1.966656</v>
      </c>
      <c r="N525">
        <v>0.169318</v>
      </c>
      <c r="O525">
        <v>9.5739959999999993</v>
      </c>
      <c r="P525">
        <v>5.3249999999999999E-3</v>
      </c>
    </row>
    <row r="526" spans="1:16" x14ac:dyDescent="0.2">
      <c r="A526" t="s">
        <v>62</v>
      </c>
      <c r="B526">
        <v>48</v>
      </c>
      <c r="C526">
        <v>57</v>
      </c>
      <c r="D526" t="s">
        <v>924</v>
      </c>
      <c r="G526">
        <v>9</v>
      </c>
      <c r="H526">
        <v>1115.6207999999999</v>
      </c>
      <c r="I526" t="s">
        <v>12</v>
      </c>
      <c r="J526">
        <v>500.00003099999998</v>
      </c>
      <c r="K526">
        <v>1118.6258889999999</v>
      </c>
      <c r="L526">
        <v>5.9378E-2</v>
      </c>
      <c r="M526">
        <v>2.5830449999999998</v>
      </c>
      <c r="N526">
        <v>5.9378E-2</v>
      </c>
      <c r="O526">
        <v>9.5762689999999999</v>
      </c>
      <c r="P526">
        <v>5.287E-3</v>
      </c>
    </row>
    <row r="527" spans="1:16" x14ac:dyDescent="0.2">
      <c r="A527" t="s">
        <v>62</v>
      </c>
      <c r="B527">
        <v>48</v>
      </c>
      <c r="C527">
        <v>57</v>
      </c>
      <c r="D527" t="s">
        <v>924</v>
      </c>
      <c r="G527">
        <v>9</v>
      </c>
      <c r="H527">
        <v>1115.6207999999999</v>
      </c>
      <c r="I527" t="s">
        <v>14</v>
      </c>
      <c r="J527">
        <v>0</v>
      </c>
      <c r="K527">
        <v>1116.0428440000001</v>
      </c>
      <c r="L527">
        <v>0</v>
      </c>
      <c r="M527">
        <v>0</v>
      </c>
      <c r="N527">
        <v>0</v>
      </c>
      <c r="O527">
        <v>9.5703250000000004</v>
      </c>
      <c r="P527">
        <v>0</v>
      </c>
    </row>
    <row r="528" spans="1:16" x14ac:dyDescent="0.2">
      <c r="A528" t="s">
        <v>62</v>
      </c>
      <c r="B528">
        <v>48</v>
      </c>
      <c r="C528">
        <v>57</v>
      </c>
      <c r="D528" t="s">
        <v>924</v>
      </c>
      <c r="G528">
        <v>9</v>
      </c>
      <c r="H528">
        <v>1115.6207999999999</v>
      </c>
      <c r="I528" t="s">
        <v>14</v>
      </c>
      <c r="J528">
        <v>5</v>
      </c>
      <c r="K528">
        <v>1117.861306</v>
      </c>
      <c r="L528">
        <v>4.6885000000000003E-2</v>
      </c>
      <c r="M528">
        <v>1.818462</v>
      </c>
      <c r="N528">
        <v>4.6885000000000003E-2</v>
      </c>
      <c r="O528">
        <v>9.5525079999999996</v>
      </c>
      <c r="P528">
        <v>2.689E-3</v>
      </c>
    </row>
    <row r="529" spans="1:16" x14ac:dyDescent="0.2">
      <c r="A529" t="s">
        <v>62</v>
      </c>
      <c r="B529">
        <v>48</v>
      </c>
      <c r="C529">
        <v>57</v>
      </c>
      <c r="D529" t="s">
        <v>924</v>
      </c>
      <c r="G529">
        <v>9</v>
      </c>
      <c r="H529">
        <v>1115.6207999999999</v>
      </c>
      <c r="I529" t="s">
        <v>14</v>
      </c>
      <c r="J529">
        <v>50.000003999999997</v>
      </c>
      <c r="K529">
        <v>1118.047366</v>
      </c>
      <c r="L529">
        <v>0.10674400000000001</v>
      </c>
      <c r="M529">
        <v>2.004521</v>
      </c>
      <c r="N529">
        <v>0.10674400000000001</v>
      </c>
      <c r="O529">
        <v>9.5514969999999995</v>
      </c>
      <c r="P529">
        <v>3.9849999999999998E-3</v>
      </c>
    </row>
    <row r="530" spans="1:16" x14ac:dyDescent="0.2">
      <c r="A530" t="s">
        <v>62</v>
      </c>
      <c r="B530">
        <v>48</v>
      </c>
      <c r="C530">
        <v>57</v>
      </c>
      <c r="D530" t="s">
        <v>924</v>
      </c>
      <c r="G530">
        <v>9</v>
      </c>
      <c r="H530">
        <v>1115.6207999999999</v>
      </c>
      <c r="I530" t="s">
        <v>14</v>
      </c>
      <c r="J530">
        <v>500.00003099999998</v>
      </c>
      <c r="K530">
        <v>1118.535089</v>
      </c>
      <c r="L530">
        <v>5.4066999999999997E-2</v>
      </c>
      <c r="M530">
        <v>2.492245</v>
      </c>
      <c r="N530">
        <v>5.4066999999999997E-2</v>
      </c>
      <c r="O530">
        <v>9.5453150000000004</v>
      </c>
      <c r="P530">
        <v>8.4100000000000008E-3</v>
      </c>
    </row>
    <row r="531" spans="1:16" x14ac:dyDescent="0.2">
      <c r="A531" t="s">
        <v>62</v>
      </c>
      <c r="B531">
        <v>49</v>
      </c>
      <c r="C531">
        <v>60</v>
      </c>
      <c r="D531" t="s">
        <v>925</v>
      </c>
      <c r="G531">
        <v>11</v>
      </c>
      <c r="H531">
        <v>1416.8144</v>
      </c>
      <c r="I531" t="s">
        <v>12</v>
      </c>
      <c r="J531">
        <v>0</v>
      </c>
      <c r="K531">
        <v>1417.495334</v>
      </c>
      <c r="L531">
        <v>1.1556E-2</v>
      </c>
      <c r="M531">
        <v>0</v>
      </c>
      <c r="N531">
        <v>0</v>
      </c>
      <c r="O531">
        <v>10.844049999999999</v>
      </c>
      <c r="P531">
        <v>2.2680000000000001E-3</v>
      </c>
    </row>
    <row r="532" spans="1:16" x14ac:dyDescent="0.2">
      <c r="A532" t="s">
        <v>62</v>
      </c>
      <c r="B532">
        <v>49</v>
      </c>
      <c r="C532">
        <v>60</v>
      </c>
      <c r="D532" t="s">
        <v>925</v>
      </c>
      <c r="G532">
        <v>11</v>
      </c>
      <c r="H532">
        <v>1416.8144</v>
      </c>
      <c r="I532" t="s">
        <v>12</v>
      </c>
      <c r="J532">
        <v>5</v>
      </c>
      <c r="K532">
        <v>1418.469057</v>
      </c>
      <c r="L532">
        <v>4.3416999999999997E-2</v>
      </c>
      <c r="M532">
        <v>0.97372300000000001</v>
      </c>
      <c r="N532">
        <v>4.4928999999999997E-2</v>
      </c>
      <c r="O532">
        <v>10.854502</v>
      </c>
      <c r="P532">
        <v>3.993E-3</v>
      </c>
    </row>
    <row r="533" spans="1:16" x14ac:dyDescent="0.2">
      <c r="A533" t="s">
        <v>62</v>
      </c>
      <c r="B533">
        <v>49</v>
      </c>
      <c r="C533">
        <v>60</v>
      </c>
      <c r="D533" t="s">
        <v>925</v>
      </c>
      <c r="G533">
        <v>11</v>
      </c>
      <c r="H533">
        <v>1416.8144</v>
      </c>
      <c r="I533" t="s">
        <v>12</v>
      </c>
      <c r="J533">
        <v>50.000003999999997</v>
      </c>
      <c r="K533">
        <v>1418.923771</v>
      </c>
      <c r="L533">
        <v>5.9881999999999998E-2</v>
      </c>
      <c r="M533">
        <v>1.428437</v>
      </c>
      <c r="N533">
        <v>6.0987E-2</v>
      </c>
      <c r="O533">
        <v>10.853002</v>
      </c>
      <c r="P533">
        <v>4.7710000000000001E-3</v>
      </c>
    </row>
    <row r="534" spans="1:16" x14ac:dyDescent="0.2">
      <c r="A534" t="s">
        <v>62</v>
      </c>
      <c r="B534">
        <v>49</v>
      </c>
      <c r="C534">
        <v>60</v>
      </c>
      <c r="D534" t="s">
        <v>925</v>
      </c>
      <c r="G534">
        <v>11</v>
      </c>
      <c r="H534">
        <v>1416.8144</v>
      </c>
      <c r="I534" t="s">
        <v>12</v>
      </c>
      <c r="J534">
        <v>500.00003099999998</v>
      </c>
      <c r="K534">
        <v>1419.3932689999999</v>
      </c>
      <c r="L534">
        <v>5.1954E-2</v>
      </c>
      <c r="M534">
        <v>1.897934</v>
      </c>
      <c r="N534">
        <v>5.3222999999999999E-2</v>
      </c>
      <c r="O534">
        <v>10.843844000000001</v>
      </c>
      <c r="P534">
        <v>3.274E-3</v>
      </c>
    </row>
    <row r="535" spans="1:16" x14ac:dyDescent="0.2">
      <c r="A535" t="s">
        <v>62</v>
      </c>
      <c r="B535">
        <v>49</v>
      </c>
      <c r="C535">
        <v>60</v>
      </c>
      <c r="D535" t="s">
        <v>925</v>
      </c>
      <c r="G535">
        <v>11</v>
      </c>
      <c r="H535">
        <v>1416.8144</v>
      </c>
      <c r="I535" t="s">
        <v>14</v>
      </c>
      <c r="J535">
        <v>0</v>
      </c>
      <c r="K535">
        <v>1417.495334</v>
      </c>
      <c r="L535">
        <v>1.1556E-2</v>
      </c>
      <c r="M535">
        <v>0</v>
      </c>
      <c r="N535">
        <v>0</v>
      </c>
      <c r="O535">
        <v>10.844049999999999</v>
      </c>
      <c r="P535">
        <v>2.2680000000000001E-3</v>
      </c>
    </row>
    <row r="536" spans="1:16" x14ac:dyDescent="0.2">
      <c r="A536" t="s">
        <v>62</v>
      </c>
      <c r="B536">
        <v>49</v>
      </c>
      <c r="C536">
        <v>60</v>
      </c>
      <c r="D536" t="s">
        <v>925</v>
      </c>
      <c r="G536">
        <v>11</v>
      </c>
      <c r="H536">
        <v>1416.8144</v>
      </c>
      <c r="I536" t="s">
        <v>14</v>
      </c>
      <c r="J536">
        <v>5</v>
      </c>
      <c r="K536">
        <v>1418.442407</v>
      </c>
      <c r="L536">
        <v>6.0749999999999997E-3</v>
      </c>
      <c r="M536">
        <v>0.94707200000000002</v>
      </c>
      <c r="N536">
        <v>1.3056E-2</v>
      </c>
      <c r="O536">
        <v>10.823955</v>
      </c>
      <c r="P536">
        <v>9.01E-4</v>
      </c>
    </row>
    <row r="537" spans="1:16" x14ac:dyDescent="0.2">
      <c r="A537" t="s">
        <v>62</v>
      </c>
      <c r="B537">
        <v>49</v>
      </c>
      <c r="C537">
        <v>60</v>
      </c>
      <c r="D537" t="s">
        <v>925</v>
      </c>
      <c r="G537">
        <v>11</v>
      </c>
      <c r="H537">
        <v>1416.8144</v>
      </c>
      <c r="I537" t="s">
        <v>14</v>
      </c>
      <c r="J537">
        <v>50.000003999999997</v>
      </c>
      <c r="K537">
        <v>1418.906105</v>
      </c>
      <c r="L537">
        <v>9.1028999999999999E-2</v>
      </c>
      <c r="M537">
        <v>1.410771</v>
      </c>
      <c r="N537">
        <v>9.1759999999999994E-2</v>
      </c>
      <c r="O537">
        <v>10.824807</v>
      </c>
      <c r="P537">
        <v>6.6940000000000003E-3</v>
      </c>
    </row>
    <row r="538" spans="1:16" x14ac:dyDescent="0.2">
      <c r="A538" t="s">
        <v>62</v>
      </c>
      <c r="B538">
        <v>49</v>
      </c>
      <c r="C538">
        <v>60</v>
      </c>
      <c r="D538" t="s">
        <v>925</v>
      </c>
      <c r="G538">
        <v>11</v>
      </c>
      <c r="H538">
        <v>1416.8144</v>
      </c>
      <c r="I538" t="s">
        <v>14</v>
      </c>
      <c r="J538">
        <v>500.00003099999998</v>
      </c>
      <c r="K538">
        <v>1419.2978009999999</v>
      </c>
      <c r="L538">
        <v>7.8029000000000001E-2</v>
      </c>
      <c r="M538">
        <v>1.802467</v>
      </c>
      <c r="N538">
        <v>7.8880000000000006E-2</v>
      </c>
      <c r="O538">
        <v>10.817864</v>
      </c>
      <c r="P538">
        <v>3.6670000000000001E-3</v>
      </c>
    </row>
    <row r="539" spans="1:16" x14ac:dyDescent="0.2">
      <c r="A539" t="s">
        <v>62</v>
      </c>
      <c r="B539">
        <v>71</v>
      </c>
      <c r="C539">
        <v>91</v>
      </c>
      <c r="D539" t="s">
        <v>926</v>
      </c>
      <c r="G539">
        <v>19</v>
      </c>
      <c r="H539">
        <v>2573.3317999999999</v>
      </c>
      <c r="I539" t="s">
        <v>12</v>
      </c>
      <c r="J539">
        <v>0</v>
      </c>
      <c r="K539">
        <v>2574.7148630000002</v>
      </c>
      <c r="L539">
        <v>0</v>
      </c>
      <c r="M539">
        <v>0</v>
      </c>
      <c r="N539">
        <v>0</v>
      </c>
      <c r="O539">
        <v>9.1803810000000006</v>
      </c>
      <c r="P539">
        <v>0</v>
      </c>
    </row>
    <row r="540" spans="1:16" x14ac:dyDescent="0.2">
      <c r="A540" t="s">
        <v>62</v>
      </c>
      <c r="B540">
        <v>71</v>
      </c>
      <c r="C540">
        <v>91</v>
      </c>
      <c r="D540" t="s">
        <v>926</v>
      </c>
      <c r="G540">
        <v>19</v>
      </c>
      <c r="H540">
        <v>2573.3317999999999</v>
      </c>
      <c r="I540" t="s">
        <v>12</v>
      </c>
      <c r="J540">
        <v>5</v>
      </c>
      <c r="K540">
        <v>2583.2354089999999</v>
      </c>
      <c r="L540">
        <v>7.9829999999999998E-2</v>
      </c>
      <c r="M540">
        <v>8.5205459999999995</v>
      </c>
      <c r="N540">
        <v>7.9829999999999998E-2</v>
      </c>
      <c r="O540">
        <v>9.1696249999999999</v>
      </c>
      <c r="P540">
        <v>3.9170000000000003E-3</v>
      </c>
    </row>
    <row r="541" spans="1:16" x14ac:dyDescent="0.2">
      <c r="A541" t="s">
        <v>62</v>
      </c>
      <c r="B541">
        <v>71</v>
      </c>
      <c r="C541">
        <v>91</v>
      </c>
      <c r="D541" t="s">
        <v>926</v>
      </c>
      <c r="G541">
        <v>19</v>
      </c>
      <c r="H541">
        <v>2573.3317999999999</v>
      </c>
      <c r="I541" t="s">
        <v>12</v>
      </c>
      <c r="J541">
        <v>50.000003999999997</v>
      </c>
      <c r="K541">
        <v>2583.4957979999999</v>
      </c>
      <c r="L541">
        <v>6.6278000000000004E-2</v>
      </c>
      <c r="M541">
        <v>8.7809340000000002</v>
      </c>
      <c r="N541">
        <v>6.6278000000000004E-2</v>
      </c>
      <c r="O541">
        <v>9.1713310000000003</v>
      </c>
      <c r="P541">
        <v>5.8599999999999998E-3</v>
      </c>
    </row>
    <row r="542" spans="1:16" x14ac:dyDescent="0.2">
      <c r="A542" t="s">
        <v>62</v>
      </c>
      <c r="B542">
        <v>71</v>
      </c>
      <c r="C542">
        <v>91</v>
      </c>
      <c r="D542" t="s">
        <v>926</v>
      </c>
      <c r="G542">
        <v>19</v>
      </c>
      <c r="H542">
        <v>2573.3317999999999</v>
      </c>
      <c r="I542" t="s">
        <v>12</v>
      </c>
      <c r="J542">
        <v>500.00003099999998</v>
      </c>
      <c r="K542">
        <v>2583.571633</v>
      </c>
      <c r="L542">
        <v>0.10354099999999999</v>
      </c>
      <c r="M542">
        <v>8.8567689999999999</v>
      </c>
      <c r="N542">
        <v>0.10354099999999999</v>
      </c>
      <c r="O542">
        <v>9.1582369999999997</v>
      </c>
      <c r="P542">
        <v>5.5500000000000002E-3</v>
      </c>
    </row>
    <row r="543" spans="1:16" x14ac:dyDescent="0.2">
      <c r="A543" t="s">
        <v>62</v>
      </c>
      <c r="B543">
        <v>71</v>
      </c>
      <c r="C543">
        <v>91</v>
      </c>
      <c r="D543" t="s">
        <v>926</v>
      </c>
      <c r="G543">
        <v>19</v>
      </c>
      <c r="H543">
        <v>2573.3317999999999</v>
      </c>
      <c r="I543" t="s">
        <v>14</v>
      </c>
      <c r="J543">
        <v>0</v>
      </c>
      <c r="K543">
        <v>2574.7148630000002</v>
      </c>
      <c r="L543">
        <v>0</v>
      </c>
      <c r="M543">
        <v>0</v>
      </c>
      <c r="N543">
        <v>0</v>
      </c>
      <c r="O543">
        <v>9.1803810000000006</v>
      </c>
      <c r="P543">
        <v>0</v>
      </c>
    </row>
    <row r="544" spans="1:16" x14ac:dyDescent="0.2">
      <c r="A544" t="s">
        <v>62</v>
      </c>
      <c r="B544">
        <v>71</v>
      </c>
      <c r="C544">
        <v>91</v>
      </c>
      <c r="D544" t="s">
        <v>926</v>
      </c>
      <c r="G544">
        <v>19</v>
      </c>
      <c r="H544">
        <v>2573.3317999999999</v>
      </c>
      <c r="I544" t="s">
        <v>14</v>
      </c>
      <c r="J544">
        <v>5</v>
      </c>
      <c r="K544">
        <v>2583.174309</v>
      </c>
      <c r="L544">
        <v>0</v>
      </c>
      <c r="M544">
        <v>8.4594459999999998</v>
      </c>
      <c r="N544">
        <v>0</v>
      </c>
      <c r="O544">
        <v>9.1370129999999996</v>
      </c>
      <c r="P544">
        <v>0</v>
      </c>
    </row>
    <row r="545" spans="1:16" x14ac:dyDescent="0.2">
      <c r="A545" t="s">
        <v>62</v>
      </c>
      <c r="B545">
        <v>71</v>
      </c>
      <c r="C545">
        <v>91</v>
      </c>
      <c r="D545" t="s">
        <v>926</v>
      </c>
      <c r="G545">
        <v>19</v>
      </c>
      <c r="H545">
        <v>2573.3317999999999</v>
      </c>
      <c r="I545" t="s">
        <v>14</v>
      </c>
      <c r="J545">
        <v>50.000003999999997</v>
      </c>
      <c r="K545">
        <v>2583.493567</v>
      </c>
      <c r="L545">
        <v>0</v>
      </c>
      <c r="M545">
        <v>8.7787030000000001</v>
      </c>
      <c r="N545">
        <v>0</v>
      </c>
      <c r="O545">
        <v>9.1239360000000005</v>
      </c>
      <c r="P545">
        <v>0</v>
      </c>
    </row>
    <row r="546" spans="1:16" x14ac:dyDescent="0.2">
      <c r="A546" t="s">
        <v>62</v>
      </c>
      <c r="B546">
        <v>71</v>
      </c>
      <c r="C546">
        <v>91</v>
      </c>
      <c r="D546" t="s">
        <v>926</v>
      </c>
      <c r="G546">
        <v>19</v>
      </c>
      <c r="H546">
        <v>2573.3317999999999</v>
      </c>
      <c r="I546" t="s">
        <v>14</v>
      </c>
      <c r="J546">
        <v>500.00003099999998</v>
      </c>
      <c r="K546">
        <v>2583.4271939999999</v>
      </c>
      <c r="L546">
        <v>5.0818000000000002E-2</v>
      </c>
      <c r="M546">
        <v>8.7123299999999997</v>
      </c>
      <c r="N546">
        <v>5.0818000000000002E-2</v>
      </c>
      <c r="O546">
        <v>9.1247710000000009</v>
      </c>
      <c r="P546">
        <v>1.804E-3</v>
      </c>
    </row>
    <row r="547" spans="1:16" x14ac:dyDescent="0.2">
      <c r="A547" t="s">
        <v>62</v>
      </c>
      <c r="B547">
        <v>88</v>
      </c>
      <c r="C547">
        <v>99</v>
      </c>
      <c r="D547" t="s">
        <v>927</v>
      </c>
      <c r="G547">
        <v>11</v>
      </c>
      <c r="H547">
        <v>1330.6737000000001</v>
      </c>
      <c r="I547" t="s">
        <v>12</v>
      </c>
      <c r="J547">
        <v>0</v>
      </c>
      <c r="K547">
        <v>1331.1413869999999</v>
      </c>
      <c r="L547">
        <v>0</v>
      </c>
      <c r="M547">
        <v>0</v>
      </c>
      <c r="N547">
        <v>0</v>
      </c>
      <c r="O547">
        <v>10.547549999999999</v>
      </c>
      <c r="P547">
        <v>0</v>
      </c>
    </row>
    <row r="548" spans="1:16" x14ac:dyDescent="0.2">
      <c r="A548" t="s">
        <v>62</v>
      </c>
      <c r="B548">
        <v>88</v>
      </c>
      <c r="C548">
        <v>99</v>
      </c>
      <c r="D548" t="s">
        <v>927</v>
      </c>
      <c r="G548">
        <v>11</v>
      </c>
      <c r="H548">
        <v>1330.6737000000001</v>
      </c>
      <c r="I548" t="s">
        <v>12</v>
      </c>
      <c r="J548">
        <v>5</v>
      </c>
      <c r="K548">
        <v>1332.7524430000001</v>
      </c>
      <c r="L548">
        <v>2.1899999999999999E-2</v>
      </c>
      <c r="M548">
        <v>1.611056</v>
      </c>
      <c r="N548">
        <v>2.1899999999999999E-2</v>
      </c>
      <c r="O548">
        <v>10.552305</v>
      </c>
      <c r="P548">
        <v>1.748E-3</v>
      </c>
    </row>
    <row r="549" spans="1:16" x14ac:dyDescent="0.2">
      <c r="A549" t="s">
        <v>62</v>
      </c>
      <c r="B549">
        <v>88</v>
      </c>
      <c r="C549">
        <v>99</v>
      </c>
      <c r="D549" t="s">
        <v>927</v>
      </c>
      <c r="G549">
        <v>11</v>
      </c>
      <c r="H549">
        <v>1330.6737000000001</v>
      </c>
      <c r="I549" t="s">
        <v>12</v>
      </c>
      <c r="J549">
        <v>50.000003999999997</v>
      </c>
      <c r="K549">
        <v>1332.903237</v>
      </c>
      <c r="L549">
        <v>2.8672E-2</v>
      </c>
      <c r="M549">
        <v>1.761849</v>
      </c>
      <c r="N549">
        <v>2.8672E-2</v>
      </c>
      <c r="O549">
        <v>10.547587</v>
      </c>
      <c r="P549">
        <v>3.385E-3</v>
      </c>
    </row>
    <row r="550" spans="1:16" x14ac:dyDescent="0.2">
      <c r="A550" t="s">
        <v>62</v>
      </c>
      <c r="B550">
        <v>88</v>
      </c>
      <c r="C550">
        <v>99</v>
      </c>
      <c r="D550" t="s">
        <v>927</v>
      </c>
      <c r="G550">
        <v>11</v>
      </c>
      <c r="H550">
        <v>1330.6737000000001</v>
      </c>
      <c r="I550" t="s">
        <v>12</v>
      </c>
      <c r="J550">
        <v>500.00003099999998</v>
      </c>
      <c r="K550">
        <v>1332.9941899999999</v>
      </c>
      <c r="L550">
        <v>5.2658000000000003E-2</v>
      </c>
      <c r="M550">
        <v>1.8528020000000001</v>
      </c>
      <c r="N550">
        <v>5.2658000000000003E-2</v>
      </c>
      <c r="O550">
        <v>10.543445999999999</v>
      </c>
      <c r="P550">
        <v>8.5300000000000003E-4</v>
      </c>
    </row>
    <row r="551" spans="1:16" x14ac:dyDescent="0.2">
      <c r="A551" t="s">
        <v>62</v>
      </c>
      <c r="B551">
        <v>88</v>
      </c>
      <c r="C551">
        <v>99</v>
      </c>
      <c r="D551" t="s">
        <v>927</v>
      </c>
      <c r="G551">
        <v>11</v>
      </c>
      <c r="H551">
        <v>1330.6737000000001</v>
      </c>
      <c r="I551" t="s">
        <v>14</v>
      </c>
      <c r="J551">
        <v>0</v>
      </c>
      <c r="K551">
        <v>1331.1413869999999</v>
      </c>
      <c r="L551">
        <v>0</v>
      </c>
      <c r="M551">
        <v>0</v>
      </c>
      <c r="N551">
        <v>0</v>
      </c>
      <c r="O551">
        <v>10.547549999999999</v>
      </c>
      <c r="P551">
        <v>0</v>
      </c>
    </row>
    <row r="552" spans="1:16" x14ac:dyDescent="0.2">
      <c r="A552" t="s">
        <v>62</v>
      </c>
      <c r="B552">
        <v>88</v>
      </c>
      <c r="C552">
        <v>99</v>
      </c>
      <c r="D552" t="s">
        <v>927</v>
      </c>
      <c r="G552">
        <v>11</v>
      </c>
      <c r="H552">
        <v>1330.6737000000001</v>
      </c>
      <c r="I552" t="s">
        <v>14</v>
      </c>
      <c r="J552">
        <v>5</v>
      </c>
      <c r="K552">
        <v>1332.73857</v>
      </c>
      <c r="L552">
        <v>2.0808E-2</v>
      </c>
      <c r="M552">
        <v>1.597183</v>
      </c>
      <c r="N552">
        <v>2.0808E-2</v>
      </c>
      <c r="O552">
        <v>10.517352000000001</v>
      </c>
      <c r="P552">
        <v>3.0370000000000002E-3</v>
      </c>
    </row>
    <row r="553" spans="1:16" x14ac:dyDescent="0.2">
      <c r="A553" t="s">
        <v>62</v>
      </c>
      <c r="B553">
        <v>88</v>
      </c>
      <c r="C553">
        <v>99</v>
      </c>
      <c r="D553" t="s">
        <v>927</v>
      </c>
      <c r="G553">
        <v>11</v>
      </c>
      <c r="H553">
        <v>1330.6737000000001</v>
      </c>
      <c r="I553" t="s">
        <v>14</v>
      </c>
      <c r="J553">
        <v>50.000003999999997</v>
      </c>
      <c r="K553">
        <v>1332.926099</v>
      </c>
      <c r="L553">
        <v>7.1770000000000002E-3</v>
      </c>
      <c r="M553">
        <v>1.7847120000000001</v>
      </c>
      <c r="N553">
        <v>7.1770000000000002E-3</v>
      </c>
      <c r="O553">
        <v>10.522296000000001</v>
      </c>
      <c r="P553">
        <v>3.1150000000000001E-3</v>
      </c>
    </row>
    <row r="554" spans="1:16" x14ac:dyDescent="0.2">
      <c r="A554" t="s">
        <v>62</v>
      </c>
      <c r="B554">
        <v>88</v>
      </c>
      <c r="C554">
        <v>99</v>
      </c>
      <c r="D554" t="s">
        <v>927</v>
      </c>
      <c r="G554">
        <v>11</v>
      </c>
      <c r="H554">
        <v>1330.6737000000001</v>
      </c>
      <c r="I554" t="s">
        <v>14</v>
      </c>
      <c r="J554">
        <v>500.00003099999998</v>
      </c>
      <c r="K554">
        <v>1332.947962</v>
      </c>
      <c r="L554">
        <v>5.6389000000000002E-2</v>
      </c>
      <c r="M554">
        <v>1.806575</v>
      </c>
      <c r="N554">
        <v>5.6389000000000002E-2</v>
      </c>
      <c r="O554">
        <v>10.519451</v>
      </c>
      <c r="P554">
        <v>9.3099999999999997E-4</v>
      </c>
    </row>
    <row r="555" spans="1:16" x14ac:dyDescent="0.2">
      <c r="A555" t="s">
        <v>62</v>
      </c>
      <c r="B555">
        <v>95</v>
      </c>
      <c r="C555">
        <v>112</v>
      </c>
      <c r="D555" t="s">
        <v>928</v>
      </c>
      <c r="G555">
        <v>16</v>
      </c>
      <c r="H555">
        <v>2076.0933</v>
      </c>
      <c r="I555" t="s">
        <v>12</v>
      </c>
      <c r="J555">
        <v>0</v>
      </c>
      <c r="K555">
        <v>2077.3386289999999</v>
      </c>
      <c r="L555">
        <v>0</v>
      </c>
      <c r="M555">
        <v>0</v>
      </c>
      <c r="N555">
        <v>0</v>
      </c>
      <c r="O555">
        <v>8.2507389999999994</v>
      </c>
      <c r="P555">
        <v>0</v>
      </c>
    </row>
    <row r="556" spans="1:16" x14ac:dyDescent="0.2">
      <c r="A556" t="s">
        <v>62</v>
      </c>
      <c r="B556">
        <v>95</v>
      </c>
      <c r="C556">
        <v>112</v>
      </c>
      <c r="D556" t="s">
        <v>928</v>
      </c>
      <c r="G556">
        <v>16</v>
      </c>
      <c r="H556">
        <v>2076.0933</v>
      </c>
      <c r="I556" t="s">
        <v>12</v>
      </c>
      <c r="J556">
        <v>5</v>
      </c>
      <c r="K556">
        <v>2078.6313709999999</v>
      </c>
      <c r="L556">
        <v>5.4667E-2</v>
      </c>
      <c r="M556">
        <v>1.2927420000000001</v>
      </c>
      <c r="N556">
        <v>5.4667E-2</v>
      </c>
      <c r="O556">
        <v>8.2610030000000005</v>
      </c>
      <c r="P556">
        <v>8.2369999999999995E-3</v>
      </c>
    </row>
    <row r="557" spans="1:16" x14ac:dyDescent="0.2">
      <c r="A557" t="s">
        <v>62</v>
      </c>
      <c r="B557">
        <v>95</v>
      </c>
      <c r="C557">
        <v>112</v>
      </c>
      <c r="D557" t="s">
        <v>928</v>
      </c>
      <c r="G557">
        <v>16</v>
      </c>
      <c r="H557">
        <v>2076.0933</v>
      </c>
      <c r="I557" t="s">
        <v>12</v>
      </c>
      <c r="J557">
        <v>50.000003999999997</v>
      </c>
      <c r="K557">
        <v>2078.853028</v>
      </c>
      <c r="L557">
        <v>9.5840999999999996E-2</v>
      </c>
      <c r="M557">
        <v>1.5143990000000001</v>
      </c>
      <c r="N557">
        <v>9.5840999999999996E-2</v>
      </c>
      <c r="O557">
        <v>8.2555150000000008</v>
      </c>
      <c r="P557">
        <v>6.5880000000000001E-3</v>
      </c>
    </row>
    <row r="558" spans="1:16" x14ac:dyDescent="0.2">
      <c r="A558" t="s">
        <v>62</v>
      </c>
      <c r="B558">
        <v>95</v>
      </c>
      <c r="C558">
        <v>112</v>
      </c>
      <c r="D558" t="s">
        <v>928</v>
      </c>
      <c r="G558">
        <v>16</v>
      </c>
      <c r="H558">
        <v>2076.0933</v>
      </c>
      <c r="I558" t="s">
        <v>12</v>
      </c>
      <c r="J558">
        <v>500.00003099999998</v>
      </c>
      <c r="K558">
        <v>2079.6626700000002</v>
      </c>
      <c r="L558">
        <v>7.3202000000000003E-2</v>
      </c>
      <c r="M558">
        <v>2.3240409999999998</v>
      </c>
      <c r="N558">
        <v>7.3202000000000003E-2</v>
      </c>
      <c r="O558">
        <v>8.2510150000000007</v>
      </c>
      <c r="P558">
        <v>3.3909999999999999E-3</v>
      </c>
    </row>
    <row r="559" spans="1:16" x14ac:dyDescent="0.2">
      <c r="A559" t="s">
        <v>62</v>
      </c>
      <c r="B559">
        <v>95</v>
      </c>
      <c r="C559">
        <v>112</v>
      </c>
      <c r="D559" t="s">
        <v>928</v>
      </c>
      <c r="G559">
        <v>16</v>
      </c>
      <c r="H559">
        <v>2076.0933</v>
      </c>
      <c r="I559" t="s">
        <v>14</v>
      </c>
      <c r="J559">
        <v>0</v>
      </c>
      <c r="K559">
        <v>2077.3386289999999</v>
      </c>
      <c r="L559">
        <v>0</v>
      </c>
      <c r="M559">
        <v>0</v>
      </c>
      <c r="N559">
        <v>0</v>
      </c>
      <c r="O559">
        <v>8.2507389999999994</v>
      </c>
      <c r="P559">
        <v>0</v>
      </c>
    </row>
    <row r="560" spans="1:16" x14ac:dyDescent="0.2">
      <c r="A560" t="s">
        <v>62</v>
      </c>
      <c r="B560">
        <v>95</v>
      </c>
      <c r="C560">
        <v>112</v>
      </c>
      <c r="D560" t="s">
        <v>928</v>
      </c>
      <c r="G560">
        <v>16</v>
      </c>
      <c r="H560">
        <v>2076.0933</v>
      </c>
      <c r="I560" t="s">
        <v>14</v>
      </c>
      <c r="J560">
        <v>5</v>
      </c>
      <c r="K560">
        <v>2078.6029659999999</v>
      </c>
      <c r="L560">
        <v>5.8719E-2</v>
      </c>
      <c r="M560">
        <v>1.264337</v>
      </c>
      <c r="N560">
        <v>5.8719E-2</v>
      </c>
      <c r="O560">
        <v>8.2085880000000007</v>
      </c>
      <c r="P560">
        <v>4.0800000000000003E-3</v>
      </c>
    </row>
    <row r="561" spans="1:16" x14ac:dyDescent="0.2">
      <c r="A561" t="s">
        <v>62</v>
      </c>
      <c r="B561">
        <v>95</v>
      </c>
      <c r="C561">
        <v>112</v>
      </c>
      <c r="D561" t="s">
        <v>928</v>
      </c>
      <c r="G561">
        <v>16</v>
      </c>
      <c r="H561">
        <v>2076.0933</v>
      </c>
      <c r="I561" t="s">
        <v>14</v>
      </c>
      <c r="J561">
        <v>50.000003999999997</v>
      </c>
      <c r="K561">
        <v>2078.7250680000002</v>
      </c>
      <c r="L561">
        <v>0.117239</v>
      </c>
      <c r="M561">
        <v>1.386439</v>
      </c>
      <c r="N561">
        <v>0.117239</v>
      </c>
      <c r="O561">
        <v>8.2249169999999996</v>
      </c>
      <c r="P561">
        <v>2.1014000000000001E-2</v>
      </c>
    </row>
    <row r="562" spans="1:16" x14ac:dyDescent="0.2">
      <c r="A562" t="s">
        <v>62</v>
      </c>
      <c r="B562">
        <v>95</v>
      </c>
      <c r="C562">
        <v>112</v>
      </c>
      <c r="D562" t="s">
        <v>928</v>
      </c>
      <c r="G562">
        <v>16</v>
      </c>
      <c r="H562">
        <v>2076.0933</v>
      </c>
      <c r="I562" t="s">
        <v>14</v>
      </c>
      <c r="J562">
        <v>500.00003099999998</v>
      </c>
      <c r="K562">
        <v>2079.6146319999998</v>
      </c>
      <c r="L562">
        <v>4.1165E-2</v>
      </c>
      <c r="M562">
        <v>2.2760030000000002</v>
      </c>
      <c r="N562">
        <v>4.1165E-2</v>
      </c>
      <c r="O562">
        <v>8.1981380000000001</v>
      </c>
      <c r="P562">
        <v>4.8260000000000004E-3</v>
      </c>
    </row>
    <row r="563" spans="1:16" x14ac:dyDescent="0.2">
      <c r="A563" t="s">
        <v>62</v>
      </c>
      <c r="B563">
        <v>107</v>
      </c>
      <c r="C563">
        <v>119</v>
      </c>
      <c r="D563" t="s">
        <v>929</v>
      </c>
      <c r="G563">
        <v>12</v>
      </c>
      <c r="H563">
        <v>1433.7999</v>
      </c>
      <c r="I563" t="s">
        <v>12</v>
      </c>
      <c r="J563">
        <v>0</v>
      </c>
      <c r="K563">
        <v>1434.4697100000001</v>
      </c>
      <c r="L563">
        <v>0</v>
      </c>
      <c r="M563">
        <v>0</v>
      </c>
      <c r="N563">
        <v>0</v>
      </c>
      <c r="O563">
        <v>5.2347760000000001</v>
      </c>
      <c r="P563">
        <v>0</v>
      </c>
    </row>
    <row r="564" spans="1:16" x14ac:dyDescent="0.2">
      <c r="A564" t="s">
        <v>62</v>
      </c>
      <c r="B564">
        <v>107</v>
      </c>
      <c r="C564">
        <v>119</v>
      </c>
      <c r="D564" t="s">
        <v>929</v>
      </c>
      <c r="G564">
        <v>12</v>
      </c>
      <c r="H564">
        <v>1433.7999</v>
      </c>
      <c r="I564" t="s">
        <v>12</v>
      </c>
      <c r="J564">
        <v>5</v>
      </c>
      <c r="K564">
        <v>1437.546497</v>
      </c>
      <c r="L564">
        <v>7.2098999999999996E-2</v>
      </c>
      <c r="M564">
        <v>3.0767869999999999</v>
      </c>
      <c r="N564">
        <v>7.2098999999999996E-2</v>
      </c>
      <c r="O564">
        <v>5.2443280000000003</v>
      </c>
      <c r="P564">
        <v>2.5049999999999998E-3</v>
      </c>
    </row>
    <row r="565" spans="1:16" x14ac:dyDescent="0.2">
      <c r="A565" t="s">
        <v>62</v>
      </c>
      <c r="B565">
        <v>107</v>
      </c>
      <c r="C565">
        <v>119</v>
      </c>
      <c r="D565" t="s">
        <v>929</v>
      </c>
      <c r="G565">
        <v>12</v>
      </c>
      <c r="H565">
        <v>1433.7999</v>
      </c>
      <c r="I565" t="s">
        <v>12</v>
      </c>
      <c r="J565">
        <v>50.000003999999997</v>
      </c>
      <c r="K565">
        <v>1437.711337</v>
      </c>
      <c r="L565">
        <v>0.10234600000000001</v>
      </c>
      <c r="M565">
        <v>3.2416269999999998</v>
      </c>
      <c r="N565">
        <v>0.10234600000000001</v>
      </c>
      <c r="O565">
        <v>5.2349690000000004</v>
      </c>
      <c r="P565">
        <v>2.225E-3</v>
      </c>
    </row>
    <row r="566" spans="1:16" x14ac:dyDescent="0.2">
      <c r="A566" t="s">
        <v>62</v>
      </c>
      <c r="B566">
        <v>107</v>
      </c>
      <c r="C566">
        <v>119</v>
      </c>
      <c r="D566" t="s">
        <v>929</v>
      </c>
      <c r="G566">
        <v>12</v>
      </c>
      <c r="H566">
        <v>1433.7999</v>
      </c>
      <c r="I566" t="s">
        <v>12</v>
      </c>
      <c r="J566">
        <v>500.00003099999998</v>
      </c>
      <c r="K566">
        <v>1437.5658020000001</v>
      </c>
      <c r="L566">
        <v>6.5675999999999998E-2</v>
      </c>
      <c r="M566">
        <v>3.0960920000000001</v>
      </c>
      <c r="N566">
        <v>6.5675999999999998E-2</v>
      </c>
      <c r="O566">
        <v>5.2370789999999996</v>
      </c>
      <c r="P566">
        <v>4.1660000000000004E-3</v>
      </c>
    </row>
    <row r="567" spans="1:16" x14ac:dyDescent="0.2">
      <c r="A567" t="s">
        <v>62</v>
      </c>
      <c r="B567">
        <v>107</v>
      </c>
      <c r="C567">
        <v>119</v>
      </c>
      <c r="D567" t="s">
        <v>929</v>
      </c>
      <c r="G567">
        <v>12</v>
      </c>
      <c r="H567">
        <v>1433.7999</v>
      </c>
      <c r="I567" t="s">
        <v>14</v>
      </c>
      <c r="J567">
        <v>0</v>
      </c>
      <c r="K567">
        <v>1434.4697100000001</v>
      </c>
      <c r="L567">
        <v>0</v>
      </c>
      <c r="M567">
        <v>0</v>
      </c>
      <c r="N567">
        <v>0</v>
      </c>
      <c r="O567">
        <v>5.2347760000000001</v>
      </c>
      <c r="P567">
        <v>0</v>
      </c>
    </row>
    <row r="568" spans="1:16" x14ac:dyDescent="0.2">
      <c r="A568" t="s">
        <v>62</v>
      </c>
      <c r="B568">
        <v>107</v>
      </c>
      <c r="C568">
        <v>119</v>
      </c>
      <c r="D568" t="s">
        <v>929</v>
      </c>
      <c r="G568">
        <v>12</v>
      </c>
      <c r="H568">
        <v>1433.7999</v>
      </c>
      <c r="I568" t="s">
        <v>14</v>
      </c>
      <c r="J568">
        <v>5</v>
      </c>
      <c r="K568">
        <v>1437.5622510000001</v>
      </c>
      <c r="L568">
        <v>7.613E-3</v>
      </c>
      <c r="M568">
        <v>3.0925410000000002</v>
      </c>
      <c r="N568">
        <v>7.613E-3</v>
      </c>
      <c r="O568">
        <v>5.212688</v>
      </c>
      <c r="P568">
        <v>4.398E-3</v>
      </c>
    </row>
    <row r="569" spans="1:16" x14ac:dyDescent="0.2">
      <c r="A569" t="s">
        <v>62</v>
      </c>
      <c r="B569">
        <v>107</v>
      </c>
      <c r="C569">
        <v>119</v>
      </c>
      <c r="D569" t="s">
        <v>929</v>
      </c>
      <c r="G569">
        <v>12</v>
      </c>
      <c r="H569">
        <v>1433.7999</v>
      </c>
      <c r="I569" t="s">
        <v>14</v>
      </c>
      <c r="J569">
        <v>50.000003999999997</v>
      </c>
      <c r="K569">
        <v>1437.8820929999999</v>
      </c>
      <c r="L569">
        <v>0.14391999999999999</v>
      </c>
      <c r="M569">
        <v>3.4123830000000002</v>
      </c>
      <c r="N569">
        <v>0.14391999999999999</v>
      </c>
      <c r="O569">
        <v>5.2140550000000001</v>
      </c>
      <c r="P569">
        <v>6.7140000000000003E-3</v>
      </c>
    </row>
    <row r="570" spans="1:16" x14ac:dyDescent="0.2">
      <c r="A570" t="s">
        <v>62</v>
      </c>
      <c r="B570">
        <v>107</v>
      </c>
      <c r="C570">
        <v>119</v>
      </c>
      <c r="D570" t="s">
        <v>929</v>
      </c>
      <c r="G570">
        <v>12</v>
      </c>
      <c r="H570">
        <v>1433.7999</v>
      </c>
      <c r="I570" t="s">
        <v>14</v>
      </c>
      <c r="J570">
        <v>500.00003099999998</v>
      </c>
      <c r="K570">
        <v>1437.6628940000001</v>
      </c>
      <c r="L570">
        <v>7.5672000000000003E-2</v>
      </c>
      <c r="M570">
        <v>3.1931829999999999</v>
      </c>
      <c r="N570">
        <v>7.5672000000000003E-2</v>
      </c>
      <c r="O570">
        <v>5.2068599999999998</v>
      </c>
      <c r="P570">
        <v>3.6210000000000001E-3</v>
      </c>
    </row>
    <row r="571" spans="1:16" x14ac:dyDescent="0.2">
      <c r="A571" t="s">
        <v>62</v>
      </c>
      <c r="B571">
        <v>112</v>
      </c>
      <c r="C571">
        <v>119</v>
      </c>
      <c r="D571" t="s">
        <v>930</v>
      </c>
      <c r="G571">
        <v>7</v>
      </c>
      <c r="H571">
        <v>817.44140000000004</v>
      </c>
      <c r="I571" t="s">
        <v>12</v>
      </c>
      <c r="J571">
        <v>0</v>
      </c>
      <c r="K571">
        <v>817.90144899999996</v>
      </c>
      <c r="L571">
        <v>0</v>
      </c>
      <c r="M571">
        <v>0</v>
      </c>
      <c r="N571">
        <v>0</v>
      </c>
      <c r="O571">
        <v>6.074446</v>
      </c>
      <c r="P571">
        <v>0</v>
      </c>
    </row>
    <row r="572" spans="1:16" x14ac:dyDescent="0.2">
      <c r="A572" t="s">
        <v>62</v>
      </c>
      <c r="B572">
        <v>112</v>
      </c>
      <c r="C572">
        <v>119</v>
      </c>
      <c r="D572" t="s">
        <v>930</v>
      </c>
      <c r="G572">
        <v>7</v>
      </c>
      <c r="H572">
        <v>817.44140000000004</v>
      </c>
      <c r="I572" t="s">
        <v>12</v>
      </c>
      <c r="J572">
        <v>5</v>
      </c>
      <c r="K572">
        <v>819.15579200000002</v>
      </c>
      <c r="L572">
        <v>0.12784000000000001</v>
      </c>
      <c r="M572">
        <v>1.254343</v>
      </c>
      <c r="N572">
        <v>0.12784000000000001</v>
      </c>
      <c r="O572">
        <v>6.0871329999999997</v>
      </c>
      <c r="P572">
        <v>2.15E-3</v>
      </c>
    </row>
    <row r="573" spans="1:16" x14ac:dyDescent="0.2">
      <c r="A573" t="s">
        <v>62</v>
      </c>
      <c r="B573">
        <v>112</v>
      </c>
      <c r="C573">
        <v>119</v>
      </c>
      <c r="D573" t="s">
        <v>930</v>
      </c>
      <c r="G573">
        <v>7</v>
      </c>
      <c r="H573">
        <v>817.44140000000004</v>
      </c>
      <c r="I573" t="s">
        <v>12</v>
      </c>
      <c r="J573">
        <v>50.000003999999997</v>
      </c>
      <c r="K573">
        <v>819.63141199999995</v>
      </c>
      <c r="L573">
        <v>0.107295</v>
      </c>
      <c r="M573">
        <v>1.7299629999999999</v>
      </c>
      <c r="N573">
        <v>0.107295</v>
      </c>
      <c r="O573">
        <v>6.0781640000000001</v>
      </c>
      <c r="P573">
        <v>3.0709999999999999E-3</v>
      </c>
    </row>
    <row r="574" spans="1:16" x14ac:dyDescent="0.2">
      <c r="A574" t="s">
        <v>62</v>
      </c>
      <c r="B574">
        <v>112</v>
      </c>
      <c r="C574">
        <v>119</v>
      </c>
      <c r="D574" t="s">
        <v>930</v>
      </c>
      <c r="G574">
        <v>7</v>
      </c>
      <c r="H574">
        <v>817.44140000000004</v>
      </c>
      <c r="I574" t="s">
        <v>12</v>
      </c>
      <c r="J574">
        <v>500.00003099999998</v>
      </c>
      <c r="K574">
        <v>819.92616399999997</v>
      </c>
      <c r="L574">
        <v>0.187527</v>
      </c>
      <c r="M574">
        <v>2.024715</v>
      </c>
      <c r="N574">
        <v>0.187527</v>
      </c>
      <c r="O574">
        <v>6.0767040000000003</v>
      </c>
      <c r="P574">
        <v>5.1370000000000001E-3</v>
      </c>
    </row>
    <row r="575" spans="1:16" x14ac:dyDescent="0.2">
      <c r="A575" t="s">
        <v>62</v>
      </c>
      <c r="B575">
        <v>112</v>
      </c>
      <c r="C575">
        <v>119</v>
      </c>
      <c r="D575" t="s">
        <v>930</v>
      </c>
      <c r="G575">
        <v>7</v>
      </c>
      <c r="H575">
        <v>817.44140000000004</v>
      </c>
      <c r="I575" t="s">
        <v>14</v>
      </c>
      <c r="J575">
        <v>0</v>
      </c>
      <c r="K575">
        <v>817.90144899999996</v>
      </c>
      <c r="L575">
        <v>0</v>
      </c>
      <c r="M575">
        <v>0</v>
      </c>
      <c r="N575">
        <v>0</v>
      </c>
      <c r="O575">
        <v>6.074446</v>
      </c>
      <c r="P575">
        <v>0</v>
      </c>
    </row>
    <row r="576" spans="1:16" x14ac:dyDescent="0.2">
      <c r="A576" t="s">
        <v>62</v>
      </c>
      <c r="B576">
        <v>112</v>
      </c>
      <c r="C576">
        <v>119</v>
      </c>
      <c r="D576" t="s">
        <v>930</v>
      </c>
      <c r="G576">
        <v>7</v>
      </c>
      <c r="H576">
        <v>817.44140000000004</v>
      </c>
      <c r="I576" t="s">
        <v>14</v>
      </c>
      <c r="J576">
        <v>5</v>
      </c>
      <c r="K576">
        <v>819.07844799999998</v>
      </c>
      <c r="L576">
        <v>0.22847899999999999</v>
      </c>
      <c r="M576">
        <v>1.1769989999999999</v>
      </c>
      <c r="N576">
        <v>0.22847899999999999</v>
      </c>
      <c r="O576">
        <v>6.0544010000000004</v>
      </c>
      <c r="P576">
        <v>8.3029999999999996E-3</v>
      </c>
    </row>
    <row r="577" spans="1:16" x14ac:dyDescent="0.2">
      <c r="A577" t="s">
        <v>62</v>
      </c>
      <c r="B577">
        <v>112</v>
      </c>
      <c r="C577">
        <v>119</v>
      </c>
      <c r="D577" t="s">
        <v>930</v>
      </c>
      <c r="G577">
        <v>7</v>
      </c>
      <c r="H577">
        <v>817.44140000000004</v>
      </c>
      <c r="I577" t="s">
        <v>14</v>
      </c>
      <c r="J577">
        <v>50.000003999999997</v>
      </c>
      <c r="K577">
        <v>819.57709799999998</v>
      </c>
      <c r="L577">
        <v>7.1399000000000004E-2</v>
      </c>
      <c r="M577">
        <v>1.6756489999999999</v>
      </c>
      <c r="N577">
        <v>7.1399000000000004E-2</v>
      </c>
      <c r="O577">
        <v>6.057194</v>
      </c>
      <c r="P577">
        <v>4.9179999999999996E-3</v>
      </c>
    </row>
    <row r="578" spans="1:16" x14ac:dyDescent="0.2">
      <c r="A578" t="s">
        <v>62</v>
      </c>
      <c r="B578">
        <v>112</v>
      </c>
      <c r="C578">
        <v>119</v>
      </c>
      <c r="D578" t="s">
        <v>930</v>
      </c>
      <c r="G578">
        <v>7</v>
      </c>
      <c r="H578">
        <v>817.44140000000004</v>
      </c>
      <c r="I578" t="s">
        <v>14</v>
      </c>
      <c r="J578">
        <v>500.00003099999998</v>
      </c>
      <c r="K578">
        <v>819.74699199999998</v>
      </c>
      <c r="L578">
        <v>0.178895</v>
      </c>
      <c r="M578">
        <v>1.8455429999999999</v>
      </c>
      <c r="N578">
        <v>0.178895</v>
      </c>
      <c r="O578">
        <v>6.0467599999999999</v>
      </c>
      <c r="P578">
        <v>8.8389999999999996E-3</v>
      </c>
    </row>
    <row r="579" spans="1:16" x14ac:dyDescent="0.2">
      <c r="A579" t="s">
        <v>62</v>
      </c>
      <c r="B579">
        <v>118</v>
      </c>
      <c r="C579">
        <v>127</v>
      </c>
      <c r="D579" t="s">
        <v>931</v>
      </c>
      <c r="G579">
        <v>8</v>
      </c>
      <c r="H579">
        <v>1074.5247999999999</v>
      </c>
      <c r="I579" t="s">
        <v>12</v>
      </c>
      <c r="J579">
        <v>0</v>
      </c>
      <c r="K579">
        <v>1075.095577</v>
      </c>
      <c r="L579">
        <v>0</v>
      </c>
      <c r="M579">
        <v>0</v>
      </c>
      <c r="N579">
        <v>0</v>
      </c>
      <c r="O579">
        <v>7.1383919999999996</v>
      </c>
      <c r="P579">
        <v>0</v>
      </c>
    </row>
    <row r="580" spans="1:16" x14ac:dyDescent="0.2">
      <c r="A580" t="s">
        <v>62</v>
      </c>
      <c r="B580">
        <v>118</v>
      </c>
      <c r="C580">
        <v>127</v>
      </c>
      <c r="D580" t="s">
        <v>931</v>
      </c>
      <c r="G580">
        <v>8</v>
      </c>
      <c r="H580">
        <v>1074.5247999999999</v>
      </c>
      <c r="I580" t="s">
        <v>12</v>
      </c>
      <c r="J580">
        <v>5</v>
      </c>
      <c r="K580">
        <v>1079.6168130000001</v>
      </c>
      <c r="L580">
        <v>2.5895999999999999E-2</v>
      </c>
      <c r="M580">
        <v>4.521236</v>
      </c>
      <c r="N580">
        <v>2.5895999999999999E-2</v>
      </c>
      <c r="O580">
        <v>7.1301709999999998</v>
      </c>
      <c r="P580">
        <v>1.1280000000000001E-3</v>
      </c>
    </row>
    <row r="581" spans="1:16" x14ac:dyDescent="0.2">
      <c r="A581" t="s">
        <v>62</v>
      </c>
      <c r="B581">
        <v>118</v>
      </c>
      <c r="C581">
        <v>127</v>
      </c>
      <c r="D581" t="s">
        <v>931</v>
      </c>
      <c r="G581">
        <v>8</v>
      </c>
      <c r="H581">
        <v>1074.5247999999999</v>
      </c>
      <c r="I581" t="s">
        <v>12</v>
      </c>
      <c r="J581">
        <v>50.000003999999997</v>
      </c>
      <c r="K581">
        <v>1079.743195</v>
      </c>
      <c r="L581">
        <v>0.19656199999999999</v>
      </c>
      <c r="M581">
        <v>4.6476189999999997</v>
      </c>
      <c r="N581">
        <v>0.19656199999999999</v>
      </c>
      <c r="O581">
        <v>7.1311929999999997</v>
      </c>
      <c r="P581">
        <v>3.5829999999999998E-3</v>
      </c>
    </row>
    <row r="582" spans="1:16" x14ac:dyDescent="0.2">
      <c r="A582" t="s">
        <v>62</v>
      </c>
      <c r="B582">
        <v>118</v>
      </c>
      <c r="C582">
        <v>127</v>
      </c>
      <c r="D582" t="s">
        <v>931</v>
      </c>
      <c r="G582">
        <v>8</v>
      </c>
      <c r="H582">
        <v>1074.5247999999999</v>
      </c>
      <c r="I582" t="s">
        <v>12</v>
      </c>
      <c r="J582">
        <v>500.00003099999998</v>
      </c>
      <c r="K582">
        <v>1079.540399</v>
      </c>
      <c r="L582">
        <v>4.8547E-2</v>
      </c>
      <c r="M582">
        <v>4.4448230000000004</v>
      </c>
      <c r="N582">
        <v>4.8547E-2</v>
      </c>
      <c r="O582">
        <v>7.1301649999999999</v>
      </c>
      <c r="P582">
        <v>4.4710000000000001E-3</v>
      </c>
    </row>
    <row r="583" spans="1:16" x14ac:dyDescent="0.2">
      <c r="A583" t="s">
        <v>62</v>
      </c>
      <c r="B583">
        <v>118</v>
      </c>
      <c r="C583">
        <v>127</v>
      </c>
      <c r="D583" t="s">
        <v>931</v>
      </c>
      <c r="G583">
        <v>8</v>
      </c>
      <c r="H583">
        <v>1074.5247999999999</v>
      </c>
      <c r="I583" t="s">
        <v>14</v>
      </c>
      <c r="J583">
        <v>0</v>
      </c>
      <c r="K583">
        <v>1075.095577</v>
      </c>
      <c r="L583">
        <v>0</v>
      </c>
      <c r="M583">
        <v>0</v>
      </c>
      <c r="N583">
        <v>0</v>
      </c>
      <c r="O583">
        <v>7.1383919999999996</v>
      </c>
      <c r="P583">
        <v>0</v>
      </c>
    </row>
    <row r="584" spans="1:16" x14ac:dyDescent="0.2">
      <c r="A584" t="s">
        <v>62</v>
      </c>
      <c r="B584">
        <v>118</v>
      </c>
      <c r="C584">
        <v>127</v>
      </c>
      <c r="D584" t="s">
        <v>931</v>
      </c>
      <c r="G584">
        <v>8</v>
      </c>
      <c r="H584">
        <v>1074.5247999999999</v>
      </c>
      <c r="I584" t="s">
        <v>14</v>
      </c>
      <c r="J584">
        <v>5</v>
      </c>
      <c r="K584">
        <v>1079.5676430000001</v>
      </c>
      <c r="L584">
        <v>3.9854000000000001E-2</v>
      </c>
      <c r="M584">
        <v>4.4720659999999999</v>
      </c>
      <c r="N584">
        <v>3.9854000000000001E-2</v>
      </c>
      <c r="O584">
        <v>7.110773</v>
      </c>
      <c r="P584">
        <v>6.1570000000000001E-3</v>
      </c>
    </row>
    <row r="585" spans="1:16" x14ac:dyDescent="0.2">
      <c r="A585" t="s">
        <v>62</v>
      </c>
      <c r="B585">
        <v>118</v>
      </c>
      <c r="C585">
        <v>127</v>
      </c>
      <c r="D585" t="s">
        <v>931</v>
      </c>
      <c r="G585">
        <v>8</v>
      </c>
      <c r="H585">
        <v>1074.5247999999999</v>
      </c>
      <c r="I585" t="s">
        <v>14</v>
      </c>
      <c r="J585">
        <v>50.000003999999997</v>
      </c>
      <c r="K585">
        <v>1079.542923</v>
      </c>
      <c r="L585">
        <v>1.4326999999999999E-2</v>
      </c>
      <c r="M585">
        <v>4.4473459999999996</v>
      </c>
      <c r="N585">
        <v>1.4326999999999999E-2</v>
      </c>
      <c r="O585">
        <v>7.1074989999999998</v>
      </c>
      <c r="P585">
        <v>1.3089E-2</v>
      </c>
    </row>
    <row r="586" spans="1:16" x14ac:dyDescent="0.2">
      <c r="A586" t="s">
        <v>62</v>
      </c>
      <c r="B586">
        <v>118</v>
      </c>
      <c r="C586">
        <v>127</v>
      </c>
      <c r="D586" t="s">
        <v>931</v>
      </c>
      <c r="G586">
        <v>8</v>
      </c>
      <c r="H586">
        <v>1074.5247999999999</v>
      </c>
      <c r="I586" t="s">
        <v>14</v>
      </c>
      <c r="J586">
        <v>500.00003099999998</v>
      </c>
      <c r="K586">
        <v>1079.675497</v>
      </c>
      <c r="L586">
        <v>5.0074E-2</v>
      </c>
      <c r="M586">
        <v>4.5799200000000004</v>
      </c>
      <c r="N586">
        <v>5.0074E-2</v>
      </c>
      <c r="O586">
        <v>7.1074789999999997</v>
      </c>
      <c r="P586">
        <v>5.6990000000000001E-3</v>
      </c>
    </row>
    <row r="587" spans="1:16" x14ac:dyDescent="0.2">
      <c r="A587" t="s">
        <v>63</v>
      </c>
      <c r="B587">
        <v>2</v>
      </c>
      <c r="C587">
        <v>13</v>
      </c>
      <c r="D587" t="s">
        <v>932</v>
      </c>
      <c r="G587">
        <v>10</v>
      </c>
      <c r="H587">
        <v>1313.6695999999999</v>
      </c>
      <c r="I587" t="s">
        <v>12</v>
      </c>
      <c r="J587">
        <v>0</v>
      </c>
      <c r="K587">
        <v>1314.232225</v>
      </c>
      <c r="L587">
        <v>0</v>
      </c>
      <c r="M587">
        <v>0</v>
      </c>
      <c r="N587">
        <v>0</v>
      </c>
      <c r="O587">
        <v>6.3019720000000001</v>
      </c>
      <c r="P587">
        <v>0</v>
      </c>
    </row>
    <row r="588" spans="1:16" x14ac:dyDescent="0.2">
      <c r="A588" t="s">
        <v>63</v>
      </c>
      <c r="B588">
        <v>2</v>
      </c>
      <c r="C588">
        <v>13</v>
      </c>
      <c r="D588" t="s">
        <v>932</v>
      </c>
      <c r="G588">
        <v>10</v>
      </c>
      <c r="H588">
        <v>1313.6695999999999</v>
      </c>
      <c r="I588" t="s">
        <v>12</v>
      </c>
      <c r="J588">
        <v>5</v>
      </c>
      <c r="K588">
        <v>1317.579266</v>
      </c>
      <c r="L588">
        <v>4.2346000000000002E-2</v>
      </c>
      <c r="M588">
        <v>3.3470409999999999</v>
      </c>
      <c r="N588">
        <v>4.2346000000000002E-2</v>
      </c>
      <c r="O588">
        <v>6.2935629999999998</v>
      </c>
      <c r="P588">
        <v>2.64E-3</v>
      </c>
    </row>
    <row r="589" spans="1:16" x14ac:dyDescent="0.2">
      <c r="A589" t="s">
        <v>63</v>
      </c>
      <c r="B589">
        <v>2</v>
      </c>
      <c r="C589">
        <v>13</v>
      </c>
      <c r="D589" t="s">
        <v>932</v>
      </c>
      <c r="G589">
        <v>10</v>
      </c>
      <c r="H589">
        <v>1313.6695999999999</v>
      </c>
      <c r="I589" t="s">
        <v>12</v>
      </c>
      <c r="J589">
        <v>50.000003999999997</v>
      </c>
      <c r="K589">
        <v>1317.940167</v>
      </c>
      <c r="L589">
        <v>4.4356E-2</v>
      </c>
      <c r="M589">
        <v>3.7079420000000001</v>
      </c>
      <c r="N589">
        <v>4.4356E-2</v>
      </c>
      <c r="O589">
        <v>6.2889280000000003</v>
      </c>
      <c r="P589">
        <v>1.075E-3</v>
      </c>
    </row>
    <row r="590" spans="1:16" x14ac:dyDescent="0.2">
      <c r="A590" t="s">
        <v>63</v>
      </c>
      <c r="B590">
        <v>2</v>
      </c>
      <c r="C590">
        <v>13</v>
      </c>
      <c r="D590" t="s">
        <v>932</v>
      </c>
      <c r="G590">
        <v>10</v>
      </c>
      <c r="H590">
        <v>1313.6695999999999</v>
      </c>
      <c r="I590" t="s">
        <v>12</v>
      </c>
      <c r="J590">
        <v>500.00003099999998</v>
      </c>
      <c r="K590">
        <v>1318.4564439999999</v>
      </c>
      <c r="L590">
        <v>2.8334999999999999E-2</v>
      </c>
      <c r="M590">
        <v>4.2242189999999997</v>
      </c>
      <c r="N590">
        <v>2.8334999999999999E-2</v>
      </c>
      <c r="O590">
        <v>6.2813119999999998</v>
      </c>
      <c r="P590">
        <v>1.044E-3</v>
      </c>
    </row>
    <row r="591" spans="1:16" x14ac:dyDescent="0.2">
      <c r="A591" t="s">
        <v>63</v>
      </c>
      <c r="B591">
        <v>2</v>
      </c>
      <c r="C591">
        <v>13</v>
      </c>
      <c r="D591" t="s">
        <v>932</v>
      </c>
      <c r="G591">
        <v>10</v>
      </c>
      <c r="H591">
        <v>1313.6695999999999</v>
      </c>
      <c r="I591" t="s">
        <v>14</v>
      </c>
      <c r="J591">
        <v>0</v>
      </c>
      <c r="K591">
        <v>1314.232225</v>
      </c>
      <c r="L591">
        <v>0</v>
      </c>
      <c r="M591">
        <v>0</v>
      </c>
      <c r="N591">
        <v>0</v>
      </c>
      <c r="O591">
        <v>6.3019720000000001</v>
      </c>
      <c r="P591">
        <v>0</v>
      </c>
    </row>
    <row r="592" spans="1:16" x14ac:dyDescent="0.2">
      <c r="A592" t="s">
        <v>63</v>
      </c>
      <c r="B592">
        <v>2</v>
      </c>
      <c r="C592">
        <v>13</v>
      </c>
      <c r="D592" t="s">
        <v>932</v>
      </c>
      <c r="G592">
        <v>10</v>
      </c>
      <c r="H592">
        <v>1313.6695999999999</v>
      </c>
      <c r="I592" t="s">
        <v>14</v>
      </c>
      <c r="J592">
        <v>5</v>
      </c>
      <c r="K592">
        <v>1317.5402549999999</v>
      </c>
      <c r="L592">
        <v>2.0698999999999999E-2</v>
      </c>
      <c r="M592">
        <v>3.30803</v>
      </c>
      <c r="N592">
        <v>2.0698999999999999E-2</v>
      </c>
      <c r="O592">
        <v>6.2712029999999999</v>
      </c>
      <c r="P592">
        <v>4.3030000000000004E-3</v>
      </c>
    </row>
    <row r="593" spans="1:16" x14ac:dyDescent="0.2">
      <c r="A593" t="s">
        <v>63</v>
      </c>
      <c r="B593">
        <v>2</v>
      </c>
      <c r="C593">
        <v>13</v>
      </c>
      <c r="D593" t="s">
        <v>932</v>
      </c>
      <c r="G593">
        <v>10</v>
      </c>
      <c r="H593">
        <v>1313.6695999999999</v>
      </c>
      <c r="I593" t="s">
        <v>14</v>
      </c>
      <c r="J593">
        <v>50.000003999999997</v>
      </c>
      <c r="K593">
        <v>1317.8907389999999</v>
      </c>
      <c r="L593">
        <v>7.4399999999999994E-2</v>
      </c>
      <c r="M593">
        <v>3.6585139999999998</v>
      </c>
      <c r="N593">
        <v>7.4399999999999994E-2</v>
      </c>
      <c r="O593">
        <v>6.2694549999999998</v>
      </c>
      <c r="P593">
        <v>6.2560000000000003E-3</v>
      </c>
    </row>
    <row r="594" spans="1:16" x14ac:dyDescent="0.2">
      <c r="A594" t="s">
        <v>63</v>
      </c>
      <c r="B594">
        <v>2</v>
      </c>
      <c r="C594">
        <v>13</v>
      </c>
      <c r="D594" t="s">
        <v>932</v>
      </c>
      <c r="G594">
        <v>10</v>
      </c>
      <c r="H594">
        <v>1313.6695999999999</v>
      </c>
      <c r="I594" t="s">
        <v>14</v>
      </c>
      <c r="J594">
        <v>500.00003099999998</v>
      </c>
      <c r="K594">
        <v>1318.3765980000001</v>
      </c>
      <c r="L594">
        <v>1.7069999999999998E-2</v>
      </c>
      <c r="M594">
        <v>4.1443729999999999</v>
      </c>
      <c r="N594">
        <v>1.7069999999999998E-2</v>
      </c>
      <c r="O594">
        <v>6.2584609999999996</v>
      </c>
      <c r="P594">
        <v>1.098E-3</v>
      </c>
    </row>
    <row r="595" spans="1:16" x14ac:dyDescent="0.2">
      <c r="A595" t="s">
        <v>63</v>
      </c>
      <c r="B595">
        <v>21</v>
      </c>
      <c r="C595">
        <v>36</v>
      </c>
      <c r="D595" t="s">
        <v>933</v>
      </c>
      <c r="G595">
        <v>14</v>
      </c>
      <c r="H595">
        <v>1875.0737999999999</v>
      </c>
      <c r="I595" t="s">
        <v>12</v>
      </c>
      <c r="J595">
        <v>0</v>
      </c>
      <c r="K595">
        <v>1876.0502650000001</v>
      </c>
      <c r="L595">
        <v>0</v>
      </c>
      <c r="M595">
        <v>0</v>
      </c>
      <c r="N595">
        <v>0</v>
      </c>
      <c r="O595">
        <v>8.9268370000000008</v>
      </c>
      <c r="P595">
        <v>0</v>
      </c>
    </row>
    <row r="596" spans="1:16" x14ac:dyDescent="0.2">
      <c r="A596" t="s">
        <v>63</v>
      </c>
      <c r="B596">
        <v>21</v>
      </c>
      <c r="C596">
        <v>36</v>
      </c>
      <c r="D596" t="s">
        <v>933</v>
      </c>
      <c r="G596">
        <v>14</v>
      </c>
      <c r="H596">
        <v>1875.0737999999999</v>
      </c>
      <c r="I596" t="s">
        <v>12</v>
      </c>
      <c r="J596">
        <v>5</v>
      </c>
      <c r="K596">
        <v>1881.06781</v>
      </c>
      <c r="L596">
        <v>6.0769999999999998E-2</v>
      </c>
      <c r="M596">
        <v>5.0175450000000001</v>
      </c>
      <c r="N596">
        <v>6.0769999999999998E-2</v>
      </c>
      <c r="O596">
        <v>8.9184719999999995</v>
      </c>
      <c r="P596">
        <v>4.1100000000000002E-4</v>
      </c>
    </row>
    <row r="597" spans="1:16" x14ac:dyDescent="0.2">
      <c r="A597" t="s">
        <v>63</v>
      </c>
      <c r="B597">
        <v>21</v>
      </c>
      <c r="C597">
        <v>36</v>
      </c>
      <c r="D597" t="s">
        <v>933</v>
      </c>
      <c r="G597">
        <v>14</v>
      </c>
      <c r="H597">
        <v>1875.0737999999999</v>
      </c>
      <c r="I597" t="s">
        <v>12</v>
      </c>
      <c r="J597">
        <v>50.000003999999997</v>
      </c>
      <c r="K597">
        <v>1881.137166</v>
      </c>
      <c r="L597">
        <v>0.18186099999999999</v>
      </c>
      <c r="M597">
        <v>5.0869010000000001</v>
      </c>
      <c r="N597">
        <v>0.18186099999999999</v>
      </c>
      <c r="O597">
        <v>8.9316969999999998</v>
      </c>
      <c r="P597">
        <v>1.7158E-2</v>
      </c>
    </row>
    <row r="598" spans="1:16" x14ac:dyDescent="0.2">
      <c r="A598" t="s">
        <v>63</v>
      </c>
      <c r="B598">
        <v>21</v>
      </c>
      <c r="C598">
        <v>36</v>
      </c>
      <c r="D598" t="s">
        <v>933</v>
      </c>
      <c r="G598">
        <v>14</v>
      </c>
      <c r="H598">
        <v>1875.0737999999999</v>
      </c>
      <c r="I598" t="s">
        <v>12</v>
      </c>
      <c r="J598">
        <v>500.00003099999998</v>
      </c>
      <c r="K598">
        <v>1881.1445329999999</v>
      </c>
      <c r="L598">
        <v>0.10435700000000001</v>
      </c>
      <c r="M598">
        <v>5.0942679999999996</v>
      </c>
      <c r="N598">
        <v>0.10435700000000001</v>
      </c>
      <c r="O598">
        <v>8.9181270000000001</v>
      </c>
      <c r="P598">
        <v>2.7109999999999999E-3</v>
      </c>
    </row>
    <row r="599" spans="1:16" x14ac:dyDescent="0.2">
      <c r="A599" t="s">
        <v>63</v>
      </c>
      <c r="B599">
        <v>21</v>
      </c>
      <c r="C599">
        <v>36</v>
      </c>
      <c r="D599" t="s">
        <v>933</v>
      </c>
      <c r="G599">
        <v>14</v>
      </c>
      <c r="H599">
        <v>1875.0737999999999</v>
      </c>
      <c r="I599" t="s">
        <v>14</v>
      </c>
      <c r="J599">
        <v>0</v>
      </c>
      <c r="K599">
        <v>1876.0502650000001</v>
      </c>
      <c r="L599">
        <v>0</v>
      </c>
      <c r="M599">
        <v>0</v>
      </c>
      <c r="N599">
        <v>0</v>
      </c>
      <c r="O599">
        <v>8.9268370000000008</v>
      </c>
      <c r="P599">
        <v>0</v>
      </c>
    </row>
    <row r="600" spans="1:16" x14ac:dyDescent="0.2">
      <c r="A600" t="s">
        <v>63</v>
      </c>
      <c r="B600">
        <v>21</v>
      </c>
      <c r="C600">
        <v>36</v>
      </c>
      <c r="D600" t="s">
        <v>933</v>
      </c>
      <c r="G600">
        <v>14</v>
      </c>
      <c r="H600">
        <v>1875.0737999999999</v>
      </c>
      <c r="I600" t="s">
        <v>14</v>
      </c>
      <c r="J600">
        <v>5</v>
      </c>
      <c r="K600">
        <v>1881.018548</v>
      </c>
      <c r="L600">
        <v>0.14518900000000001</v>
      </c>
      <c r="M600">
        <v>4.9682820000000003</v>
      </c>
      <c r="N600">
        <v>0.14518900000000001</v>
      </c>
      <c r="O600">
        <v>8.8845679999999998</v>
      </c>
      <c r="P600">
        <v>1.2874E-2</v>
      </c>
    </row>
    <row r="601" spans="1:16" x14ac:dyDescent="0.2">
      <c r="A601" t="s">
        <v>63</v>
      </c>
      <c r="B601">
        <v>21</v>
      </c>
      <c r="C601">
        <v>36</v>
      </c>
      <c r="D601" t="s">
        <v>933</v>
      </c>
      <c r="G601">
        <v>14</v>
      </c>
      <c r="H601">
        <v>1875.0737999999999</v>
      </c>
      <c r="I601" t="s">
        <v>14</v>
      </c>
      <c r="J601">
        <v>50.000003999999997</v>
      </c>
      <c r="K601">
        <v>1880.926598</v>
      </c>
      <c r="L601">
        <v>0.17285600000000001</v>
      </c>
      <c r="M601">
        <v>4.8763319999999997</v>
      </c>
      <c r="N601">
        <v>0.17285600000000001</v>
      </c>
      <c r="O601">
        <v>8.8767340000000008</v>
      </c>
      <c r="P601">
        <v>1.8422000000000001E-2</v>
      </c>
    </row>
    <row r="602" spans="1:16" x14ac:dyDescent="0.2">
      <c r="A602" t="s">
        <v>63</v>
      </c>
      <c r="B602">
        <v>21</v>
      </c>
      <c r="C602">
        <v>36</v>
      </c>
      <c r="D602" t="s">
        <v>933</v>
      </c>
      <c r="G602">
        <v>14</v>
      </c>
      <c r="H602">
        <v>1875.0737999999999</v>
      </c>
      <c r="I602" t="s">
        <v>14</v>
      </c>
      <c r="J602">
        <v>500.00003099999998</v>
      </c>
      <c r="K602">
        <v>1881.1264289999999</v>
      </c>
      <c r="L602">
        <v>5.2609000000000003E-2</v>
      </c>
      <c r="M602">
        <v>5.0761640000000003</v>
      </c>
      <c r="N602">
        <v>5.2609000000000003E-2</v>
      </c>
      <c r="O602">
        <v>8.8718749999999993</v>
      </c>
      <c r="P602">
        <v>9.8110000000000003E-3</v>
      </c>
    </row>
    <row r="603" spans="1:16" x14ac:dyDescent="0.2">
      <c r="A603" t="s">
        <v>63</v>
      </c>
      <c r="B603">
        <v>22</v>
      </c>
      <c r="C603">
        <v>36</v>
      </c>
      <c r="D603" t="s">
        <v>934</v>
      </c>
      <c r="G603">
        <v>13</v>
      </c>
      <c r="H603">
        <v>1728.0054</v>
      </c>
      <c r="I603" t="s">
        <v>12</v>
      </c>
      <c r="J603">
        <v>0</v>
      </c>
      <c r="K603">
        <v>1728.905117</v>
      </c>
      <c r="L603">
        <v>0</v>
      </c>
      <c r="M603">
        <v>0</v>
      </c>
      <c r="N603">
        <v>0</v>
      </c>
      <c r="O603">
        <v>8.4222459999999995</v>
      </c>
      <c r="P603">
        <v>0</v>
      </c>
    </row>
    <row r="604" spans="1:16" x14ac:dyDescent="0.2">
      <c r="A604" t="s">
        <v>63</v>
      </c>
      <c r="B604">
        <v>22</v>
      </c>
      <c r="C604">
        <v>36</v>
      </c>
      <c r="D604" t="s">
        <v>934</v>
      </c>
      <c r="G604">
        <v>13</v>
      </c>
      <c r="H604">
        <v>1728.0054</v>
      </c>
      <c r="I604" t="s">
        <v>12</v>
      </c>
      <c r="J604">
        <v>5</v>
      </c>
      <c r="K604">
        <v>1733.5641840000001</v>
      </c>
      <c r="L604">
        <v>5.9943000000000003E-2</v>
      </c>
      <c r="M604">
        <v>4.6590670000000003</v>
      </c>
      <c r="N604">
        <v>5.9943000000000003E-2</v>
      </c>
      <c r="O604">
        <v>8.414669</v>
      </c>
      <c r="P604">
        <v>3.5920000000000001E-3</v>
      </c>
    </row>
    <row r="605" spans="1:16" x14ac:dyDescent="0.2">
      <c r="A605" t="s">
        <v>63</v>
      </c>
      <c r="B605">
        <v>22</v>
      </c>
      <c r="C605">
        <v>36</v>
      </c>
      <c r="D605" t="s">
        <v>934</v>
      </c>
      <c r="G605">
        <v>13</v>
      </c>
      <c r="H605">
        <v>1728.0054</v>
      </c>
      <c r="I605" t="s">
        <v>12</v>
      </c>
      <c r="J605">
        <v>50.000003999999997</v>
      </c>
      <c r="K605">
        <v>1733.5912880000001</v>
      </c>
      <c r="L605">
        <v>0.162276</v>
      </c>
      <c r="M605">
        <v>4.6861709999999999</v>
      </c>
      <c r="N605">
        <v>0.162276</v>
      </c>
      <c r="O605">
        <v>8.4107000000000003</v>
      </c>
      <c r="P605">
        <v>4.6560000000000004E-3</v>
      </c>
    </row>
    <row r="606" spans="1:16" x14ac:dyDescent="0.2">
      <c r="A606" t="s">
        <v>63</v>
      </c>
      <c r="B606">
        <v>22</v>
      </c>
      <c r="C606">
        <v>36</v>
      </c>
      <c r="D606" t="s">
        <v>934</v>
      </c>
      <c r="G606">
        <v>13</v>
      </c>
      <c r="H606">
        <v>1728.0054</v>
      </c>
      <c r="I606" t="s">
        <v>12</v>
      </c>
      <c r="J606">
        <v>500.00003099999998</v>
      </c>
      <c r="K606">
        <v>1733.538892</v>
      </c>
      <c r="L606">
        <v>0.14477699999999999</v>
      </c>
      <c r="M606">
        <v>4.633775</v>
      </c>
      <c r="N606">
        <v>0.14477699999999999</v>
      </c>
      <c r="O606">
        <v>8.4096630000000001</v>
      </c>
      <c r="P606">
        <v>4.6690000000000004E-3</v>
      </c>
    </row>
    <row r="607" spans="1:16" x14ac:dyDescent="0.2">
      <c r="A607" t="s">
        <v>63</v>
      </c>
      <c r="B607">
        <v>22</v>
      </c>
      <c r="C607">
        <v>36</v>
      </c>
      <c r="D607" t="s">
        <v>934</v>
      </c>
      <c r="G607">
        <v>13</v>
      </c>
      <c r="H607">
        <v>1728.0054</v>
      </c>
      <c r="I607" t="s">
        <v>14</v>
      </c>
      <c r="J607">
        <v>0</v>
      </c>
      <c r="K607">
        <v>1728.905117</v>
      </c>
      <c r="L607">
        <v>0</v>
      </c>
      <c r="M607">
        <v>0</v>
      </c>
      <c r="N607">
        <v>0</v>
      </c>
      <c r="O607">
        <v>8.4222459999999995</v>
      </c>
      <c r="P607">
        <v>0</v>
      </c>
    </row>
    <row r="608" spans="1:16" x14ac:dyDescent="0.2">
      <c r="A608" t="s">
        <v>63</v>
      </c>
      <c r="B608">
        <v>22</v>
      </c>
      <c r="C608">
        <v>36</v>
      </c>
      <c r="D608" t="s">
        <v>934</v>
      </c>
      <c r="G608">
        <v>13</v>
      </c>
      <c r="H608">
        <v>1728.0054</v>
      </c>
      <c r="I608" t="s">
        <v>14</v>
      </c>
      <c r="J608">
        <v>5</v>
      </c>
      <c r="K608">
        <v>1733.332056</v>
      </c>
      <c r="L608">
        <v>0.12372900000000001</v>
      </c>
      <c r="M608">
        <v>4.426939</v>
      </c>
      <c r="N608">
        <v>0.12372900000000001</v>
      </c>
      <c r="O608">
        <v>8.3563379999999992</v>
      </c>
      <c r="P608">
        <v>5.3769999999999998E-3</v>
      </c>
    </row>
    <row r="609" spans="1:16" x14ac:dyDescent="0.2">
      <c r="A609" t="s">
        <v>63</v>
      </c>
      <c r="B609">
        <v>22</v>
      </c>
      <c r="C609">
        <v>36</v>
      </c>
      <c r="D609" t="s">
        <v>934</v>
      </c>
      <c r="G609">
        <v>13</v>
      </c>
      <c r="H609">
        <v>1728.0054</v>
      </c>
      <c r="I609" t="s">
        <v>14</v>
      </c>
      <c r="J609">
        <v>50.000003999999997</v>
      </c>
      <c r="K609">
        <v>1733.3761380000001</v>
      </c>
      <c r="L609">
        <v>3.7913000000000002E-2</v>
      </c>
      <c r="M609">
        <v>4.4710210000000004</v>
      </c>
      <c r="N609">
        <v>3.7913000000000002E-2</v>
      </c>
      <c r="O609">
        <v>8.3597330000000003</v>
      </c>
      <c r="P609">
        <v>9.0430000000000007E-3</v>
      </c>
    </row>
    <row r="610" spans="1:16" x14ac:dyDescent="0.2">
      <c r="A610" t="s">
        <v>63</v>
      </c>
      <c r="B610">
        <v>22</v>
      </c>
      <c r="C610">
        <v>36</v>
      </c>
      <c r="D610" t="s">
        <v>934</v>
      </c>
      <c r="G610">
        <v>13</v>
      </c>
      <c r="H610">
        <v>1728.0054</v>
      </c>
      <c r="I610" t="s">
        <v>14</v>
      </c>
      <c r="J610">
        <v>500.00003099999998</v>
      </c>
      <c r="K610">
        <v>1733.494091</v>
      </c>
      <c r="L610">
        <v>3.8018999999999997E-2</v>
      </c>
      <c r="M610">
        <v>4.5889740000000003</v>
      </c>
      <c r="N610">
        <v>3.8018999999999997E-2</v>
      </c>
      <c r="O610">
        <v>8.3513929999999998</v>
      </c>
      <c r="P610">
        <v>1.4400000000000001E-3</v>
      </c>
    </row>
    <row r="611" spans="1:16" x14ac:dyDescent="0.2">
      <c r="A611" t="s">
        <v>63</v>
      </c>
      <c r="B611">
        <v>75</v>
      </c>
      <c r="C611">
        <v>88</v>
      </c>
      <c r="D611" t="s">
        <v>935</v>
      </c>
      <c r="E611" t="s">
        <v>64</v>
      </c>
      <c r="G611">
        <v>13</v>
      </c>
      <c r="H611">
        <v>1770.758</v>
      </c>
      <c r="I611" t="s">
        <v>12</v>
      </c>
      <c r="J611">
        <v>0</v>
      </c>
      <c r="K611">
        <v>1771.7121649999999</v>
      </c>
      <c r="L611">
        <v>8.8711999999999999E-2</v>
      </c>
      <c r="M611">
        <v>0</v>
      </c>
      <c r="N611">
        <v>0</v>
      </c>
      <c r="O611">
        <v>8.1258409999999994</v>
      </c>
      <c r="P611">
        <v>3.284E-3</v>
      </c>
    </row>
    <row r="612" spans="1:16" x14ac:dyDescent="0.2">
      <c r="A612" t="s">
        <v>63</v>
      </c>
      <c r="B612">
        <v>75</v>
      </c>
      <c r="C612">
        <v>88</v>
      </c>
      <c r="D612" t="s">
        <v>935</v>
      </c>
      <c r="E612" t="s">
        <v>64</v>
      </c>
      <c r="G612">
        <v>13</v>
      </c>
      <c r="H612">
        <v>1770.758</v>
      </c>
      <c r="I612" t="s">
        <v>12</v>
      </c>
      <c r="J612">
        <v>5</v>
      </c>
      <c r="K612">
        <v>1772.637119</v>
      </c>
      <c r="L612">
        <v>7.0274000000000003E-2</v>
      </c>
      <c r="M612">
        <v>0.92495400000000005</v>
      </c>
      <c r="N612">
        <v>0.113174</v>
      </c>
      <c r="O612">
        <v>8.1372429999999998</v>
      </c>
      <c r="P612">
        <v>8.6440000000000006E-3</v>
      </c>
    </row>
    <row r="613" spans="1:16" x14ac:dyDescent="0.2">
      <c r="A613" t="s">
        <v>63</v>
      </c>
      <c r="B613">
        <v>75</v>
      </c>
      <c r="C613">
        <v>88</v>
      </c>
      <c r="D613" t="s">
        <v>935</v>
      </c>
      <c r="E613" t="s">
        <v>64</v>
      </c>
      <c r="G613">
        <v>13</v>
      </c>
      <c r="H613">
        <v>1770.758</v>
      </c>
      <c r="I613" t="s">
        <v>12</v>
      </c>
      <c r="J613">
        <v>50.000003999999997</v>
      </c>
      <c r="K613">
        <v>1772.639326</v>
      </c>
      <c r="L613">
        <v>7.7248999999999998E-2</v>
      </c>
      <c r="M613">
        <v>0.92716100000000001</v>
      </c>
      <c r="N613">
        <v>0.117631</v>
      </c>
      <c r="O613">
        <v>8.1330019999999994</v>
      </c>
      <c r="P613">
        <v>2.7829999999999999E-3</v>
      </c>
    </row>
    <row r="614" spans="1:16" x14ac:dyDescent="0.2">
      <c r="A614" t="s">
        <v>63</v>
      </c>
      <c r="B614">
        <v>75</v>
      </c>
      <c r="C614">
        <v>88</v>
      </c>
      <c r="D614" t="s">
        <v>935</v>
      </c>
      <c r="E614" t="s">
        <v>64</v>
      </c>
      <c r="G614">
        <v>13</v>
      </c>
      <c r="H614">
        <v>1770.758</v>
      </c>
      <c r="I614" t="s">
        <v>12</v>
      </c>
      <c r="J614">
        <v>500.00003099999998</v>
      </c>
      <c r="K614">
        <v>1772.981442</v>
      </c>
      <c r="L614">
        <v>6.2867000000000006E-2</v>
      </c>
      <c r="M614">
        <v>1.269277</v>
      </c>
      <c r="N614">
        <v>0.10872900000000001</v>
      </c>
      <c r="O614">
        <v>8.1319309999999998</v>
      </c>
      <c r="P614">
        <v>5.3969999999999999E-3</v>
      </c>
    </row>
    <row r="615" spans="1:16" x14ac:dyDescent="0.2">
      <c r="A615" t="s">
        <v>63</v>
      </c>
      <c r="B615">
        <v>75</v>
      </c>
      <c r="C615">
        <v>88</v>
      </c>
      <c r="D615" t="s">
        <v>935</v>
      </c>
      <c r="E615" t="s">
        <v>64</v>
      </c>
      <c r="G615">
        <v>13</v>
      </c>
      <c r="H615">
        <v>1770.758</v>
      </c>
      <c r="I615" t="s">
        <v>14</v>
      </c>
      <c r="J615">
        <v>0</v>
      </c>
      <c r="K615">
        <v>1771.7121649999999</v>
      </c>
      <c r="L615">
        <v>8.8711999999999999E-2</v>
      </c>
      <c r="M615">
        <v>0</v>
      </c>
      <c r="N615">
        <v>0</v>
      </c>
      <c r="O615">
        <v>8.1258409999999994</v>
      </c>
      <c r="P615">
        <v>3.284E-3</v>
      </c>
    </row>
    <row r="616" spans="1:16" x14ac:dyDescent="0.2">
      <c r="A616" t="s">
        <v>63</v>
      </c>
      <c r="B616">
        <v>75</v>
      </c>
      <c r="C616">
        <v>88</v>
      </c>
      <c r="D616" t="s">
        <v>935</v>
      </c>
      <c r="E616" t="s">
        <v>64</v>
      </c>
      <c r="G616">
        <v>13</v>
      </c>
      <c r="H616">
        <v>1770.758</v>
      </c>
      <c r="I616" t="s">
        <v>14</v>
      </c>
      <c r="J616">
        <v>5</v>
      </c>
      <c r="K616">
        <v>1772.622488</v>
      </c>
      <c r="L616">
        <v>7.6219999999999996E-2</v>
      </c>
      <c r="M616">
        <v>0.91032299999999999</v>
      </c>
      <c r="N616">
        <v>0.11695800000000001</v>
      </c>
      <c r="O616">
        <v>8.0831119999999999</v>
      </c>
      <c r="P616">
        <v>5.5259999999999997E-3</v>
      </c>
    </row>
    <row r="617" spans="1:16" x14ac:dyDescent="0.2">
      <c r="A617" t="s">
        <v>63</v>
      </c>
      <c r="B617">
        <v>75</v>
      </c>
      <c r="C617">
        <v>88</v>
      </c>
      <c r="D617" t="s">
        <v>935</v>
      </c>
      <c r="E617" t="s">
        <v>64</v>
      </c>
      <c r="G617">
        <v>13</v>
      </c>
      <c r="H617">
        <v>1770.758</v>
      </c>
      <c r="I617" t="s">
        <v>14</v>
      </c>
      <c r="J617">
        <v>50.000003999999997</v>
      </c>
      <c r="K617">
        <v>1772.6299240000001</v>
      </c>
      <c r="L617">
        <v>5.1159999999999997E-2</v>
      </c>
      <c r="M617">
        <v>0.91776000000000002</v>
      </c>
      <c r="N617">
        <v>0.102406</v>
      </c>
      <c r="O617">
        <v>8.0801060000000007</v>
      </c>
      <c r="P617">
        <v>9.7230000000000007E-3</v>
      </c>
    </row>
    <row r="618" spans="1:16" x14ac:dyDescent="0.2">
      <c r="A618" t="s">
        <v>63</v>
      </c>
      <c r="B618">
        <v>75</v>
      </c>
      <c r="C618">
        <v>88</v>
      </c>
      <c r="D618" t="s">
        <v>935</v>
      </c>
      <c r="E618" t="s">
        <v>64</v>
      </c>
      <c r="G618">
        <v>13</v>
      </c>
      <c r="H618">
        <v>1770.758</v>
      </c>
      <c r="I618" t="s">
        <v>14</v>
      </c>
      <c r="J618">
        <v>500.00003099999998</v>
      </c>
      <c r="K618">
        <v>1772.9098120000001</v>
      </c>
      <c r="L618">
        <v>4.7199999999999999E-2</v>
      </c>
      <c r="M618">
        <v>1.1976469999999999</v>
      </c>
      <c r="N618">
        <v>0.10048700000000001</v>
      </c>
      <c r="O618">
        <v>8.0819290000000006</v>
      </c>
      <c r="P618">
        <v>4.254E-3</v>
      </c>
    </row>
    <row r="619" spans="1:16" x14ac:dyDescent="0.2">
      <c r="A619" t="s">
        <v>63</v>
      </c>
      <c r="B619">
        <v>79</v>
      </c>
      <c r="C619">
        <v>90</v>
      </c>
      <c r="D619" t="s">
        <v>936</v>
      </c>
      <c r="G619">
        <v>10</v>
      </c>
      <c r="H619">
        <v>1321.643</v>
      </c>
      <c r="I619" t="s">
        <v>12</v>
      </c>
      <c r="J619">
        <v>0</v>
      </c>
      <c r="K619">
        <v>1322.2905510000001</v>
      </c>
      <c r="L619" s="1">
        <v>2.2737369999999998E-13</v>
      </c>
      <c r="M619">
        <v>0</v>
      </c>
      <c r="N619">
        <v>0</v>
      </c>
      <c r="O619">
        <v>8.8849630000000008</v>
      </c>
      <c r="P619">
        <v>0</v>
      </c>
    </row>
    <row r="620" spans="1:16" x14ac:dyDescent="0.2">
      <c r="A620" t="s">
        <v>63</v>
      </c>
      <c r="B620">
        <v>79</v>
      </c>
      <c r="C620">
        <v>90</v>
      </c>
      <c r="D620" t="s">
        <v>936</v>
      </c>
      <c r="G620">
        <v>10</v>
      </c>
      <c r="H620">
        <v>1321.643</v>
      </c>
      <c r="I620" t="s">
        <v>12</v>
      </c>
      <c r="J620">
        <v>5</v>
      </c>
      <c r="K620">
        <v>1324.820516</v>
      </c>
      <c r="L620">
        <v>0.20066800000000001</v>
      </c>
      <c r="M620">
        <v>2.5299649999999998</v>
      </c>
      <c r="N620">
        <v>0.20066800000000001</v>
      </c>
      <c r="O620">
        <v>8.8892690000000005</v>
      </c>
      <c r="P620">
        <v>4.4479999999999997E-3</v>
      </c>
    </row>
    <row r="621" spans="1:16" x14ac:dyDescent="0.2">
      <c r="A621" t="s">
        <v>63</v>
      </c>
      <c r="B621">
        <v>79</v>
      </c>
      <c r="C621">
        <v>90</v>
      </c>
      <c r="D621" t="s">
        <v>936</v>
      </c>
      <c r="G621">
        <v>10</v>
      </c>
      <c r="H621">
        <v>1321.643</v>
      </c>
      <c r="I621" t="s">
        <v>12</v>
      </c>
      <c r="J621">
        <v>50.000003999999997</v>
      </c>
      <c r="K621">
        <v>1325.038372</v>
      </c>
      <c r="L621">
        <v>2.6415999999999999E-2</v>
      </c>
      <c r="M621">
        <v>2.7478210000000001</v>
      </c>
      <c r="N621">
        <v>2.6415999999999999E-2</v>
      </c>
      <c r="O621">
        <v>8.8908799999999992</v>
      </c>
      <c r="P621">
        <v>5.1380000000000002E-3</v>
      </c>
    </row>
    <row r="622" spans="1:16" x14ac:dyDescent="0.2">
      <c r="A622" t="s">
        <v>63</v>
      </c>
      <c r="B622">
        <v>79</v>
      </c>
      <c r="C622">
        <v>90</v>
      </c>
      <c r="D622" t="s">
        <v>936</v>
      </c>
      <c r="G622">
        <v>10</v>
      </c>
      <c r="H622">
        <v>1321.643</v>
      </c>
      <c r="I622" t="s">
        <v>12</v>
      </c>
      <c r="J622">
        <v>500.00003099999998</v>
      </c>
      <c r="K622">
        <v>1325.160991</v>
      </c>
      <c r="L622">
        <v>1.6889000000000001E-2</v>
      </c>
      <c r="M622">
        <v>2.8704399999999999</v>
      </c>
      <c r="N622">
        <v>1.6889000000000001E-2</v>
      </c>
      <c r="O622">
        <v>8.8882879999999993</v>
      </c>
      <c r="P622">
        <v>5.4180000000000001E-3</v>
      </c>
    </row>
    <row r="623" spans="1:16" x14ac:dyDescent="0.2">
      <c r="A623" t="s">
        <v>63</v>
      </c>
      <c r="B623">
        <v>79</v>
      </c>
      <c r="C623">
        <v>90</v>
      </c>
      <c r="D623" t="s">
        <v>936</v>
      </c>
      <c r="G623">
        <v>10</v>
      </c>
      <c r="H623">
        <v>1321.643</v>
      </c>
      <c r="I623" t="s">
        <v>14</v>
      </c>
      <c r="J623">
        <v>0</v>
      </c>
      <c r="K623">
        <v>1322.2905510000001</v>
      </c>
      <c r="L623" s="1">
        <v>2.2737369999999998E-13</v>
      </c>
      <c r="M623">
        <v>0</v>
      </c>
      <c r="N623">
        <v>0</v>
      </c>
      <c r="O623">
        <v>8.8849630000000008</v>
      </c>
      <c r="P623">
        <v>0</v>
      </c>
    </row>
    <row r="624" spans="1:16" x14ac:dyDescent="0.2">
      <c r="A624" t="s">
        <v>63</v>
      </c>
      <c r="B624">
        <v>79</v>
      </c>
      <c r="C624">
        <v>90</v>
      </c>
      <c r="D624" t="s">
        <v>936</v>
      </c>
      <c r="G624">
        <v>10</v>
      </c>
      <c r="H624">
        <v>1321.643</v>
      </c>
      <c r="I624" t="s">
        <v>14</v>
      </c>
      <c r="J624">
        <v>5</v>
      </c>
      <c r="K624">
        <v>1324.8670750000001</v>
      </c>
      <c r="L624">
        <v>5.7783000000000001E-2</v>
      </c>
      <c r="M624">
        <v>2.576524</v>
      </c>
      <c r="N624">
        <v>5.7783000000000001E-2</v>
      </c>
      <c r="O624">
        <v>8.8607720000000008</v>
      </c>
      <c r="P624">
        <v>4.8919999999999996E-3</v>
      </c>
    </row>
    <row r="625" spans="1:16" x14ac:dyDescent="0.2">
      <c r="A625" t="s">
        <v>63</v>
      </c>
      <c r="B625">
        <v>79</v>
      </c>
      <c r="C625">
        <v>90</v>
      </c>
      <c r="D625" t="s">
        <v>936</v>
      </c>
      <c r="G625">
        <v>10</v>
      </c>
      <c r="H625">
        <v>1321.643</v>
      </c>
      <c r="I625" t="s">
        <v>14</v>
      </c>
      <c r="J625">
        <v>50.000003999999997</v>
      </c>
      <c r="K625">
        <v>1324.88093</v>
      </c>
      <c r="L625">
        <v>7.4263999999999997E-2</v>
      </c>
      <c r="M625">
        <v>2.5903779999999998</v>
      </c>
      <c r="N625">
        <v>7.4263999999999997E-2</v>
      </c>
      <c r="O625">
        <v>8.8626000000000005</v>
      </c>
      <c r="P625">
        <v>6.992E-3</v>
      </c>
    </row>
    <row r="626" spans="1:16" x14ac:dyDescent="0.2">
      <c r="A626" t="s">
        <v>63</v>
      </c>
      <c r="B626">
        <v>79</v>
      </c>
      <c r="C626">
        <v>90</v>
      </c>
      <c r="D626" t="s">
        <v>936</v>
      </c>
      <c r="G626">
        <v>10</v>
      </c>
      <c r="H626">
        <v>1321.643</v>
      </c>
      <c r="I626" t="s">
        <v>14</v>
      </c>
      <c r="J626">
        <v>500.00003099999998</v>
      </c>
      <c r="K626">
        <v>1324.967733</v>
      </c>
      <c r="L626">
        <v>1.6799000000000001E-2</v>
      </c>
      <c r="M626">
        <v>2.6771820000000002</v>
      </c>
      <c r="N626">
        <v>1.6799000000000001E-2</v>
      </c>
      <c r="O626">
        <v>8.8575590000000002</v>
      </c>
      <c r="P626">
        <v>2.7980000000000001E-3</v>
      </c>
    </row>
    <row r="627" spans="1:16" x14ac:dyDescent="0.2">
      <c r="A627" t="s">
        <v>63</v>
      </c>
      <c r="B627">
        <v>83</v>
      </c>
      <c r="C627">
        <v>97</v>
      </c>
      <c r="D627" t="s">
        <v>937</v>
      </c>
      <c r="G627">
        <v>13</v>
      </c>
      <c r="H627">
        <v>1687.8444999999999</v>
      </c>
      <c r="I627" t="s">
        <v>12</v>
      </c>
      <c r="J627">
        <v>0</v>
      </c>
      <c r="K627">
        <v>1688.7097550000001</v>
      </c>
      <c r="L627">
        <v>0</v>
      </c>
      <c r="M627">
        <v>0</v>
      </c>
      <c r="N627">
        <v>0</v>
      </c>
      <c r="O627">
        <v>4.7530510000000001</v>
      </c>
      <c r="P627">
        <v>0</v>
      </c>
    </row>
    <row r="628" spans="1:16" x14ac:dyDescent="0.2">
      <c r="A628" t="s">
        <v>63</v>
      </c>
      <c r="B628">
        <v>83</v>
      </c>
      <c r="C628">
        <v>97</v>
      </c>
      <c r="D628" t="s">
        <v>937</v>
      </c>
      <c r="G628">
        <v>13</v>
      </c>
      <c r="H628">
        <v>1687.8444999999999</v>
      </c>
      <c r="I628" t="s">
        <v>12</v>
      </c>
      <c r="J628">
        <v>5</v>
      </c>
      <c r="K628">
        <v>1692.460906</v>
      </c>
      <c r="L628">
        <v>0.10419299999999999</v>
      </c>
      <c r="M628">
        <v>3.7511510000000001</v>
      </c>
      <c r="N628">
        <v>0.10419299999999999</v>
      </c>
      <c r="O628">
        <v>4.7568390000000003</v>
      </c>
      <c r="P628">
        <v>2.1020000000000001E-3</v>
      </c>
    </row>
    <row r="629" spans="1:16" x14ac:dyDescent="0.2">
      <c r="A629" t="s">
        <v>63</v>
      </c>
      <c r="B629">
        <v>83</v>
      </c>
      <c r="C629">
        <v>97</v>
      </c>
      <c r="D629" t="s">
        <v>937</v>
      </c>
      <c r="G629">
        <v>13</v>
      </c>
      <c r="H629">
        <v>1687.8444999999999</v>
      </c>
      <c r="I629" t="s">
        <v>12</v>
      </c>
      <c r="J629">
        <v>50.000003999999997</v>
      </c>
      <c r="K629">
        <v>1692.594319</v>
      </c>
      <c r="L629">
        <v>8.1543000000000004E-2</v>
      </c>
      <c r="M629">
        <v>3.8845640000000001</v>
      </c>
      <c r="N629">
        <v>8.1543000000000004E-2</v>
      </c>
      <c r="O629">
        <v>4.7544409999999999</v>
      </c>
      <c r="P629">
        <v>1.9750000000000002E-3</v>
      </c>
    </row>
    <row r="630" spans="1:16" x14ac:dyDescent="0.2">
      <c r="A630" t="s">
        <v>63</v>
      </c>
      <c r="B630">
        <v>83</v>
      </c>
      <c r="C630">
        <v>97</v>
      </c>
      <c r="D630" t="s">
        <v>937</v>
      </c>
      <c r="G630">
        <v>13</v>
      </c>
      <c r="H630">
        <v>1687.8444999999999</v>
      </c>
      <c r="I630" t="s">
        <v>12</v>
      </c>
      <c r="J630">
        <v>500.00003099999998</v>
      </c>
      <c r="K630">
        <v>1692.553512</v>
      </c>
      <c r="L630">
        <v>5.944E-2</v>
      </c>
      <c r="M630">
        <v>3.8437570000000001</v>
      </c>
      <c r="N630">
        <v>5.944E-2</v>
      </c>
      <c r="O630">
        <v>4.7480770000000003</v>
      </c>
      <c r="P630">
        <v>1.9139999999999999E-3</v>
      </c>
    </row>
    <row r="631" spans="1:16" x14ac:dyDescent="0.2">
      <c r="A631" t="s">
        <v>63</v>
      </c>
      <c r="B631">
        <v>83</v>
      </c>
      <c r="C631">
        <v>97</v>
      </c>
      <c r="D631" t="s">
        <v>937</v>
      </c>
      <c r="G631">
        <v>13</v>
      </c>
      <c r="H631">
        <v>1687.8444999999999</v>
      </c>
      <c r="I631" t="s">
        <v>14</v>
      </c>
      <c r="J631">
        <v>0</v>
      </c>
      <c r="K631">
        <v>1688.7097550000001</v>
      </c>
      <c r="L631">
        <v>0</v>
      </c>
      <c r="M631">
        <v>0</v>
      </c>
      <c r="N631">
        <v>0</v>
      </c>
      <c r="O631">
        <v>4.7530510000000001</v>
      </c>
      <c r="P631">
        <v>0</v>
      </c>
    </row>
    <row r="632" spans="1:16" x14ac:dyDescent="0.2">
      <c r="A632" t="s">
        <v>63</v>
      </c>
      <c r="B632">
        <v>83</v>
      </c>
      <c r="C632">
        <v>97</v>
      </c>
      <c r="D632" t="s">
        <v>937</v>
      </c>
      <c r="G632">
        <v>13</v>
      </c>
      <c r="H632">
        <v>1687.8444999999999</v>
      </c>
      <c r="I632" t="s">
        <v>14</v>
      </c>
      <c r="J632">
        <v>5</v>
      </c>
      <c r="K632">
        <v>1692.4839890000001</v>
      </c>
      <c r="L632">
        <v>7.868E-3</v>
      </c>
      <c r="M632">
        <v>3.7742339999999999</v>
      </c>
      <c r="N632">
        <v>7.868E-3</v>
      </c>
      <c r="O632">
        <v>4.7479769999999997</v>
      </c>
      <c r="P632">
        <v>2.0230000000000001E-3</v>
      </c>
    </row>
    <row r="633" spans="1:16" x14ac:dyDescent="0.2">
      <c r="A633" t="s">
        <v>63</v>
      </c>
      <c r="B633">
        <v>83</v>
      </c>
      <c r="C633">
        <v>97</v>
      </c>
      <c r="D633" t="s">
        <v>937</v>
      </c>
      <c r="G633">
        <v>13</v>
      </c>
      <c r="H633">
        <v>1687.8444999999999</v>
      </c>
      <c r="I633" t="s">
        <v>14</v>
      </c>
      <c r="J633">
        <v>50.000003999999997</v>
      </c>
      <c r="K633">
        <v>1692.547975</v>
      </c>
      <c r="L633">
        <v>6.9270999999999999E-2</v>
      </c>
      <c r="M633">
        <v>3.8382200000000002</v>
      </c>
      <c r="N633">
        <v>6.9270999999999999E-2</v>
      </c>
      <c r="O633">
        <v>4.7480149999999997</v>
      </c>
      <c r="P633">
        <v>7.1440000000000002E-3</v>
      </c>
    </row>
    <row r="634" spans="1:16" x14ac:dyDescent="0.2">
      <c r="A634" t="s">
        <v>63</v>
      </c>
      <c r="B634">
        <v>83</v>
      </c>
      <c r="C634">
        <v>97</v>
      </c>
      <c r="D634" t="s">
        <v>937</v>
      </c>
      <c r="G634">
        <v>13</v>
      </c>
      <c r="H634">
        <v>1687.8444999999999</v>
      </c>
      <c r="I634" t="s">
        <v>14</v>
      </c>
      <c r="J634">
        <v>500.00003099999998</v>
      </c>
      <c r="K634">
        <v>1692.5574349999999</v>
      </c>
      <c r="L634">
        <v>2.1666999999999999E-2</v>
      </c>
      <c r="M634">
        <v>3.84768</v>
      </c>
      <c r="N634">
        <v>2.1666999999999999E-2</v>
      </c>
      <c r="O634">
        <v>4.7392810000000001</v>
      </c>
      <c r="P634">
        <v>2.7880000000000001E-3</v>
      </c>
    </row>
    <row r="635" spans="1:16" x14ac:dyDescent="0.2">
      <c r="A635" t="s">
        <v>63</v>
      </c>
      <c r="B635">
        <v>98</v>
      </c>
      <c r="C635">
        <v>110</v>
      </c>
      <c r="D635" t="s">
        <v>938</v>
      </c>
      <c r="G635">
        <v>12</v>
      </c>
      <c r="H635">
        <v>1411.838</v>
      </c>
      <c r="I635" t="s">
        <v>12</v>
      </c>
      <c r="J635">
        <v>0</v>
      </c>
      <c r="K635">
        <v>1412.5097020000001</v>
      </c>
      <c r="L635">
        <v>0</v>
      </c>
      <c r="M635">
        <v>0</v>
      </c>
      <c r="N635">
        <v>0</v>
      </c>
      <c r="O635">
        <v>12.519321</v>
      </c>
      <c r="P635">
        <v>0</v>
      </c>
    </row>
    <row r="636" spans="1:16" x14ac:dyDescent="0.2">
      <c r="A636" t="s">
        <v>63</v>
      </c>
      <c r="B636">
        <v>98</v>
      </c>
      <c r="C636">
        <v>110</v>
      </c>
      <c r="D636" t="s">
        <v>938</v>
      </c>
      <c r="G636">
        <v>12</v>
      </c>
      <c r="H636">
        <v>1411.838</v>
      </c>
      <c r="I636" t="s">
        <v>12</v>
      </c>
      <c r="J636">
        <v>5</v>
      </c>
      <c r="K636">
        <v>1414.0978520000001</v>
      </c>
      <c r="L636">
        <v>3.9514000000000001E-2</v>
      </c>
      <c r="M636">
        <v>1.58815</v>
      </c>
      <c r="N636">
        <v>3.9514000000000001E-2</v>
      </c>
      <c r="O636">
        <v>12.525774999999999</v>
      </c>
      <c r="P636">
        <v>1.5479999999999999E-3</v>
      </c>
    </row>
    <row r="637" spans="1:16" x14ac:dyDescent="0.2">
      <c r="A637" t="s">
        <v>63</v>
      </c>
      <c r="B637">
        <v>98</v>
      </c>
      <c r="C637">
        <v>110</v>
      </c>
      <c r="D637" t="s">
        <v>938</v>
      </c>
      <c r="G637">
        <v>12</v>
      </c>
      <c r="H637">
        <v>1411.838</v>
      </c>
      <c r="I637" t="s">
        <v>12</v>
      </c>
      <c r="J637">
        <v>50.000003999999997</v>
      </c>
      <c r="K637">
        <v>1414.679942</v>
      </c>
      <c r="L637">
        <v>6.0291999999999998E-2</v>
      </c>
      <c r="M637">
        <v>2.1702409999999999</v>
      </c>
      <c r="N637">
        <v>6.0291999999999998E-2</v>
      </c>
      <c r="O637">
        <v>12.525902</v>
      </c>
      <c r="P637">
        <v>2.3400000000000001E-3</v>
      </c>
    </row>
    <row r="638" spans="1:16" x14ac:dyDescent="0.2">
      <c r="A638" t="s">
        <v>63</v>
      </c>
      <c r="B638">
        <v>98</v>
      </c>
      <c r="C638">
        <v>110</v>
      </c>
      <c r="D638" t="s">
        <v>938</v>
      </c>
      <c r="G638">
        <v>12</v>
      </c>
      <c r="H638">
        <v>1411.838</v>
      </c>
      <c r="I638" t="s">
        <v>12</v>
      </c>
      <c r="J638">
        <v>500.00003099999998</v>
      </c>
      <c r="K638">
        <v>1415.517529</v>
      </c>
      <c r="L638">
        <v>1.5424999999999999E-2</v>
      </c>
      <c r="M638">
        <v>3.0078279999999999</v>
      </c>
      <c r="N638">
        <v>1.5424999999999999E-2</v>
      </c>
      <c r="O638">
        <v>12.523877000000001</v>
      </c>
      <c r="P638">
        <v>3.359E-3</v>
      </c>
    </row>
    <row r="639" spans="1:16" x14ac:dyDescent="0.2">
      <c r="A639" t="s">
        <v>63</v>
      </c>
      <c r="B639">
        <v>98</v>
      </c>
      <c r="C639">
        <v>110</v>
      </c>
      <c r="D639" t="s">
        <v>938</v>
      </c>
      <c r="G639">
        <v>12</v>
      </c>
      <c r="H639">
        <v>1411.838</v>
      </c>
      <c r="I639" t="s">
        <v>14</v>
      </c>
      <c r="J639">
        <v>0</v>
      </c>
      <c r="K639">
        <v>1412.5097020000001</v>
      </c>
      <c r="L639">
        <v>0</v>
      </c>
      <c r="M639">
        <v>0</v>
      </c>
      <c r="N639">
        <v>0</v>
      </c>
      <c r="O639">
        <v>12.519321</v>
      </c>
      <c r="P639">
        <v>0</v>
      </c>
    </row>
    <row r="640" spans="1:16" x14ac:dyDescent="0.2">
      <c r="A640" t="s">
        <v>63</v>
      </c>
      <c r="B640">
        <v>98</v>
      </c>
      <c r="C640">
        <v>110</v>
      </c>
      <c r="D640" t="s">
        <v>938</v>
      </c>
      <c r="G640">
        <v>12</v>
      </c>
      <c r="H640">
        <v>1411.838</v>
      </c>
      <c r="I640" t="s">
        <v>14</v>
      </c>
      <c r="J640">
        <v>5</v>
      </c>
      <c r="K640">
        <v>1414.0917589999999</v>
      </c>
      <c r="L640">
        <v>1.7617000000000001E-2</v>
      </c>
      <c r="M640">
        <v>1.582057</v>
      </c>
      <c r="N640">
        <v>1.7617000000000001E-2</v>
      </c>
      <c r="O640">
        <v>12.519024</v>
      </c>
      <c r="P640">
        <v>2.4949999999999998E-3</v>
      </c>
    </row>
    <row r="641" spans="1:16" x14ac:dyDescent="0.2">
      <c r="A641" t="s">
        <v>63</v>
      </c>
      <c r="B641">
        <v>98</v>
      </c>
      <c r="C641">
        <v>110</v>
      </c>
      <c r="D641" t="s">
        <v>938</v>
      </c>
      <c r="G641">
        <v>12</v>
      </c>
      <c r="H641">
        <v>1411.838</v>
      </c>
      <c r="I641" t="s">
        <v>14</v>
      </c>
      <c r="J641">
        <v>50.000003999999997</v>
      </c>
      <c r="K641">
        <v>1414.677692</v>
      </c>
      <c r="L641">
        <v>9.5791000000000001E-2</v>
      </c>
      <c r="M641">
        <v>2.1679909999999998</v>
      </c>
      <c r="N641">
        <v>9.5791000000000001E-2</v>
      </c>
      <c r="O641">
        <v>12.516972000000001</v>
      </c>
      <c r="P641">
        <v>6.6449999999999999E-3</v>
      </c>
    </row>
    <row r="642" spans="1:16" x14ac:dyDescent="0.2">
      <c r="A642" t="s">
        <v>63</v>
      </c>
      <c r="B642">
        <v>98</v>
      </c>
      <c r="C642">
        <v>110</v>
      </c>
      <c r="D642" t="s">
        <v>938</v>
      </c>
      <c r="G642">
        <v>12</v>
      </c>
      <c r="H642">
        <v>1411.838</v>
      </c>
      <c r="I642" t="s">
        <v>14</v>
      </c>
      <c r="J642">
        <v>500.00003099999998</v>
      </c>
      <c r="K642">
        <v>1415.469024</v>
      </c>
      <c r="L642">
        <v>3.4877999999999999E-2</v>
      </c>
      <c r="M642">
        <v>2.9593219999999998</v>
      </c>
      <c r="N642">
        <v>3.4877999999999999E-2</v>
      </c>
      <c r="O642">
        <v>12.507797</v>
      </c>
      <c r="P642">
        <v>4.6999999999999999E-4</v>
      </c>
    </row>
    <row r="643" spans="1:16" x14ac:dyDescent="0.2">
      <c r="A643" t="s">
        <v>63</v>
      </c>
      <c r="B643">
        <v>101</v>
      </c>
      <c r="C643">
        <v>114</v>
      </c>
      <c r="D643" t="s">
        <v>939</v>
      </c>
      <c r="G643">
        <v>13</v>
      </c>
      <c r="H643">
        <v>1641.9468999999999</v>
      </c>
      <c r="I643" t="s">
        <v>12</v>
      </c>
      <c r="J643">
        <v>0</v>
      </c>
      <c r="K643">
        <v>1642.712878</v>
      </c>
      <c r="L643">
        <v>6.0664000000000003E-2</v>
      </c>
      <c r="M643">
        <v>0</v>
      </c>
      <c r="N643">
        <v>0</v>
      </c>
      <c r="O643">
        <v>6.9758680000000002</v>
      </c>
      <c r="P643">
        <v>4.7879999999999997E-3</v>
      </c>
    </row>
    <row r="644" spans="1:16" x14ac:dyDescent="0.2">
      <c r="A644" t="s">
        <v>63</v>
      </c>
      <c r="B644">
        <v>101</v>
      </c>
      <c r="C644">
        <v>114</v>
      </c>
      <c r="D644" t="s">
        <v>939</v>
      </c>
      <c r="G644">
        <v>13</v>
      </c>
      <c r="H644">
        <v>1641.9468999999999</v>
      </c>
      <c r="I644" t="s">
        <v>12</v>
      </c>
      <c r="J644">
        <v>5</v>
      </c>
      <c r="K644">
        <v>1643.6867319999999</v>
      </c>
      <c r="L644">
        <v>7.4770000000000003E-2</v>
      </c>
      <c r="M644">
        <v>0.973854</v>
      </c>
      <c r="N644">
        <v>9.6284999999999996E-2</v>
      </c>
      <c r="O644">
        <v>6.9944220000000001</v>
      </c>
      <c r="P644">
        <v>9.7730000000000004E-3</v>
      </c>
    </row>
    <row r="645" spans="1:16" x14ac:dyDescent="0.2">
      <c r="A645" t="s">
        <v>63</v>
      </c>
      <c r="B645">
        <v>101</v>
      </c>
      <c r="C645">
        <v>114</v>
      </c>
      <c r="D645" t="s">
        <v>939</v>
      </c>
      <c r="G645">
        <v>13</v>
      </c>
      <c r="H645">
        <v>1641.9468999999999</v>
      </c>
      <c r="I645" t="s">
        <v>12</v>
      </c>
      <c r="J645">
        <v>50.000003999999997</v>
      </c>
      <c r="K645">
        <v>1643.880394</v>
      </c>
      <c r="L645">
        <v>5.6201000000000001E-2</v>
      </c>
      <c r="M645">
        <v>1.167516</v>
      </c>
      <c r="N645">
        <v>8.2697000000000007E-2</v>
      </c>
      <c r="O645">
        <v>6.9875959999999999</v>
      </c>
      <c r="P645">
        <v>6.012E-3</v>
      </c>
    </row>
    <row r="646" spans="1:16" x14ac:dyDescent="0.2">
      <c r="A646" t="s">
        <v>63</v>
      </c>
      <c r="B646">
        <v>101</v>
      </c>
      <c r="C646">
        <v>114</v>
      </c>
      <c r="D646" t="s">
        <v>939</v>
      </c>
      <c r="G646">
        <v>13</v>
      </c>
      <c r="H646">
        <v>1641.9468999999999</v>
      </c>
      <c r="I646" t="s">
        <v>12</v>
      </c>
      <c r="J646">
        <v>500.00003099999998</v>
      </c>
      <c r="K646">
        <v>1644.6754249999999</v>
      </c>
      <c r="L646">
        <v>4.5665999999999998E-2</v>
      </c>
      <c r="M646">
        <v>1.962547</v>
      </c>
      <c r="N646">
        <v>7.5930999999999998E-2</v>
      </c>
      <c r="O646">
        <v>6.9882379999999999</v>
      </c>
      <c r="P646">
        <v>4.411E-3</v>
      </c>
    </row>
    <row r="647" spans="1:16" x14ac:dyDescent="0.2">
      <c r="A647" t="s">
        <v>63</v>
      </c>
      <c r="B647">
        <v>101</v>
      </c>
      <c r="C647">
        <v>114</v>
      </c>
      <c r="D647" t="s">
        <v>939</v>
      </c>
      <c r="G647">
        <v>13</v>
      </c>
      <c r="H647">
        <v>1641.9468999999999</v>
      </c>
      <c r="I647" t="s">
        <v>14</v>
      </c>
      <c r="J647">
        <v>0</v>
      </c>
      <c r="K647">
        <v>1642.712878</v>
      </c>
      <c r="L647">
        <v>6.0664000000000003E-2</v>
      </c>
      <c r="M647">
        <v>0</v>
      </c>
      <c r="N647">
        <v>0</v>
      </c>
      <c r="O647">
        <v>6.9758680000000002</v>
      </c>
      <c r="P647">
        <v>4.7879999999999997E-3</v>
      </c>
    </row>
    <row r="648" spans="1:16" x14ac:dyDescent="0.2">
      <c r="A648" t="s">
        <v>63</v>
      </c>
      <c r="B648">
        <v>101</v>
      </c>
      <c r="C648">
        <v>114</v>
      </c>
      <c r="D648" t="s">
        <v>939</v>
      </c>
      <c r="G648">
        <v>13</v>
      </c>
      <c r="H648">
        <v>1641.9468999999999</v>
      </c>
      <c r="I648" t="s">
        <v>14</v>
      </c>
      <c r="J648">
        <v>5</v>
      </c>
      <c r="K648">
        <v>1643.758188</v>
      </c>
      <c r="L648">
        <v>4.5580000000000002E-2</v>
      </c>
      <c r="M648">
        <v>1.04531</v>
      </c>
      <c r="N648">
        <v>7.5879000000000002E-2</v>
      </c>
      <c r="O648">
        <v>6.9388180000000004</v>
      </c>
      <c r="P648">
        <v>1.1220000000000001E-2</v>
      </c>
    </row>
    <row r="649" spans="1:16" x14ac:dyDescent="0.2">
      <c r="A649" t="s">
        <v>63</v>
      </c>
      <c r="B649">
        <v>101</v>
      </c>
      <c r="C649">
        <v>114</v>
      </c>
      <c r="D649" t="s">
        <v>939</v>
      </c>
      <c r="G649">
        <v>13</v>
      </c>
      <c r="H649">
        <v>1641.9468999999999</v>
      </c>
      <c r="I649" t="s">
        <v>14</v>
      </c>
      <c r="J649">
        <v>50.000003999999997</v>
      </c>
      <c r="K649">
        <v>1643.8590340000001</v>
      </c>
      <c r="L649">
        <v>4.2699000000000001E-2</v>
      </c>
      <c r="M649">
        <v>1.146156</v>
      </c>
      <c r="N649">
        <v>7.4185000000000001E-2</v>
      </c>
      <c r="O649">
        <v>6.9365940000000004</v>
      </c>
      <c r="P649">
        <v>6.2950000000000002E-3</v>
      </c>
    </row>
    <row r="650" spans="1:16" x14ac:dyDescent="0.2">
      <c r="A650" t="s">
        <v>63</v>
      </c>
      <c r="B650">
        <v>101</v>
      </c>
      <c r="C650">
        <v>114</v>
      </c>
      <c r="D650" t="s">
        <v>939</v>
      </c>
      <c r="G650">
        <v>13</v>
      </c>
      <c r="H650">
        <v>1641.9468999999999</v>
      </c>
      <c r="I650" t="s">
        <v>14</v>
      </c>
      <c r="J650">
        <v>500.00003099999998</v>
      </c>
      <c r="K650">
        <v>1644.5689090000001</v>
      </c>
      <c r="L650">
        <v>4.5379999999999997E-2</v>
      </c>
      <c r="M650">
        <v>1.8560300000000001</v>
      </c>
      <c r="N650">
        <v>7.5759000000000007E-2</v>
      </c>
      <c r="O650">
        <v>6.9381890000000004</v>
      </c>
      <c r="P650">
        <v>4.3499999999999997E-3</v>
      </c>
    </row>
    <row r="651" spans="1:16" x14ac:dyDescent="0.2">
      <c r="A651" t="s">
        <v>63</v>
      </c>
      <c r="B651">
        <v>109</v>
      </c>
      <c r="C651">
        <v>131</v>
      </c>
      <c r="D651" t="s">
        <v>940</v>
      </c>
      <c r="G651">
        <v>21</v>
      </c>
      <c r="H651">
        <v>2569.3515000000002</v>
      </c>
      <c r="I651" t="s">
        <v>12</v>
      </c>
      <c r="J651">
        <v>0</v>
      </c>
      <c r="K651">
        <v>2570.7494929999998</v>
      </c>
      <c r="L651">
        <v>0</v>
      </c>
      <c r="M651">
        <v>0</v>
      </c>
      <c r="N651">
        <v>0</v>
      </c>
      <c r="O651">
        <v>10.538615</v>
      </c>
      <c r="P651">
        <v>0</v>
      </c>
    </row>
    <row r="652" spans="1:16" x14ac:dyDescent="0.2">
      <c r="A652" t="s">
        <v>63</v>
      </c>
      <c r="B652">
        <v>109</v>
      </c>
      <c r="C652">
        <v>131</v>
      </c>
      <c r="D652" t="s">
        <v>940</v>
      </c>
      <c r="G652">
        <v>21</v>
      </c>
      <c r="H652">
        <v>2569.3515000000002</v>
      </c>
      <c r="I652" t="s">
        <v>12</v>
      </c>
      <c r="J652">
        <v>5</v>
      </c>
      <c r="K652">
        <v>2575.8237020000001</v>
      </c>
      <c r="L652">
        <v>0.23338300000000001</v>
      </c>
      <c r="M652">
        <v>5.0742089999999997</v>
      </c>
      <c r="N652">
        <v>0.23338300000000001</v>
      </c>
      <c r="O652">
        <v>10.538516</v>
      </c>
      <c r="P652">
        <v>3.509E-3</v>
      </c>
    </row>
    <row r="653" spans="1:16" x14ac:dyDescent="0.2">
      <c r="A653" t="s">
        <v>63</v>
      </c>
      <c r="B653">
        <v>109</v>
      </c>
      <c r="C653">
        <v>131</v>
      </c>
      <c r="D653" t="s">
        <v>940</v>
      </c>
      <c r="G653">
        <v>21</v>
      </c>
      <c r="H653">
        <v>2569.3515000000002</v>
      </c>
      <c r="I653" t="s">
        <v>12</v>
      </c>
      <c r="J653">
        <v>50.000003999999997</v>
      </c>
      <c r="K653">
        <v>2576.6494950000001</v>
      </c>
      <c r="L653">
        <v>0.101024</v>
      </c>
      <c r="M653">
        <v>5.9000019999999997</v>
      </c>
      <c r="N653">
        <v>0.101024</v>
      </c>
      <c r="O653">
        <v>10.536241</v>
      </c>
      <c r="P653">
        <v>3.2390000000000001E-3</v>
      </c>
    </row>
    <row r="654" spans="1:16" x14ac:dyDescent="0.2">
      <c r="A654" t="s">
        <v>63</v>
      </c>
      <c r="B654">
        <v>109</v>
      </c>
      <c r="C654">
        <v>131</v>
      </c>
      <c r="D654" t="s">
        <v>940</v>
      </c>
      <c r="G654">
        <v>21</v>
      </c>
      <c r="H654">
        <v>2569.3515000000002</v>
      </c>
      <c r="I654" t="s">
        <v>12</v>
      </c>
      <c r="J654">
        <v>500.00003099999998</v>
      </c>
      <c r="K654">
        <v>2576.951802</v>
      </c>
      <c r="L654">
        <v>5.3990000000000003E-2</v>
      </c>
      <c r="M654">
        <v>6.2023099999999998</v>
      </c>
      <c r="N654">
        <v>5.3990000000000003E-2</v>
      </c>
      <c r="O654">
        <v>10.524483999999999</v>
      </c>
      <c r="P654">
        <v>1.2899999999999999E-3</v>
      </c>
    </row>
    <row r="655" spans="1:16" x14ac:dyDescent="0.2">
      <c r="A655" t="s">
        <v>63</v>
      </c>
      <c r="B655">
        <v>109</v>
      </c>
      <c r="C655">
        <v>131</v>
      </c>
      <c r="D655" t="s">
        <v>940</v>
      </c>
      <c r="G655">
        <v>21</v>
      </c>
      <c r="H655">
        <v>2569.3515000000002</v>
      </c>
      <c r="I655" t="s">
        <v>14</v>
      </c>
      <c r="J655">
        <v>0</v>
      </c>
      <c r="K655">
        <v>2570.7494929999998</v>
      </c>
      <c r="L655">
        <v>0</v>
      </c>
      <c r="M655">
        <v>0</v>
      </c>
      <c r="N655">
        <v>0</v>
      </c>
      <c r="O655">
        <v>10.538615</v>
      </c>
      <c r="P655">
        <v>0</v>
      </c>
    </row>
    <row r="656" spans="1:16" x14ac:dyDescent="0.2">
      <c r="A656" t="s">
        <v>63</v>
      </c>
      <c r="B656">
        <v>109</v>
      </c>
      <c r="C656">
        <v>131</v>
      </c>
      <c r="D656" t="s">
        <v>940</v>
      </c>
      <c r="G656">
        <v>21</v>
      </c>
      <c r="H656">
        <v>2569.3515000000002</v>
      </c>
      <c r="I656" t="s">
        <v>14</v>
      </c>
      <c r="J656">
        <v>5</v>
      </c>
      <c r="K656">
        <v>2575.7365129999998</v>
      </c>
      <c r="L656">
        <v>0.19414100000000001</v>
      </c>
      <c r="M656">
        <v>4.9870200000000002</v>
      </c>
      <c r="N656">
        <v>0.19414100000000001</v>
      </c>
      <c r="O656">
        <v>10.506936</v>
      </c>
      <c r="P656">
        <v>2.1840000000000002E-3</v>
      </c>
    </row>
    <row r="657" spans="1:16" x14ac:dyDescent="0.2">
      <c r="A657" t="s">
        <v>63</v>
      </c>
      <c r="B657">
        <v>109</v>
      </c>
      <c r="C657">
        <v>131</v>
      </c>
      <c r="D657" t="s">
        <v>940</v>
      </c>
      <c r="G657">
        <v>21</v>
      </c>
      <c r="H657">
        <v>2569.3515000000002</v>
      </c>
      <c r="I657" t="s">
        <v>14</v>
      </c>
      <c r="J657">
        <v>50.000003999999997</v>
      </c>
      <c r="K657">
        <v>2576.4833629999998</v>
      </c>
      <c r="L657">
        <v>0.22966600000000001</v>
      </c>
      <c r="M657">
        <v>5.7338709999999997</v>
      </c>
      <c r="N657">
        <v>0.22966600000000001</v>
      </c>
      <c r="O657">
        <v>10.504897</v>
      </c>
      <c r="P657">
        <v>2.0300000000000001E-3</v>
      </c>
    </row>
    <row r="658" spans="1:16" x14ac:dyDescent="0.2">
      <c r="A658" t="s">
        <v>63</v>
      </c>
      <c r="B658">
        <v>109</v>
      </c>
      <c r="C658">
        <v>131</v>
      </c>
      <c r="D658" t="s">
        <v>940</v>
      </c>
      <c r="G658">
        <v>21</v>
      </c>
      <c r="H658">
        <v>2569.3515000000002</v>
      </c>
      <c r="I658" t="s">
        <v>14</v>
      </c>
      <c r="J658">
        <v>500.00003099999998</v>
      </c>
      <c r="K658">
        <v>2576.832594</v>
      </c>
      <c r="L658">
        <v>0.18823999999999999</v>
      </c>
      <c r="M658">
        <v>6.0831020000000002</v>
      </c>
      <c r="N658">
        <v>0.18823999999999999</v>
      </c>
      <c r="O658">
        <v>10.502715999999999</v>
      </c>
      <c r="P658">
        <v>3.3730000000000001E-3</v>
      </c>
    </row>
    <row r="659" spans="1:16" x14ac:dyDescent="0.2">
      <c r="A659" t="s">
        <v>63</v>
      </c>
      <c r="B659">
        <v>127</v>
      </c>
      <c r="C659">
        <v>136</v>
      </c>
      <c r="D659" t="s">
        <v>941</v>
      </c>
      <c r="G659">
        <v>9</v>
      </c>
      <c r="H659">
        <v>1100.5807</v>
      </c>
      <c r="I659" t="s">
        <v>12</v>
      </c>
      <c r="J659">
        <v>0</v>
      </c>
      <c r="K659">
        <v>1101.0843379999999</v>
      </c>
      <c r="L659">
        <v>0</v>
      </c>
      <c r="M659">
        <v>0</v>
      </c>
      <c r="N659">
        <v>0</v>
      </c>
      <c r="O659">
        <v>8.1030750000000005</v>
      </c>
      <c r="P659">
        <v>0</v>
      </c>
    </row>
    <row r="660" spans="1:16" x14ac:dyDescent="0.2">
      <c r="A660" t="s">
        <v>63</v>
      </c>
      <c r="B660">
        <v>127</v>
      </c>
      <c r="C660">
        <v>136</v>
      </c>
      <c r="D660" t="s">
        <v>941</v>
      </c>
      <c r="G660">
        <v>9</v>
      </c>
      <c r="H660">
        <v>1100.5807</v>
      </c>
      <c r="I660" t="s">
        <v>12</v>
      </c>
      <c r="J660">
        <v>5</v>
      </c>
      <c r="K660">
        <v>1103.1058800000001</v>
      </c>
      <c r="L660">
        <v>2.1906999999999999E-2</v>
      </c>
      <c r="M660">
        <v>2.0215420000000002</v>
      </c>
      <c r="N660">
        <v>2.1906999999999999E-2</v>
      </c>
      <c r="O660">
        <v>8.0933720000000005</v>
      </c>
      <c r="P660">
        <v>5.7429999999999998E-3</v>
      </c>
    </row>
    <row r="661" spans="1:16" x14ac:dyDescent="0.2">
      <c r="A661" t="s">
        <v>63</v>
      </c>
      <c r="B661">
        <v>127</v>
      </c>
      <c r="C661">
        <v>136</v>
      </c>
      <c r="D661" t="s">
        <v>941</v>
      </c>
      <c r="G661">
        <v>9</v>
      </c>
      <c r="H661">
        <v>1100.5807</v>
      </c>
      <c r="I661" t="s">
        <v>12</v>
      </c>
      <c r="J661">
        <v>50.000003999999997</v>
      </c>
      <c r="K661">
        <v>1103.7593870000001</v>
      </c>
      <c r="L661">
        <v>2.6129999999999999E-3</v>
      </c>
      <c r="M661">
        <v>2.675049</v>
      </c>
      <c r="N661">
        <v>2.6129999999999999E-3</v>
      </c>
      <c r="O661">
        <v>8.0865130000000001</v>
      </c>
      <c r="P661">
        <v>1.7290000000000001E-3</v>
      </c>
    </row>
    <row r="662" spans="1:16" x14ac:dyDescent="0.2">
      <c r="A662" t="s">
        <v>63</v>
      </c>
      <c r="B662">
        <v>127</v>
      </c>
      <c r="C662">
        <v>136</v>
      </c>
      <c r="D662" t="s">
        <v>941</v>
      </c>
      <c r="G662">
        <v>9</v>
      </c>
      <c r="H662">
        <v>1100.5807</v>
      </c>
      <c r="I662" t="s">
        <v>12</v>
      </c>
      <c r="J662">
        <v>500.00003099999998</v>
      </c>
      <c r="K662">
        <v>1104.559966</v>
      </c>
      <c r="L662">
        <v>4.6803999999999998E-2</v>
      </c>
      <c r="M662">
        <v>3.4756279999999999</v>
      </c>
      <c r="N662">
        <v>4.6803999999999998E-2</v>
      </c>
      <c r="O662">
        <v>8.080584</v>
      </c>
      <c r="P662">
        <v>1.6800000000000001E-3</v>
      </c>
    </row>
    <row r="663" spans="1:16" x14ac:dyDescent="0.2">
      <c r="A663" t="s">
        <v>63</v>
      </c>
      <c r="B663">
        <v>127</v>
      </c>
      <c r="C663">
        <v>136</v>
      </c>
      <c r="D663" t="s">
        <v>941</v>
      </c>
      <c r="G663">
        <v>9</v>
      </c>
      <c r="H663">
        <v>1100.5807</v>
      </c>
      <c r="I663" t="s">
        <v>14</v>
      </c>
      <c r="J663">
        <v>0</v>
      </c>
      <c r="K663">
        <v>1101.0843379999999</v>
      </c>
      <c r="L663">
        <v>0</v>
      </c>
      <c r="M663">
        <v>0</v>
      </c>
      <c r="N663">
        <v>0</v>
      </c>
      <c r="O663">
        <v>8.1030750000000005</v>
      </c>
      <c r="P663">
        <v>0</v>
      </c>
    </row>
    <row r="664" spans="1:16" x14ac:dyDescent="0.2">
      <c r="A664" t="s">
        <v>63</v>
      </c>
      <c r="B664">
        <v>127</v>
      </c>
      <c r="C664">
        <v>136</v>
      </c>
      <c r="D664" t="s">
        <v>941</v>
      </c>
      <c r="G664">
        <v>9</v>
      </c>
      <c r="H664">
        <v>1100.5807</v>
      </c>
      <c r="I664" t="s">
        <v>14</v>
      </c>
      <c r="J664">
        <v>5</v>
      </c>
      <c r="K664">
        <v>1103.085057</v>
      </c>
      <c r="L664">
        <v>2.6575000000000001E-2</v>
      </c>
      <c r="M664">
        <v>2.0007199999999998</v>
      </c>
      <c r="N664">
        <v>2.6575000000000001E-2</v>
      </c>
      <c r="O664">
        <v>8.0497669999999992</v>
      </c>
      <c r="P664">
        <v>1.325E-3</v>
      </c>
    </row>
    <row r="665" spans="1:16" x14ac:dyDescent="0.2">
      <c r="A665" t="s">
        <v>63</v>
      </c>
      <c r="B665">
        <v>127</v>
      </c>
      <c r="C665">
        <v>136</v>
      </c>
      <c r="D665" t="s">
        <v>941</v>
      </c>
      <c r="G665">
        <v>9</v>
      </c>
      <c r="H665">
        <v>1100.5807</v>
      </c>
      <c r="I665" t="s">
        <v>14</v>
      </c>
      <c r="J665">
        <v>50.000003999999997</v>
      </c>
      <c r="K665">
        <v>1103.7775690000001</v>
      </c>
      <c r="L665">
        <v>3.3089E-2</v>
      </c>
      <c r="M665">
        <v>2.6932309999999999</v>
      </c>
      <c r="N665">
        <v>3.3089E-2</v>
      </c>
      <c r="O665">
        <v>8.0477310000000006</v>
      </c>
      <c r="P665">
        <v>9.1730000000000006E-3</v>
      </c>
    </row>
    <row r="666" spans="1:16" x14ac:dyDescent="0.2">
      <c r="A666" t="s">
        <v>63</v>
      </c>
      <c r="B666">
        <v>127</v>
      </c>
      <c r="C666">
        <v>136</v>
      </c>
      <c r="D666" t="s">
        <v>941</v>
      </c>
      <c r="G666">
        <v>9</v>
      </c>
      <c r="H666">
        <v>1100.5807</v>
      </c>
      <c r="I666" t="s">
        <v>14</v>
      </c>
      <c r="J666">
        <v>500.00003099999998</v>
      </c>
      <c r="K666">
        <v>1104.605697</v>
      </c>
      <c r="L666">
        <v>4.1209000000000003E-2</v>
      </c>
      <c r="M666">
        <v>3.52136</v>
      </c>
      <c r="N666">
        <v>4.1209000000000003E-2</v>
      </c>
      <c r="O666">
        <v>8.0396359999999998</v>
      </c>
      <c r="P666">
        <v>4.3E-3</v>
      </c>
    </row>
    <row r="667" spans="1:16" x14ac:dyDescent="0.2">
      <c r="A667" t="s">
        <v>63</v>
      </c>
      <c r="B667">
        <v>129</v>
      </c>
      <c r="C667">
        <v>138</v>
      </c>
      <c r="D667" t="s">
        <v>942</v>
      </c>
      <c r="G667">
        <v>9</v>
      </c>
      <c r="H667">
        <v>1142.6276</v>
      </c>
      <c r="I667" t="s">
        <v>12</v>
      </c>
      <c r="J667">
        <v>0</v>
      </c>
      <c r="K667">
        <v>1143.632736</v>
      </c>
      <c r="L667">
        <v>0</v>
      </c>
      <c r="M667">
        <v>0</v>
      </c>
      <c r="N667">
        <v>0</v>
      </c>
      <c r="O667">
        <v>6.2991710000000003</v>
      </c>
      <c r="P667">
        <v>0</v>
      </c>
    </row>
    <row r="668" spans="1:16" x14ac:dyDescent="0.2">
      <c r="A668" t="s">
        <v>63</v>
      </c>
      <c r="B668">
        <v>129</v>
      </c>
      <c r="C668">
        <v>138</v>
      </c>
      <c r="D668" t="s">
        <v>942</v>
      </c>
      <c r="G668">
        <v>9</v>
      </c>
      <c r="H668">
        <v>1142.6276</v>
      </c>
      <c r="I668" t="s">
        <v>12</v>
      </c>
      <c r="J668">
        <v>5</v>
      </c>
      <c r="K668">
        <v>1146.649795</v>
      </c>
      <c r="L668">
        <v>4.7210000000000002E-2</v>
      </c>
      <c r="M668">
        <v>3.0170590000000002</v>
      </c>
      <c r="N668">
        <v>4.7210000000000002E-2</v>
      </c>
      <c r="O668">
        <v>6.3029890000000002</v>
      </c>
      <c r="P668">
        <v>6.8209999999999998E-3</v>
      </c>
    </row>
    <row r="669" spans="1:16" x14ac:dyDescent="0.2">
      <c r="A669" t="s">
        <v>63</v>
      </c>
      <c r="B669">
        <v>129</v>
      </c>
      <c r="C669">
        <v>138</v>
      </c>
      <c r="D669" t="s">
        <v>942</v>
      </c>
      <c r="G669">
        <v>9</v>
      </c>
      <c r="H669">
        <v>1142.6276</v>
      </c>
      <c r="I669" t="s">
        <v>12</v>
      </c>
      <c r="J669">
        <v>50.000003999999997</v>
      </c>
      <c r="K669">
        <v>1147.1522210000001</v>
      </c>
      <c r="L669">
        <v>5.4679999999999999E-2</v>
      </c>
      <c r="M669">
        <v>3.519485</v>
      </c>
      <c r="N669">
        <v>5.4679999999999999E-2</v>
      </c>
      <c r="O669">
        <v>6.2948230000000001</v>
      </c>
      <c r="P669">
        <v>5.6899999999999995E-4</v>
      </c>
    </row>
    <row r="670" spans="1:16" x14ac:dyDescent="0.2">
      <c r="A670" t="s">
        <v>63</v>
      </c>
      <c r="B670">
        <v>129</v>
      </c>
      <c r="C670">
        <v>138</v>
      </c>
      <c r="D670" t="s">
        <v>942</v>
      </c>
      <c r="G670">
        <v>9</v>
      </c>
      <c r="H670">
        <v>1142.6276</v>
      </c>
      <c r="I670" t="s">
        <v>12</v>
      </c>
      <c r="J670">
        <v>500.00003099999998</v>
      </c>
      <c r="K670">
        <v>1147.3359780000001</v>
      </c>
      <c r="L670">
        <v>5.4512999999999999E-2</v>
      </c>
      <c r="M670">
        <v>3.7032419999999999</v>
      </c>
      <c r="N670">
        <v>5.4512999999999999E-2</v>
      </c>
      <c r="O670">
        <v>6.2941240000000001</v>
      </c>
      <c r="P670">
        <v>3.3839999999999999E-3</v>
      </c>
    </row>
    <row r="671" spans="1:16" x14ac:dyDescent="0.2">
      <c r="A671" t="s">
        <v>63</v>
      </c>
      <c r="B671">
        <v>129</v>
      </c>
      <c r="C671">
        <v>138</v>
      </c>
      <c r="D671" t="s">
        <v>942</v>
      </c>
      <c r="G671">
        <v>9</v>
      </c>
      <c r="H671">
        <v>1142.6276</v>
      </c>
      <c r="I671" t="s">
        <v>14</v>
      </c>
      <c r="J671">
        <v>0</v>
      </c>
      <c r="K671">
        <v>1143.760524</v>
      </c>
      <c r="L671">
        <v>0</v>
      </c>
      <c r="M671">
        <v>0</v>
      </c>
      <c r="N671">
        <v>0</v>
      </c>
      <c r="O671">
        <v>6.3029270000000004</v>
      </c>
      <c r="P671">
        <v>0</v>
      </c>
    </row>
    <row r="672" spans="1:16" x14ac:dyDescent="0.2">
      <c r="A672" t="s">
        <v>63</v>
      </c>
      <c r="B672">
        <v>129</v>
      </c>
      <c r="C672">
        <v>138</v>
      </c>
      <c r="D672" t="s">
        <v>942</v>
      </c>
      <c r="G672">
        <v>9</v>
      </c>
      <c r="H672">
        <v>1142.6276</v>
      </c>
      <c r="I672" t="s">
        <v>14</v>
      </c>
      <c r="J672">
        <v>5</v>
      </c>
      <c r="K672">
        <v>1146.575777</v>
      </c>
      <c r="L672">
        <v>3.1373999999999999E-2</v>
      </c>
      <c r="M672">
        <v>2.8152529999999998</v>
      </c>
      <c r="N672">
        <v>3.1373999999999999E-2</v>
      </c>
      <c r="O672">
        <v>6.263509</v>
      </c>
      <c r="P672">
        <v>5.3410000000000003E-3</v>
      </c>
    </row>
    <row r="673" spans="1:16" x14ac:dyDescent="0.2">
      <c r="A673" t="s">
        <v>63</v>
      </c>
      <c r="B673">
        <v>129</v>
      </c>
      <c r="C673">
        <v>138</v>
      </c>
      <c r="D673" t="s">
        <v>942</v>
      </c>
      <c r="G673">
        <v>9</v>
      </c>
      <c r="H673">
        <v>1142.6276</v>
      </c>
      <c r="I673" t="s">
        <v>14</v>
      </c>
      <c r="J673">
        <v>50.000003999999997</v>
      </c>
      <c r="K673">
        <v>1147.203671</v>
      </c>
      <c r="L673">
        <v>2.7465E-2</v>
      </c>
      <c r="M673">
        <v>3.443146</v>
      </c>
      <c r="N673">
        <v>2.7465E-2</v>
      </c>
      <c r="O673">
        <v>6.2616180000000004</v>
      </c>
      <c r="P673">
        <v>6.2319999999999997E-3</v>
      </c>
    </row>
    <row r="674" spans="1:16" x14ac:dyDescent="0.2">
      <c r="A674" t="s">
        <v>63</v>
      </c>
      <c r="B674">
        <v>129</v>
      </c>
      <c r="C674">
        <v>138</v>
      </c>
      <c r="D674" t="s">
        <v>942</v>
      </c>
      <c r="G674">
        <v>9</v>
      </c>
      <c r="H674">
        <v>1142.6276</v>
      </c>
      <c r="I674" t="s">
        <v>14</v>
      </c>
      <c r="J674">
        <v>500.00003099999998</v>
      </c>
      <c r="K674">
        <v>1147.3654839999999</v>
      </c>
      <c r="L674">
        <v>6.5286999999999998E-2</v>
      </c>
      <c r="M674">
        <v>3.6049600000000002</v>
      </c>
      <c r="N674">
        <v>6.5286999999999998E-2</v>
      </c>
      <c r="O674">
        <v>6.2568450000000002</v>
      </c>
      <c r="P674">
        <v>1.3699999999999999E-3</v>
      </c>
    </row>
    <row r="675" spans="1:16" x14ac:dyDescent="0.2">
      <c r="A675" t="s">
        <v>65</v>
      </c>
      <c r="B675">
        <v>23</v>
      </c>
      <c r="C675">
        <v>33</v>
      </c>
      <c r="D675" t="s">
        <v>943</v>
      </c>
      <c r="G675">
        <v>10</v>
      </c>
      <c r="H675">
        <v>1152.6370999999999</v>
      </c>
      <c r="I675" t="s">
        <v>12</v>
      </c>
      <c r="J675">
        <v>0</v>
      </c>
      <c r="K675">
        <v>1153.2124670000001</v>
      </c>
      <c r="L675">
        <v>0</v>
      </c>
      <c r="M675">
        <v>0</v>
      </c>
      <c r="N675">
        <v>0</v>
      </c>
      <c r="O675">
        <v>8.2302459999999993</v>
      </c>
      <c r="P675">
        <v>0</v>
      </c>
    </row>
    <row r="676" spans="1:16" x14ac:dyDescent="0.2">
      <c r="A676" t="s">
        <v>65</v>
      </c>
      <c r="B676">
        <v>23</v>
      </c>
      <c r="C676">
        <v>33</v>
      </c>
      <c r="D676" t="s">
        <v>943</v>
      </c>
      <c r="G676">
        <v>10</v>
      </c>
      <c r="H676">
        <v>1152.6370999999999</v>
      </c>
      <c r="I676" t="s">
        <v>12</v>
      </c>
      <c r="J676">
        <v>5</v>
      </c>
      <c r="K676">
        <v>1157.500573</v>
      </c>
      <c r="L676">
        <v>6.2413000000000003E-2</v>
      </c>
      <c r="M676">
        <v>4.288106</v>
      </c>
      <c r="N676">
        <v>6.2413000000000003E-2</v>
      </c>
      <c r="O676">
        <v>8.2286889999999993</v>
      </c>
      <c r="P676">
        <v>5.8560000000000001E-3</v>
      </c>
    </row>
    <row r="677" spans="1:16" x14ac:dyDescent="0.2">
      <c r="A677" t="s">
        <v>65</v>
      </c>
      <c r="B677">
        <v>23</v>
      </c>
      <c r="C677">
        <v>33</v>
      </c>
      <c r="D677" t="s">
        <v>943</v>
      </c>
      <c r="G677">
        <v>10</v>
      </c>
      <c r="H677">
        <v>1152.6370999999999</v>
      </c>
      <c r="I677" t="s">
        <v>12</v>
      </c>
      <c r="J677">
        <v>50.000003999999997</v>
      </c>
      <c r="K677">
        <v>1157.555746</v>
      </c>
      <c r="L677">
        <v>7.5403999999999999E-2</v>
      </c>
      <c r="M677">
        <v>4.34328</v>
      </c>
      <c r="N677">
        <v>7.5403999999999999E-2</v>
      </c>
      <c r="O677">
        <v>8.2234979999999993</v>
      </c>
      <c r="P677">
        <v>3.2269999999999998E-3</v>
      </c>
    </row>
    <row r="678" spans="1:16" x14ac:dyDescent="0.2">
      <c r="A678" t="s">
        <v>65</v>
      </c>
      <c r="B678">
        <v>23</v>
      </c>
      <c r="C678">
        <v>33</v>
      </c>
      <c r="D678" t="s">
        <v>943</v>
      </c>
      <c r="G678">
        <v>10</v>
      </c>
      <c r="H678">
        <v>1152.6370999999999</v>
      </c>
      <c r="I678" t="s">
        <v>12</v>
      </c>
      <c r="J678">
        <v>500.00003099999998</v>
      </c>
      <c r="K678">
        <v>1157.4582049999999</v>
      </c>
      <c r="L678">
        <v>4.8438000000000002E-2</v>
      </c>
      <c r="M678">
        <v>4.2457380000000002</v>
      </c>
      <c r="N678">
        <v>4.8438000000000002E-2</v>
      </c>
      <c r="O678">
        <v>8.2207659999999994</v>
      </c>
      <c r="P678">
        <v>2.5019999999999999E-3</v>
      </c>
    </row>
    <row r="679" spans="1:16" x14ac:dyDescent="0.2">
      <c r="A679" t="s">
        <v>65</v>
      </c>
      <c r="B679">
        <v>23</v>
      </c>
      <c r="C679">
        <v>33</v>
      </c>
      <c r="D679" t="s">
        <v>943</v>
      </c>
      <c r="G679">
        <v>10</v>
      </c>
      <c r="H679">
        <v>1152.6370999999999</v>
      </c>
      <c r="I679" t="s">
        <v>14</v>
      </c>
      <c r="J679">
        <v>0</v>
      </c>
      <c r="K679">
        <v>1153.2124670000001</v>
      </c>
      <c r="L679">
        <v>0</v>
      </c>
      <c r="M679">
        <v>0</v>
      </c>
      <c r="N679">
        <v>0</v>
      </c>
      <c r="O679">
        <v>8.2302459999999993</v>
      </c>
      <c r="P679">
        <v>0</v>
      </c>
    </row>
    <row r="680" spans="1:16" x14ac:dyDescent="0.2">
      <c r="A680" t="s">
        <v>65</v>
      </c>
      <c r="B680">
        <v>23</v>
      </c>
      <c r="C680">
        <v>33</v>
      </c>
      <c r="D680" t="s">
        <v>943</v>
      </c>
      <c r="G680">
        <v>10</v>
      </c>
      <c r="H680">
        <v>1152.6370999999999</v>
      </c>
      <c r="I680" t="s">
        <v>14</v>
      </c>
      <c r="J680">
        <v>5</v>
      </c>
      <c r="K680">
        <v>1157.4122500000001</v>
      </c>
      <c r="L680">
        <v>9.5083000000000001E-2</v>
      </c>
      <c r="M680">
        <v>4.199783</v>
      </c>
      <c r="N680">
        <v>9.5083000000000001E-2</v>
      </c>
      <c r="O680">
        <v>8.1840150000000005</v>
      </c>
      <c r="P680">
        <v>8.6960000000000006E-3</v>
      </c>
    </row>
    <row r="681" spans="1:16" x14ac:dyDescent="0.2">
      <c r="A681" t="s">
        <v>65</v>
      </c>
      <c r="B681">
        <v>23</v>
      </c>
      <c r="C681">
        <v>33</v>
      </c>
      <c r="D681" t="s">
        <v>943</v>
      </c>
      <c r="G681">
        <v>10</v>
      </c>
      <c r="H681">
        <v>1152.6370999999999</v>
      </c>
      <c r="I681" t="s">
        <v>14</v>
      </c>
      <c r="J681">
        <v>50.000003999999997</v>
      </c>
      <c r="K681">
        <v>1157.5259430000001</v>
      </c>
      <c r="L681">
        <v>8.0961000000000005E-2</v>
      </c>
      <c r="M681">
        <v>4.3134759999999996</v>
      </c>
      <c r="N681">
        <v>8.0961000000000005E-2</v>
      </c>
      <c r="O681">
        <v>8.1799730000000004</v>
      </c>
      <c r="P681">
        <v>1.1494000000000001E-2</v>
      </c>
    </row>
    <row r="682" spans="1:16" x14ac:dyDescent="0.2">
      <c r="A682" t="s">
        <v>65</v>
      </c>
      <c r="B682">
        <v>23</v>
      </c>
      <c r="C682">
        <v>33</v>
      </c>
      <c r="D682" t="s">
        <v>943</v>
      </c>
      <c r="G682">
        <v>10</v>
      </c>
      <c r="H682">
        <v>1152.6370999999999</v>
      </c>
      <c r="I682" t="s">
        <v>14</v>
      </c>
      <c r="J682">
        <v>500.00003099999998</v>
      </c>
      <c r="K682">
        <v>1157.5344520000001</v>
      </c>
      <c r="L682">
        <v>3.5725E-2</v>
      </c>
      <c r="M682">
        <v>4.3219849999999997</v>
      </c>
      <c r="N682">
        <v>3.5725E-2</v>
      </c>
      <c r="O682">
        <v>8.1732519999999997</v>
      </c>
      <c r="P682">
        <v>1.6789999999999999E-3</v>
      </c>
    </row>
    <row r="683" spans="1:16" x14ac:dyDescent="0.2">
      <c r="A683" t="s">
        <v>65</v>
      </c>
      <c r="B683">
        <v>23</v>
      </c>
      <c r="C683">
        <v>34</v>
      </c>
      <c r="D683" t="s">
        <v>944</v>
      </c>
      <c r="G683">
        <v>11</v>
      </c>
      <c r="H683">
        <v>1283.6776</v>
      </c>
      <c r="I683" t="s">
        <v>12</v>
      </c>
      <c r="J683">
        <v>0</v>
      </c>
      <c r="K683">
        <v>1284.242409</v>
      </c>
      <c r="L683">
        <v>0</v>
      </c>
      <c r="M683">
        <v>0</v>
      </c>
      <c r="N683">
        <v>0</v>
      </c>
      <c r="O683">
        <v>10.355930000000001</v>
      </c>
      <c r="P683">
        <v>0</v>
      </c>
    </row>
    <row r="684" spans="1:16" x14ac:dyDescent="0.2">
      <c r="A684" t="s">
        <v>65</v>
      </c>
      <c r="B684">
        <v>23</v>
      </c>
      <c r="C684">
        <v>34</v>
      </c>
      <c r="D684" t="s">
        <v>944</v>
      </c>
      <c r="G684">
        <v>11</v>
      </c>
      <c r="H684">
        <v>1283.6776</v>
      </c>
      <c r="I684" t="s">
        <v>12</v>
      </c>
      <c r="J684">
        <v>5</v>
      </c>
      <c r="K684">
        <v>1286.0977499999999</v>
      </c>
      <c r="L684">
        <v>0.124968</v>
      </c>
      <c r="M684">
        <v>1.8553409999999999</v>
      </c>
      <c r="N684">
        <v>0.124968</v>
      </c>
      <c r="O684">
        <v>10.363759</v>
      </c>
      <c r="P684">
        <v>1.737E-3</v>
      </c>
    </row>
    <row r="685" spans="1:16" x14ac:dyDescent="0.2">
      <c r="A685" t="s">
        <v>65</v>
      </c>
      <c r="B685">
        <v>23</v>
      </c>
      <c r="C685">
        <v>34</v>
      </c>
      <c r="D685" t="s">
        <v>944</v>
      </c>
      <c r="G685">
        <v>11</v>
      </c>
      <c r="H685">
        <v>1283.6776</v>
      </c>
      <c r="I685" t="s">
        <v>12</v>
      </c>
      <c r="J685">
        <v>50.000003999999997</v>
      </c>
      <c r="K685">
        <v>1287.191255</v>
      </c>
      <c r="L685">
        <v>9.0090000000000003E-2</v>
      </c>
      <c r="M685">
        <v>2.9488470000000002</v>
      </c>
      <c r="N685">
        <v>9.0090000000000003E-2</v>
      </c>
      <c r="O685">
        <v>10.356066</v>
      </c>
      <c r="P685">
        <v>4.3179999999999998E-3</v>
      </c>
    </row>
    <row r="686" spans="1:16" x14ac:dyDescent="0.2">
      <c r="A686" t="s">
        <v>65</v>
      </c>
      <c r="B686">
        <v>23</v>
      </c>
      <c r="C686">
        <v>34</v>
      </c>
      <c r="D686" t="s">
        <v>944</v>
      </c>
      <c r="G686">
        <v>11</v>
      </c>
      <c r="H686">
        <v>1283.6776</v>
      </c>
      <c r="I686" t="s">
        <v>12</v>
      </c>
      <c r="J686">
        <v>500.00003099999998</v>
      </c>
      <c r="K686">
        <v>1288.127716</v>
      </c>
      <c r="L686">
        <v>5.2026999999999997E-2</v>
      </c>
      <c r="M686">
        <v>3.8853070000000001</v>
      </c>
      <c r="N686">
        <v>5.2026999999999997E-2</v>
      </c>
      <c r="O686">
        <v>10.344628999999999</v>
      </c>
      <c r="P686">
        <v>8.8000000000000003E-4</v>
      </c>
    </row>
    <row r="687" spans="1:16" x14ac:dyDescent="0.2">
      <c r="A687" t="s">
        <v>65</v>
      </c>
      <c r="B687">
        <v>23</v>
      </c>
      <c r="C687">
        <v>34</v>
      </c>
      <c r="D687" t="s">
        <v>944</v>
      </c>
      <c r="G687">
        <v>11</v>
      </c>
      <c r="H687">
        <v>1283.6776</v>
      </c>
      <c r="I687" t="s">
        <v>14</v>
      </c>
      <c r="J687">
        <v>0</v>
      </c>
      <c r="K687">
        <v>1284.242409</v>
      </c>
      <c r="L687">
        <v>0</v>
      </c>
      <c r="M687">
        <v>0</v>
      </c>
      <c r="N687">
        <v>0</v>
      </c>
      <c r="O687">
        <v>10.355930000000001</v>
      </c>
      <c r="P687">
        <v>0</v>
      </c>
    </row>
    <row r="688" spans="1:16" x14ac:dyDescent="0.2">
      <c r="A688" t="s">
        <v>65</v>
      </c>
      <c r="B688">
        <v>23</v>
      </c>
      <c r="C688">
        <v>34</v>
      </c>
      <c r="D688" t="s">
        <v>944</v>
      </c>
      <c r="G688">
        <v>11</v>
      </c>
      <c r="H688">
        <v>1283.6776</v>
      </c>
      <c r="I688" t="s">
        <v>14</v>
      </c>
      <c r="J688">
        <v>5</v>
      </c>
      <c r="K688">
        <v>1286.151134</v>
      </c>
      <c r="L688">
        <v>7.1476999999999999E-2</v>
      </c>
      <c r="M688">
        <v>1.9087259999999999</v>
      </c>
      <c r="N688">
        <v>7.1476999999999999E-2</v>
      </c>
      <c r="O688">
        <v>10.313374</v>
      </c>
      <c r="P688">
        <v>3.4350000000000001E-3</v>
      </c>
    </row>
    <row r="689" spans="1:16" x14ac:dyDescent="0.2">
      <c r="A689" t="s">
        <v>65</v>
      </c>
      <c r="B689">
        <v>23</v>
      </c>
      <c r="C689">
        <v>34</v>
      </c>
      <c r="D689" t="s">
        <v>944</v>
      </c>
      <c r="G689">
        <v>11</v>
      </c>
      <c r="H689">
        <v>1283.6776</v>
      </c>
      <c r="I689" t="s">
        <v>14</v>
      </c>
      <c r="J689">
        <v>50.000003999999997</v>
      </c>
      <c r="K689">
        <v>1287.273684</v>
      </c>
      <c r="L689">
        <v>6.5037999999999999E-2</v>
      </c>
      <c r="M689">
        <v>3.0312749999999999</v>
      </c>
      <c r="N689">
        <v>6.5037999999999999E-2</v>
      </c>
      <c r="O689">
        <v>10.316322</v>
      </c>
      <c r="P689">
        <v>8.8730000000000007E-3</v>
      </c>
    </row>
    <row r="690" spans="1:16" x14ac:dyDescent="0.2">
      <c r="A690" t="s">
        <v>65</v>
      </c>
      <c r="B690">
        <v>23</v>
      </c>
      <c r="C690">
        <v>34</v>
      </c>
      <c r="D690" t="s">
        <v>944</v>
      </c>
      <c r="G690">
        <v>11</v>
      </c>
      <c r="H690">
        <v>1283.6776</v>
      </c>
      <c r="I690" t="s">
        <v>14</v>
      </c>
      <c r="J690">
        <v>500.00003099999998</v>
      </c>
      <c r="K690">
        <v>1288.1277689999999</v>
      </c>
      <c r="L690">
        <v>9.6088999999999994E-2</v>
      </c>
      <c r="M690">
        <v>3.8853610000000001</v>
      </c>
      <c r="N690">
        <v>9.6088999999999994E-2</v>
      </c>
      <c r="O690">
        <v>10.308374000000001</v>
      </c>
      <c r="P690">
        <v>6.6270000000000001E-3</v>
      </c>
    </row>
    <row r="691" spans="1:16" x14ac:dyDescent="0.2">
      <c r="A691" t="s">
        <v>65</v>
      </c>
      <c r="B691">
        <v>29</v>
      </c>
      <c r="C691">
        <v>43</v>
      </c>
      <c r="D691" t="s">
        <v>945</v>
      </c>
      <c r="G691">
        <v>14</v>
      </c>
      <c r="H691">
        <v>1641.8264999999999</v>
      </c>
      <c r="I691" t="s">
        <v>12</v>
      </c>
      <c r="J691">
        <v>0</v>
      </c>
      <c r="K691">
        <v>1642.590019</v>
      </c>
      <c r="L691">
        <v>5.3613000000000001E-2</v>
      </c>
      <c r="M691">
        <v>0</v>
      </c>
      <c r="N691">
        <v>0</v>
      </c>
      <c r="O691">
        <v>11.250135</v>
      </c>
      <c r="P691">
        <v>2.9260000000000002E-3</v>
      </c>
    </row>
    <row r="692" spans="1:16" x14ac:dyDescent="0.2">
      <c r="A692" t="s">
        <v>65</v>
      </c>
      <c r="B692">
        <v>29</v>
      </c>
      <c r="C692">
        <v>43</v>
      </c>
      <c r="D692" t="s">
        <v>945</v>
      </c>
      <c r="G692">
        <v>14</v>
      </c>
      <c r="H692">
        <v>1641.8264999999999</v>
      </c>
      <c r="I692" t="s">
        <v>12</v>
      </c>
      <c r="J692">
        <v>5</v>
      </c>
      <c r="K692">
        <v>1644.6497939999999</v>
      </c>
      <c r="L692">
        <v>3.6630999999999997E-2</v>
      </c>
      <c r="M692">
        <v>2.0597750000000001</v>
      </c>
      <c r="N692">
        <v>6.4932000000000004E-2</v>
      </c>
      <c r="O692">
        <v>11.250627</v>
      </c>
      <c r="P692">
        <v>3.9090000000000001E-3</v>
      </c>
    </row>
    <row r="693" spans="1:16" x14ac:dyDescent="0.2">
      <c r="A693" t="s">
        <v>65</v>
      </c>
      <c r="B693">
        <v>29</v>
      </c>
      <c r="C693">
        <v>43</v>
      </c>
      <c r="D693" t="s">
        <v>945</v>
      </c>
      <c r="G693">
        <v>14</v>
      </c>
      <c r="H693">
        <v>1641.8264999999999</v>
      </c>
      <c r="I693" t="s">
        <v>12</v>
      </c>
      <c r="J693">
        <v>50.000003999999997</v>
      </c>
      <c r="K693">
        <v>1645.192548</v>
      </c>
      <c r="L693">
        <v>7.2502999999999998E-2</v>
      </c>
      <c r="M693">
        <v>2.6025290000000001</v>
      </c>
      <c r="N693">
        <v>9.0172000000000002E-2</v>
      </c>
      <c r="O693">
        <v>11.245118</v>
      </c>
      <c r="P693">
        <v>3.2309999999999999E-3</v>
      </c>
    </row>
    <row r="694" spans="1:16" x14ac:dyDescent="0.2">
      <c r="A694" t="s">
        <v>65</v>
      </c>
      <c r="B694">
        <v>29</v>
      </c>
      <c r="C694">
        <v>43</v>
      </c>
      <c r="D694" t="s">
        <v>945</v>
      </c>
      <c r="G694">
        <v>14</v>
      </c>
      <c r="H694">
        <v>1641.8264999999999</v>
      </c>
      <c r="I694" t="s">
        <v>12</v>
      </c>
      <c r="J694">
        <v>500.00003099999998</v>
      </c>
      <c r="K694">
        <v>1646.0198889999999</v>
      </c>
      <c r="L694">
        <v>4.7196000000000002E-2</v>
      </c>
      <c r="M694">
        <v>3.4298700000000002</v>
      </c>
      <c r="N694">
        <v>7.1427000000000004E-2</v>
      </c>
      <c r="O694">
        <v>11.238009999999999</v>
      </c>
      <c r="P694">
        <v>2.797E-3</v>
      </c>
    </row>
    <row r="695" spans="1:16" x14ac:dyDescent="0.2">
      <c r="A695" t="s">
        <v>65</v>
      </c>
      <c r="B695">
        <v>29</v>
      </c>
      <c r="C695">
        <v>43</v>
      </c>
      <c r="D695" t="s">
        <v>945</v>
      </c>
      <c r="G695">
        <v>14</v>
      </c>
      <c r="H695">
        <v>1641.8264999999999</v>
      </c>
      <c r="I695" t="s">
        <v>14</v>
      </c>
      <c r="J695">
        <v>0</v>
      </c>
      <c r="K695">
        <v>1642.590019</v>
      </c>
      <c r="L695">
        <v>5.3613000000000001E-2</v>
      </c>
      <c r="M695">
        <v>0</v>
      </c>
      <c r="N695">
        <v>0</v>
      </c>
      <c r="O695">
        <v>11.250135</v>
      </c>
      <c r="P695">
        <v>2.9260000000000002E-3</v>
      </c>
    </row>
    <row r="696" spans="1:16" x14ac:dyDescent="0.2">
      <c r="A696" t="s">
        <v>65</v>
      </c>
      <c r="B696">
        <v>29</v>
      </c>
      <c r="C696">
        <v>43</v>
      </c>
      <c r="D696" t="s">
        <v>945</v>
      </c>
      <c r="G696">
        <v>14</v>
      </c>
      <c r="H696">
        <v>1641.8264999999999</v>
      </c>
      <c r="I696" t="s">
        <v>14</v>
      </c>
      <c r="J696">
        <v>5</v>
      </c>
      <c r="K696">
        <v>1644.6379589999999</v>
      </c>
      <c r="L696">
        <v>6.5559999999999993E-2</v>
      </c>
      <c r="M696">
        <v>2.0479409999999998</v>
      </c>
      <c r="N696">
        <v>8.4691000000000002E-2</v>
      </c>
      <c r="O696">
        <v>11.224504</v>
      </c>
      <c r="P696">
        <v>4.1469999999999996E-3</v>
      </c>
    </row>
    <row r="697" spans="1:16" x14ac:dyDescent="0.2">
      <c r="A697" t="s">
        <v>65</v>
      </c>
      <c r="B697">
        <v>29</v>
      </c>
      <c r="C697">
        <v>43</v>
      </c>
      <c r="D697" t="s">
        <v>945</v>
      </c>
      <c r="G697">
        <v>14</v>
      </c>
      <c r="H697">
        <v>1641.8264999999999</v>
      </c>
      <c r="I697" t="s">
        <v>14</v>
      </c>
      <c r="J697">
        <v>50.000003999999997</v>
      </c>
      <c r="K697">
        <v>1645.215882</v>
      </c>
      <c r="L697">
        <v>8.6155999999999996E-2</v>
      </c>
      <c r="M697">
        <v>2.625864</v>
      </c>
      <c r="N697">
        <v>0.101475</v>
      </c>
      <c r="O697">
        <v>11.224857</v>
      </c>
      <c r="P697">
        <v>1.7600000000000001E-3</v>
      </c>
    </row>
    <row r="698" spans="1:16" x14ac:dyDescent="0.2">
      <c r="A698" t="s">
        <v>65</v>
      </c>
      <c r="B698">
        <v>29</v>
      </c>
      <c r="C698">
        <v>43</v>
      </c>
      <c r="D698" t="s">
        <v>945</v>
      </c>
      <c r="G698">
        <v>14</v>
      </c>
      <c r="H698">
        <v>1641.8264999999999</v>
      </c>
      <c r="I698" t="s">
        <v>14</v>
      </c>
      <c r="J698">
        <v>500.00003099999998</v>
      </c>
      <c r="K698">
        <v>1645.94127</v>
      </c>
      <c r="L698">
        <v>7.6053999999999997E-2</v>
      </c>
      <c r="M698">
        <v>3.351251</v>
      </c>
      <c r="N698">
        <v>9.3051999999999996E-2</v>
      </c>
      <c r="O698">
        <v>11.211223</v>
      </c>
      <c r="P698">
        <v>3.6679999999999998E-3</v>
      </c>
    </row>
    <row r="699" spans="1:16" x14ac:dyDescent="0.2">
      <c r="A699" t="s">
        <v>65</v>
      </c>
      <c r="B699">
        <v>35</v>
      </c>
      <c r="C699">
        <v>50</v>
      </c>
      <c r="D699" t="s">
        <v>946</v>
      </c>
      <c r="G699">
        <v>15</v>
      </c>
      <c r="H699">
        <v>1780.8977</v>
      </c>
      <c r="I699" t="s">
        <v>12</v>
      </c>
      <c r="J699">
        <v>0</v>
      </c>
      <c r="K699">
        <v>1781.8400590000001</v>
      </c>
      <c r="L699">
        <v>0</v>
      </c>
      <c r="M699">
        <v>0</v>
      </c>
      <c r="N699">
        <v>0</v>
      </c>
      <c r="O699">
        <v>10.021941</v>
      </c>
      <c r="P699">
        <v>0</v>
      </c>
    </row>
    <row r="700" spans="1:16" x14ac:dyDescent="0.2">
      <c r="A700" t="s">
        <v>65</v>
      </c>
      <c r="B700">
        <v>35</v>
      </c>
      <c r="C700">
        <v>50</v>
      </c>
      <c r="D700" t="s">
        <v>946</v>
      </c>
      <c r="G700">
        <v>15</v>
      </c>
      <c r="H700">
        <v>1780.8977</v>
      </c>
      <c r="I700" t="s">
        <v>12</v>
      </c>
      <c r="J700">
        <v>5</v>
      </c>
      <c r="K700">
        <v>1787.4304139999999</v>
      </c>
      <c r="L700">
        <v>4.7760999999999998E-2</v>
      </c>
      <c r="M700">
        <v>5.5903549999999997</v>
      </c>
      <c r="N700">
        <v>4.7760999999999998E-2</v>
      </c>
      <c r="O700">
        <v>10.003647000000001</v>
      </c>
      <c r="P700">
        <v>1.2979999999999999E-3</v>
      </c>
    </row>
    <row r="701" spans="1:16" x14ac:dyDescent="0.2">
      <c r="A701" t="s">
        <v>65</v>
      </c>
      <c r="B701">
        <v>35</v>
      </c>
      <c r="C701">
        <v>50</v>
      </c>
      <c r="D701" t="s">
        <v>946</v>
      </c>
      <c r="G701">
        <v>15</v>
      </c>
      <c r="H701">
        <v>1780.8977</v>
      </c>
      <c r="I701" t="s">
        <v>12</v>
      </c>
      <c r="J701">
        <v>50.000003999999997</v>
      </c>
      <c r="K701">
        <v>1788.0142020000001</v>
      </c>
      <c r="L701">
        <v>5.9374000000000003E-2</v>
      </c>
      <c r="M701">
        <v>6.1741429999999999</v>
      </c>
      <c r="N701">
        <v>5.9374000000000003E-2</v>
      </c>
      <c r="O701">
        <v>9.9969140000000003</v>
      </c>
      <c r="P701">
        <v>2.9750000000000002E-3</v>
      </c>
    </row>
    <row r="702" spans="1:16" x14ac:dyDescent="0.2">
      <c r="A702" t="s">
        <v>65</v>
      </c>
      <c r="B702">
        <v>35</v>
      </c>
      <c r="C702">
        <v>50</v>
      </c>
      <c r="D702" t="s">
        <v>946</v>
      </c>
      <c r="G702">
        <v>15</v>
      </c>
      <c r="H702">
        <v>1780.8977</v>
      </c>
      <c r="I702" t="s">
        <v>12</v>
      </c>
      <c r="J702">
        <v>500.00003099999998</v>
      </c>
      <c r="K702">
        <v>1788.843359</v>
      </c>
      <c r="L702">
        <v>0.13320599999999999</v>
      </c>
      <c r="M702">
        <v>7.0033000000000003</v>
      </c>
      <c r="N702">
        <v>0.13320599999999999</v>
      </c>
      <c r="O702">
        <v>9.9879090000000001</v>
      </c>
      <c r="P702">
        <v>4.0540000000000003E-3</v>
      </c>
    </row>
    <row r="703" spans="1:16" x14ac:dyDescent="0.2">
      <c r="A703" t="s">
        <v>65</v>
      </c>
      <c r="B703">
        <v>35</v>
      </c>
      <c r="C703">
        <v>50</v>
      </c>
      <c r="D703" t="s">
        <v>946</v>
      </c>
      <c r="G703">
        <v>15</v>
      </c>
      <c r="H703">
        <v>1780.8977</v>
      </c>
      <c r="I703" t="s">
        <v>14</v>
      </c>
      <c r="J703">
        <v>0</v>
      </c>
      <c r="K703">
        <v>1781.8400590000001</v>
      </c>
      <c r="L703">
        <v>0</v>
      </c>
      <c r="M703">
        <v>0</v>
      </c>
      <c r="N703">
        <v>0</v>
      </c>
      <c r="O703">
        <v>10.021941</v>
      </c>
      <c r="P703">
        <v>0</v>
      </c>
    </row>
    <row r="704" spans="1:16" x14ac:dyDescent="0.2">
      <c r="A704" t="s">
        <v>65</v>
      </c>
      <c r="B704">
        <v>35</v>
      </c>
      <c r="C704">
        <v>50</v>
      </c>
      <c r="D704" t="s">
        <v>946</v>
      </c>
      <c r="G704">
        <v>15</v>
      </c>
      <c r="H704">
        <v>1780.8977</v>
      </c>
      <c r="I704" t="s">
        <v>14</v>
      </c>
      <c r="J704">
        <v>5</v>
      </c>
      <c r="K704">
        <v>1787.4299060000001</v>
      </c>
      <c r="L704">
        <v>8.5583000000000006E-2</v>
      </c>
      <c r="M704">
        <v>5.5898469999999998</v>
      </c>
      <c r="N704">
        <v>8.5583000000000006E-2</v>
      </c>
      <c r="O704">
        <v>9.9780060000000006</v>
      </c>
      <c r="P704">
        <v>1.5820000000000001E-3</v>
      </c>
    </row>
    <row r="705" spans="1:16" x14ac:dyDescent="0.2">
      <c r="A705" t="s">
        <v>65</v>
      </c>
      <c r="B705">
        <v>35</v>
      </c>
      <c r="C705">
        <v>50</v>
      </c>
      <c r="D705" t="s">
        <v>946</v>
      </c>
      <c r="G705">
        <v>15</v>
      </c>
      <c r="H705">
        <v>1780.8977</v>
      </c>
      <c r="I705" t="s">
        <v>14</v>
      </c>
      <c r="J705">
        <v>50.000003999999997</v>
      </c>
      <c r="K705">
        <v>1788.0002340000001</v>
      </c>
      <c r="L705">
        <v>7.9283999999999993E-2</v>
      </c>
      <c r="M705">
        <v>6.1601749999999997</v>
      </c>
      <c r="N705">
        <v>7.9283999999999993E-2</v>
      </c>
      <c r="O705">
        <v>9.9766639999999995</v>
      </c>
      <c r="P705">
        <v>2.3410000000000002E-3</v>
      </c>
    </row>
    <row r="706" spans="1:16" x14ac:dyDescent="0.2">
      <c r="A706" t="s">
        <v>65</v>
      </c>
      <c r="B706">
        <v>35</v>
      </c>
      <c r="C706">
        <v>50</v>
      </c>
      <c r="D706" t="s">
        <v>946</v>
      </c>
      <c r="G706">
        <v>15</v>
      </c>
      <c r="H706">
        <v>1780.8977</v>
      </c>
      <c r="I706" t="s">
        <v>14</v>
      </c>
      <c r="J706">
        <v>500.00003099999998</v>
      </c>
      <c r="K706">
        <v>1788.7881050000001</v>
      </c>
      <c r="L706">
        <v>4.7655000000000003E-2</v>
      </c>
      <c r="M706">
        <v>6.9480449999999996</v>
      </c>
      <c r="N706">
        <v>4.7655000000000003E-2</v>
      </c>
      <c r="O706">
        <v>9.9688719999999993</v>
      </c>
      <c r="P706">
        <v>4.2459999999999998E-3</v>
      </c>
    </row>
    <row r="707" spans="1:16" x14ac:dyDescent="0.2">
      <c r="A707" t="s">
        <v>65</v>
      </c>
      <c r="B707">
        <v>49</v>
      </c>
      <c r="C707">
        <v>62</v>
      </c>
      <c r="D707" t="s">
        <v>947</v>
      </c>
      <c r="G707">
        <v>13</v>
      </c>
      <c r="H707">
        <v>1657.8665000000001</v>
      </c>
      <c r="I707" t="s">
        <v>12</v>
      </c>
      <c r="J707">
        <v>0</v>
      </c>
      <c r="K707">
        <v>1658.727171</v>
      </c>
      <c r="L707">
        <v>0</v>
      </c>
      <c r="M707">
        <v>0</v>
      </c>
      <c r="N707">
        <v>0</v>
      </c>
      <c r="O707">
        <v>14.204606</v>
      </c>
      <c r="P707">
        <v>0</v>
      </c>
    </row>
    <row r="708" spans="1:16" x14ac:dyDescent="0.2">
      <c r="A708" t="s">
        <v>65</v>
      </c>
      <c r="B708">
        <v>49</v>
      </c>
      <c r="C708">
        <v>62</v>
      </c>
      <c r="D708" t="s">
        <v>947</v>
      </c>
      <c r="G708">
        <v>13</v>
      </c>
      <c r="H708">
        <v>1657.8665000000001</v>
      </c>
      <c r="I708" t="s">
        <v>12</v>
      </c>
      <c r="J708">
        <v>5</v>
      </c>
      <c r="K708">
        <v>1662.277419</v>
      </c>
      <c r="L708">
        <v>4.3013999999999997E-2</v>
      </c>
      <c r="M708">
        <v>3.550249</v>
      </c>
      <c r="N708">
        <v>4.3013999999999997E-2</v>
      </c>
      <c r="O708">
        <v>14.204001</v>
      </c>
      <c r="P708">
        <v>8.5300000000000003E-4</v>
      </c>
    </row>
    <row r="709" spans="1:16" x14ac:dyDescent="0.2">
      <c r="A709" t="s">
        <v>65</v>
      </c>
      <c r="B709">
        <v>49</v>
      </c>
      <c r="C709">
        <v>62</v>
      </c>
      <c r="D709" t="s">
        <v>947</v>
      </c>
      <c r="G709">
        <v>13</v>
      </c>
      <c r="H709">
        <v>1657.8665000000001</v>
      </c>
      <c r="I709" t="s">
        <v>12</v>
      </c>
      <c r="J709">
        <v>50.000003999999997</v>
      </c>
      <c r="K709">
        <v>1662.918013</v>
      </c>
      <c r="L709">
        <v>1.9668000000000001E-2</v>
      </c>
      <c r="M709">
        <v>4.190842</v>
      </c>
      <c r="N709">
        <v>1.9668000000000001E-2</v>
      </c>
      <c r="O709">
        <v>14.208193</v>
      </c>
      <c r="P709">
        <v>6.143E-3</v>
      </c>
    </row>
    <row r="710" spans="1:16" x14ac:dyDescent="0.2">
      <c r="A710" t="s">
        <v>65</v>
      </c>
      <c r="B710">
        <v>49</v>
      </c>
      <c r="C710">
        <v>62</v>
      </c>
      <c r="D710" t="s">
        <v>947</v>
      </c>
      <c r="G710">
        <v>13</v>
      </c>
      <c r="H710">
        <v>1657.8665000000001</v>
      </c>
      <c r="I710" t="s">
        <v>12</v>
      </c>
      <c r="J710">
        <v>500.00003099999998</v>
      </c>
      <c r="K710">
        <v>1663.733305</v>
      </c>
      <c r="L710">
        <v>2.9961999999999999E-2</v>
      </c>
      <c r="M710">
        <v>5.0061349999999996</v>
      </c>
      <c r="N710">
        <v>2.9961999999999999E-2</v>
      </c>
      <c r="O710">
        <v>14.210538</v>
      </c>
      <c r="P710">
        <v>6.3699999999999998E-3</v>
      </c>
    </row>
    <row r="711" spans="1:16" x14ac:dyDescent="0.2">
      <c r="A711" t="s">
        <v>65</v>
      </c>
      <c r="B711">
        <v>49</v>
      </c>
      <c r="C711">
        <v>62</v>
      </c>
      <c r="D711" t="s">
        <v>947</v>
      </c>
      <c r="G711">
        <v>13</v>
      </c>
      <c r="H711">
        <v>1657.8665000000001</v>
      </c>
      <c r="I711" t="s">
        <v>14</v>
      </c>
      <c r="J711">
        <v>0</v>
      </c>
      <c r="K711">
        <v>1658.727171</v>
      </c>
      <c r="L711">
        <v>0</v>
      </c>
      <c r="M711">
        <v>0</v>
      </c>
      <c r="N711">
        <v>0</v>
      </c>
      <c r="O711">
        <v>14.204606</v>
      </c>
      <c r="P711">
        <v>0</v>
      </c>
    </row>
    <row r="712" spans="1:16" x14ac:dyDescent="0.2">
      <c r="A712" t="s">
        <v>65</v>
      </c>
      <c r="B712">
        <v>49</v>
      </c>
      <c r="C712">
        <v>62</v>
      </c>
      <c r="D712" t="s">
        <v>947</v>
      </c>
      <c r="G712">
        <v>13</v>
      </c>
      <c r="H712">
        <v>1657.8665000000001</v>
      </c>
      <c r="I712" t="s">
        <v>14</v>
      </c>
      <c r="J712">
        <v>5</v>
      </c>
      <c r="K712">
        <v>1662.1291189999999</v>
      </c>
      <c r="L712">
        <v>5.5368000000000001E-2</v>
      </c>
      <c r="M712">
        <v>3.4019490000000001</v>
      </c>
      <c r="N712">
        <v>5.5368000000000001E-2</v>
      </c>
      <c r="O712">
        <v>14.20309</v>
      </c>
      <c r="P712">
        <v>2.6719999999999999E-3</v>
      </c>
    </row>
    <row r="713" spans="1:16" x14ac:dyDescent="0.2">
      <c r="A713" t="s">
        <v>65</v>
      </c>
      <c r="B713">
        <v>49</v>
      </c>
      <c r="C713">
        <v>62</v>
      </c>
      <c r="D713" t="s">
        <v>947</v>
      </c>
      <c r="G713">
        <v>13</v>
      </c>
      <c r="H713">
        <v>1657.8665000000001</v>
      </c>
      <c r="I713" t="s">
        <v>14</v>
      </c>
      <c r="J713">
        <v>50.000003999999997</v>
      </c>
      <c r="K713">
        <v>1662.8643850000001</v>
      </c>
      <c r="L713">
        <v>3.1532999999999999E-2</v>
      </c>
      <c r="M713">
        <v>4.1372150000000003</v>
      </c>
      <c r="N713">
        <v>3.1532999999999999E-2</v>
      </c>
      <c r="O713">
        <v>14.206845</v>
      </c>
      <c r="P713">
        <v>9.3259999999999992E-3</v>
      </c>
    </row>
    <row r="714" spans="1:16" x14ac:dyDescent="0.2">
      <c r="A714" t="s">
        <v>65</v>
      </c>
      <c r="B714">
        <v>49</v>
      </c>
      <c r="C714">
        <v>62</v>
      </c>
      <c r="D714" t="s">
        <v>947</v>
      </c>
      <c r="G714">
        <v>13</v>
      </c>
      <c r="H714">
        <v>1657.8665000000001</v>
      </c>
      <c r="I714" t="s">
        <v>14</v>
      </c>
      <c r="J714">
        <v>500.00003099999998</v>
      </c>
      <c r="K714">
        <v>1663.4989230000001</v>
      </c>
      <c r="L714">
        <v>1.8321E-2</v>
      </c>
      <c r="M714">
        <v>4.7717530000000004</v>
      </c>
      <c r="N714">
        <v>1.8321E-2</v>
      </c>
      <c r="O714">
        <v>14.195418</v>
      </c>
      <c r="P714">
        <v>3.6819999999999999E-3</v>
      </c>
    </row>
    <row r="715" spans="1:16" x14ac:dyDescent="0.2">
      <c r="A715" t="s">
        <v>66</v>
      </c>
      <c r="B715">
        <v>2</v>
      </c>
      <c r="C715">
        <v>14</v>
      </c>
      <c r="D715" t="s">
        <v>948</v>
      </c>
      <c r="G715">
        <v>12</v>
      </c>
      <c r="H715">
        <v>1582.837</v>
      </c>
      <c r="I715" t="s">
        <v>12</v>
      </c>
      <c r="J715">
        <v>0</v>
      </c>
      <c r="K715">
        <v>1583.562844</v>
      </c>
      <c r="L715">
        <v>0</v>
      </c>
      <c r="M715">
        <v>0</v>
      </c>
      <c r="N715">
        <v>0</v>
      </c>
      <c r="O715">
        <v>9.4623930000000005</v>
      </c>
      <c r="P715">
        <v>0</v>
      </c>
    </row>
    <row r="716" spans="1:16" x14ac:dyDescent="0.2">
      <c r="A716" t="s">
        <v>66</v>
      </c>
      <c r="B716">
        <v>2</v>
      </c>
      <c r="C716">
        <v>14</v>
      </c>
      <c r="D716" t="s">
        <v>948</v>
      </c>
      <c r="G716">
        <v>12</v>
      </c>
      <c r="H716">
        <v>1582.837</v>
      </c>
      <c r="I716" t="s">
        <v>12</v>
      </c>
      <c r="J716">
        <v>5</v>
      </c>
      <c r="K716">
        <v>1584.645391</v>
      </c>
      <c r="L716">
        <v>0.12551599999999999</v>
      </c>
      <c r="M716">
        <v>1.0825469999999999</v>
      </c>
      <c r="N716">
        <v>0.12551599999999999</v>
      </c>
      <c r="O716">
        <v>9.4619250000000008</v>
      </c>
      <c r="P716">
        <v>5.6699999999999997E-3</v>
      </c>
    </row>
    <row r="717" spans="1:16" x14ac:dyDescent="0.2">
      <c r="A717" t="s">
        <v>66</v>
      </c>
      <c r="B717">
        <v>2</v>
      </c>
      <c r="C717">
        <v>14</v>
      </c>
      <c r="D717" t="s">
        <v>948</v>
      </c>
      <c r="G717">
        <v>12</v>
      </c>
      <c r="H717">
        <v>1582.837</v>
      </c>
      <c r="I717" t="s">
        <v>12</v>
      </c>
      <c r="J717">
        <v>50.000003999999997</v>
      </c>
      <c r="K717">
        <v>1585.3654739999999</v>
      </c>
      <c r="L717">
        <v>8.3232E-2</v>
      </c>
      <c r="M717">
        <v>1.80263</v>
      </c>
      <c r="N717">
        <v>8.3232E-2</v>
      </c>
      <c r="O717">
        <v>9.4540769999999998</v>
      </c>
      <c r="P717">
        <v>4.5329999999999997E-3</v>
      </c>
    </row>
    <row r="718" spans="1:16" x14ac:dyDescent="0.2">
      <c r="A718" t="s">
        <v>66</v>
      </c>
      <c r="B718">
        <v>2</v>
      </c>
      <c r="C718">
        <v>14</v>
      </c>
      <c r="D718" t="s">
        <v>948</v>
      </c>
      <c r="G718">
        <v>12</v>
      </c>
      <c r="H718">
        <v>1582.837</v>
      </c>
      <c r="I718" t="s">
        <v>12</v>
      </c>
      <c r="J718">
        <v>500.00003099999998</v>
      </c>
      <c r="K718">
        <v>1586.0764409999999</v>
      </c>
      <c r="L718">
        <v>3.6935999999999997E-2</v>
      </c>
      <c r="M718">
        <v>2.5135969999999999</v>
      </c>
      <c r="N718">
        <v>3.6935999999999997E-2</v>
      </c>
      <c r="O718">
        <v>9.4530440000000002</v>
      </c>
      <c r="P718">
        <v>5.0619999999999997E-3</v>
      </c>
    </row>
    <row r="719" spans="1:16" x14ac:dyDescent="0.2">
      <c r="A719" t="s">
        <v>66</v>
      </c>
      <c r="B719">
        <v>2</v>
      </c>
      <c r="C719">
        <v>14</v>
      </c>
      <c r="D719" t="s">
        <v>948</v>
      </c>
      <c r="G719">
        <v>12</v>
      </c>
      <c r="H719">
        <v>1582.837</v>
      </c>
      <c r="I719" t="s">
        <v>14</v>
      </c>
      <c r="J719">
        <v>0</v>
      </c>
      <c r="K719">
        <v>1583.562844</v>
      </c>
      <c r="L719">
        <v>0</v>
      </c>
      <c r="M719">
        <v>0</v>
      </c>
      <c r="N719">
        <v>0</v>
      </c>
      <c r="O719">
        <v>9.4623930000000005</v>
      </c>
      <c r="P719">
        <v>0</v>
      </c>
    </row>
    <row r="720" spans="1:16" x14ac:dyDescent="0.2">
      <c r="A720" t="s">
        <v>66</v>
      </c>
      <c r="B720">
        <v>2</v>
      </c>
      <c r="C720">
        <v>14</v>
      </c>
      <c r="D720" t="s">
        <v>948</v>
      </c>
      <c r="G720">
        <v>12</v>
      </c>
      <c r="H720">
        <v>1582.837</v>
      </c>
      <c r="I720" t="s">
        <v>14</v>
      </c>
      <c r="J720">
        <v>5</v>
      </c>
      <c r="K720">
        <v>1584.706195</v>
      </c>
      <c r="L720">
        <v>8.8722999999999996E-2</v>
      </c>
      <c r="M720">
        <v>1.143351</v>
      </c>
      <c r="N720">
        <v>8.8722999999999996E-2</v>
      </c>
      <c r="O720">
        <v>9.4194469999999999</v>
      </c>
      <c r="P720">
        <v>2.6199999999999999E-3</v>
      </c>
    </row>
    <row r="721" spans="1:16" x14ac:dyDescent="0.2">
      <c r="A721" t="s">
        <v>66</v>
      </c>
      <c r="B721">
        <v>2</v>
      </c>
      <c r="C721">
        <v>14</v>
      </c>
      <c r="D721" t="s">
        <v>948</v>
      </c>
      <c r="G721">
        <v>12</v>
      </c>
      <c r="H721">
        <v>1582.837</v>
      </c>
      <c r="I721" t="s">
        <v>14</v>
      </c>
      <c r="J721">
        <v>50.000003999999997</v>
      </c>
      <c r="K721">
        <v>1585.4595850000001</v>
      </c>
      <c r="L721">
        <v>0.107975</v>
      </c>
      <c r="M721">
        <v>1.896741</v>
      </c>
      <c r="N721">
        <v>0.107975</v>
      </c>
      <c r="O721">
        <v>9.4214090000000006</v>
      </c>
      <c r="P721">
        <v>2.2529999999999998E-3</v>
      </c>
    </row>
    <row r="722" spans="1:16" x14ac:dyDescent="0.2">
      <c r="A722" t="s">
        <v>66</v>
      </c>
      <c r="B722">
        <v>2</v>
      </c>
      <c r="C722">
        <v>14</v>
      </c>
      <c r="D722" t="s">
        <v>948</v>
      </c>
      <c r="G722">
        <v>12</v>
      </c>
      <c r="H722">
        <v>1582.837</v>
      </c>
      <c r="I722" t="s">
        <v>14</v>
      </c>
      <c r="J722">
        <v>500.00003099999998</v>
      </c>
      <c r="K722">
        <v>1585.9804799999999</v>
      </c>
      <c r="L722">
        <v>2.3963999999999999E-2</v>
      </c>
      <c r="M722">
        <v>2.4176359999999999</v>
      </c>
      <c r="N722">
        <v>2.3963999999999999E-2</v>
      </c>
      <c r="O722">
        <v>9.4137740000000001</v>
      </c>
      <c r="P722">
        <v>2.434E-3</v>
      </c>
    </row>
    <row r="723" spans="1:16" x14ac:dyDescent="0.2">
      <c r="A723" t="s">
        <v>66</v>
      </c>
      <c r="B723">
        <v>3</v>
      </c>
      <c r="C723">
        <v>13</v>
      </c>
      <c r="D723" t="s">
        <v>949</v>
      </c>
      <c r="G723">
        <v>10</v>
      </c>
      <c r="H723">
        <v>1367.7464</v>
      </c>
      <c r="I723" t="s">
        <v>12</v>
      </c>
      <c r="J723">
        <v>0</v>
      </c>
      <c r="K723">
        <v>1368.5297949999999</v>
      </c>
      <c r="L723">
        <v>5.7207000000000001E-2</v>
      </c>
      <c r="M723">
        <v>0</v>
      </c>
      <c r="N723">
        <v>0</v>
      </c>
      <c r="O723">
        <v>10.868798999999999</v>
      </c>
      <c r="P723">
        <v>3.1110000000000001E-3</v>
      </c>
    </row>
    <row r="724" spans="1:16" x14ac:dyDescent="0.2">
      <c r="A724" t="s">
        <v>66</v>
      </c>
      <c r="B724">
        <v>3</v>
      </c>
      <c r="C724">
        <v>13</v>
      </c>
      <c r="D724" t="s">
        <v>949</v>
      </c>
      <c r="G724">
        <v>10</v>
      </c>
      <c r="H724">
        <v>1367.7464</v>
      </c>
      <c r="I724" t="s">
        <v>12</v>
      </c>
      <c r="J724">
        <v>5</v>
      </c>
      <c r="K724">
        <v>1369.445299</v>
      </c>
      <c r="L724">
        <v>4.5166999999999999E-2</v>
      </c>
      <c r="M724">
        <v>0.91550399999999998</v>
      </c>
      <c r="N724">
        <v>7.2887999999999994E-2</v>
      </c>
      <c r="O724">
        <v>10.870176000000001</v>
      </c>
      <c r="P724">
        <v>6.2480000000000001E-3</v>
      </c>
    </row>
    <row r="725" spans="1:16" x14ac:dyDescent="0.2">
      <c r="A725" t="s">
        <v>66</v>
      </c>
      <c r="B725">
        <v>3</v>
      </c>
      <c r="C725">
        <v>13</v>
      </c>
      <c r="D725" t="s">
        <v>949</v>
      </c>
      <c r="G725">
        <v>10</v>
      </c>
      <c r="H725">
        <v>1367.7464</v>
      </c>
      <c r="I725" t="s">
        <v>12</v>
      </c>
      <c r="J725">
        <v>50.000003999999997</v>
      </c>
      <c r="K725">
        <v>1369.9336169999999</v>
      </c>
      <c r="L725">
        <v>4.8454999999999998E-2</v>
      </c>
      <c r="M725">
        <v>1.4038219999999999</v>
      </c>
      <c r="N725">
        <v>7.4969999999999995E-2</v>
      </c>
      <c r="O725">
        <v>10.865776</v>
      </c>
      <c r="P725">
        <v>6.7380000000000001E-3</v>
      </c>
    </row>
    <row r="726" spans="1:16" x14ac:dyDescent="0.2">
      <c r="A726" t="s">
        <v>66</v>
      </c>
      <c r="B726">
        <v>3</v>
      </c>
      <c r="C726">
        <v>13</v>
      </c>
      <c r="D726" t="s">
        <v>949</v>
      </c>
      <c r="G726">
        <v>10</v>
      </c>
      <c r="H726">
        <v>1367.7464</v>
      </c>
      <c r="I726" t="s">
        <v>12</v>
      </c>
      <c r="J726">
        <v>500.00003099999998</v>
      </c>
      <c r="K726">
        <v>1370.5435210000001</v>
      </c>
      <c r="L726">
        <v>6.2673000000000006E-2</v>
      </c>
      <c r="M726">
        <v>2.0137260000000001</v>
      </c>
      <c r="N726">
        <v>8.4856000000000001E-2</v>
      </c>
      <c r="O726">
        <v>10.855406</v>
      </c>
      <c r="P726">
        <v>2.313E-3</v>
      </c>
    </row>
    <row r="727" spans="1:16" x14ac:dyDescent="0.2">
      <c r="A727" t="s">
        <v>66</v>
      </c>
      <c r="B727">
        <v>3</v>
      </c>
      <c r="C727">
        <v>13</v>
      </c>
      <c r="D727" t="s">
        <v>949</v>
      </c>
      <c r="G727">
        <v>10</v>
      </c>
      <c r="H727">
        <v>1367.7464</v>
      </c>
      <c r="I727" t="s">
        <v>14</v>
      </c>
      <c r="J727">
        <v>0</v>
      </c>
      <c r="K727">
        <v>1368.5297949999999</v>
      </c>
      <c r="L727">
        <v>5.7207000000000001E-2</v>
      </c>
      <c r="M727">
        <v>0</v>
      </c>
      <c r="N727">
        <v>0</v>
      </c>
      <c r="O727">
        <v>10.868798999999999</v>
      </c>
      <c r="P727">
        <v>3.1110000000000001E-3</v>
      </c>
    </row>
    <row r="728" spans="1:16" x14ac:dyDescent="0.2">
      <c r="A728" t="s">
        <v>66</v>
      </c>
      <c r="B728">
        <v>3</v>
      </c>
      <c r="C728">
        <v>13</v>
      </c>
      <c r="D728" t="s">
        <v>949</v>
      </c>
      <c r="G728">
        <v>10</v>
      </c>
      <c r="H728">
        <v>1367.7464</v>
      </c>
      <c r="I728" t="s">
        <v>14</v>
      </c>
      <c r="J728">
        <v>5</v>
      </c>
      <c r="K728">
        <v>1369.426158</v>
      </c>
      <c r="L728">
        <v>4.2258999999999998E-2</v>
      </c>
      <c r="M728">
        <v>0.89636300000000002</v>
      </c>
      <c r="N728">
        <v>7.1123000000000006E-2</v>
      </c>
      <c r="O728">
        <v>10.837031</v>
      </c>
      <c r="P728">
        <v>2.5409999999999999E-3</v>
      </c>
    </row>
    <row r="729" spans="1:16" x14ac:dyDescent="0.2">
      <c r="A729" t="s">
        <v>66</v>
      </c>
      <c r="B729">
        <v>3</v>
      </c>
      <c r="C729">
        <v>13</v>
      </c>
      <c r="D729" t="s">
        <v>949</v>
      </c>
      <c r="G729">
        <v>10</v>
      </c>
      <c r="H729">
        <v>1367.7464</v>
      </c>
      <c r="I729" t="s">
        <v>14</v>
      </c>
      <c r="J729">
        <v>50.000003999999997</v>
      </c>
      <c r="K729">
        <v>1369.888649</v>
      </c>
      <c r="L729">
        <v>1.3691E-2</v>
      </c>
      <c r="M729">
        <v>1.358854</v>
      </c>
      <c r="N729">
        <v>5.8821999999999999E-2</v>
      </c>
      <c r="O729">
        <v>10.836304</v>
      </c>
      <c r="P729">
        <v>6.4479999999999997E-3</v>
      </c>
    </row>
    <row r="730" spans="1:16" x14ac:dyDescent="0.2">
      <c r="A730" t="s">
        <v>66</v>
      </c>
      <c r="B730">
        <v>3</v>
      </c>
      <c r="C730">
        <v>13</v>
      </c>
      <c r="D730" t="s">
        <v>949</v>
      </c>
      <c r="G730">
        <v>10</v>
      </c>
      <c r="H730">
        <v>1367.7464</v>
      </c>
      <c r="I730" t="s">
        <v>14</v>
      </c>
      <c r="J730">
        <v>500.00003099999998</v>
      </c>
      <c r="K730">
        <v>1370.3981120000001</v>
      </c>
      <c r="L730">
        <v>1.8467999999999998E-2</v>
      </c>
      <c r="M730">
        <v>1.868317</v>
      </c>
      <c r="N730">
        <v>6.0114000000000001E-2</v>
      </c>
      <c r="O730">
        <v>10.831296999999999</v>
      </c>
      <c r="P730">
        <v>3.0829999999999998E-3</v>
      </c>
    </row>
    <row r="731" spans="1:16" x14ac:dyDescent="0.2">
      <c r="A731" t="s">
        <v>66</v>
      </c>
      <c r="B731">
        <v>8</v>
      </c>
      <c r="C731">
        <v>18</v>
      </c>
      <c r="D731" t="s">
        <v>950</v>
      </c>
      <c r="G731">
        <v>10</v>
      </c>
      <c r="H731">
        <v>1435.8314</v>
      </c>
      <c r="I731" t="s">
        <v>12</v>
      </c>
      <c r="J731">
        <v>0</v>
      </c>
      <c r="K731">
        <v>1436.554108</v>
      </c>
      <c r="L731">
        <v>4.7860000000000003E-3</v>
      </c>
      <c r="M731">
        <v>0</v>
      </c>
      <c r="N731">
        <v>0</v>
      </c>
      <c r="O731">
        <v>6.4935929999999997</v>
      </c>
      <c r="P731">
        <v>1.7060000000000001E-3</v>
      </c>
    </row>
    <row r="732" spans="1:16" x14ac:dyDescent="0.2">
      <c r="A732" t="s">
        <v>66</v>
      </c>
      <c r="B732">
        <v>8</v>
      </c>
      <c r="C732">
        <v>18</v>
      </c>
      <c r="D732" t="s">
        <v>950</v>
      </c>
      <c r="G732">
        <v>10</v>
      </c>
      <c r="H732">
        <v>1435.8314</v>
      </c>
      <c r="I732" t="s">
        <v>12</v>
      </c>
      <c r="J732">
        <v>5</v>
      </c>
      <c r="K732">
        <v>1438.6125520000001</v>
      </c>
      <c r="L732">
        <v>6.6318000000000002E-2</v>
      </c>
      <c r="M732">
        <v>2.0584440000000002</v>
      </c>
      <c r="N732">
        <v>6.6490999999999995E-2</v>
      </c>
      <c r="O732">
        <v>6.5057710000000002</v>
      </c>
      <c r="P732">
        <v>9.2069999999999999E-3</v>
      </c>
    </row>
    <row r="733" spans="1:16" x14ac:dyDescent="0.2">
      <c r="A733" t="s">
        <v>66</v>
      </c>
      <c r="B733">
        <v>8</v>
      </c>
      <c r="C733">
        <v>18</v>
      </c>
      <c r="D733" t="s">
        <v>950</v>
      </c>
      <c r="G733">
        <v>10</v>
      </c>
      <c r="H733">
        <v>1435.8314</v>
      </c>
      <c r="I733" t="s">
        <v>12</v>
      </c>
      <c r="J733">
        <v>50.000003999999997</v>
      </c>
      <c r="K733">
        <v>1439.3074899999999</v>
      </c>
      <c r="L733">
        <v>2.9652000000000001E-2</v>
      </c>
      <c r="M733">
        <v>2.7533820000000002</v>
      </c>
      <c r="N733">
        <v>3.0036E-2</v>
      </c>
      <c r="O733">
        <v>6.4947710000000001</v>
      </c>
      <c r="P733">
        <v>8.6079999999999993E-3</v>
      </c>
    </row>
    <row r="734" spans="1:16" x14ac:dyDescent="0.2">
      <c r="A734" t="s">
        <v>66</v>
      </c>
      <c r="B734">
        <v>8</v>
      </c>
      <c r="C734">
        <v>18</v>
      </c>
      <c r="D734" t="s">
        <v>950</v>
      </c>
      <c r="G734">
        <v>10</v>
      </c>
      <c r="H734">
        <v>1435.8314</v>
      </c>
      <c r="I734" t="s">
        <v>12</v>
      </c>
      <c r="J734">
        <v>500.00003099999998</v>
      </c>
      <c r="K734">
        <v>1439.735056</v>
      </c>
      <c r="L734">
        <v>3.2364999999999998E-2</v>
      </c>
      <c r="M734">
        <v>3.1809479999999999</v>
      </c>
      <c r="N734">
        <v>3.2716000000000002E-2</v>
      </c>
      <c r="O734">
        <v>6.4910079999999999</v>
      </c>
      <c r="P734">
        <v>3.0860000000000002E-3</v>
      </c>
    </row>
    <row r="735" spans="1:16" x14ac:dyDescent="0.2">
      <c r="A735" t="s">
        <v>66</v>
      </c>
      <c r="B735">
        <v>8</v>
      </c>
      <c r="C735">
        <v>18</v>
      </c>
      <c r="D735" t="s">
        <v>950</v>
      </c>
      <c r="G735">
        <v>10</v>
      </c>
      <c r="H735">
        <v>1435.8314</v>
      </c>
      <c r="I735" t="s">
        <v>14</v>
      </c>
      <c r="J735">
        <v>0</v>
      </c>
      <c r="K735">
        <v>1436.554108</v>
      </c>
      <c r="L735">
        <v>4.7860000000000003E-3</v>
      </c>
      <c r="M735">
        <v>0</v>
      </c>
      <c r="N735">
        <v>0</v>
      </c>
      <c r="O735">
        <v>6.4935929999999997</v>
      </c>
      <c r="P735">
        <v>1.7060000000000001E-3</v>
      </c>
    </row>
    <row r="736" spans="1:16" x14ac:dyDescent="0.2">
      <c r="A736" t="s">
        <v>66</v>
      </c>
      <c r="B736">
        <v>8</v>
      </c>
      <c r="C736">
        <v>18</v>
      </c>
      <c r="D736" t="s">
        <v>950</v>
      </c>
      <c r="G736">
        <v>10</v>
      </c>
      <c r="H736">
        <v>1435.8314</v>
      </c>
      <c r="I736" t="s">
        <v>14</v>
      </c>
      <c r="J736">
        <v>5</v>
      </c>
      <c r="K736">
        <v>1438.58545</v>
      </c>
      <c r="L736">
        <v>2.9232000000000001E-2</v>
      </c>
      <c r="M736">
        <v>2.031342</v>
      </c>
      <c r="N736">
        <v>2.9621000000000001E-2</v>
      </c>
      <c r="O736">
        <v>6.4505249999999998</v>
      </c>
      <c r="P736">
        <v>1.371E-3</v>
      </c>
    </row>
    <row r="737" spans="1:16" x14ac:dyDescent="0.2">
      <c r="A737" t="s">
        <v>66</v>
      </c>
      <c r="B737">
        <v>8</v>
      </c>
      <c r="C737">
        <v>18</v>
      </c>
      <c r="D737" t="s">
        <v>950</v>
      </c>
      <c r="G737">
        <v>10</v>
      </c>
      <c r="H737">
        <v>1435.8314</v>
      </c>
      <c r="I737" t="s">
        <v>14</v>
      </c>
      <c r="J737">
        <v>50.000003999999997</v>
      </c>
      <c r="K737">
        <v>1439.2641209999999</v>
      </c>
      <c r="L737">
        <v>8.1585000000000005E-2</v>
      </c>
      <c r="M737">
        <v>2.710013</v>
      </c>
      <c r="N737">
        <v>8.1725000000000006E-2</v>
      </c>
      <c r="O737">
        <v>6.4468990000000002</v>
      </c>
      <c r="P737">
        <v>1.1214999999999999E-2</v>
      </c>
    </row>
    <row r="738" spans="1:16" x14ac:dyDescent="0.2">
      <c r="A738" t="s">
        <v>66</v>
      </c>
      <c r="B738">
        <v>8</v>
      </c>
      <c r="C738">
        <v>18</v>
      </c>
      <c r="D738" t="s">
        <v>950</v>
      </c>
      <c r="G738">
        <v>10</v>
      </c>
      <c r="H738">
        <v>1435.8314</v>
      </c>
      <c r="I738" t="s">
        <v>14</v>
      </c>
      <c r="J738">
        <v>500.00003099999998</v>
      </c>
      <c r="K738">
        <v>1439.6908490000001</v>
      </c>
      <c r="L738">
        <v>0.102247</v>
      </c>
      <c r="M738">
        <v>3.1367409999999998</v>
      </c>
      <c r="N738">
        <v>0.10235900000000001</v>
      </c>
      <c r="O738">
        <v>6.4432080000000003</v>
      </c>
      <c r="P738">
        <v>1.7060000000000001E-3</v>
      </c>
    </row>
    <row r="739" spans="1:16" x14ac:dyDescent="0.2">
      <c r="A739" t="s">
        <v>66</v>
      </c>
      <c r="B739">
        <v>18</v>
      </c>
      <c r="C739">
        <v>29</v>
      </c>
      <c r="D739" t="s">
        <v>951</v>
      </c>
      <c r="G739">
        <v>11</v>
      </c>
      <c r="H739">
        <v>1479.8463999999999</v>
      </c>
      <c r="I739" t="s">
        <v>12</v>
      </c>
      <c r="J739">
        <v>0</v>
      </c>
      <c r="K739">
        <v>1480.201775</v>
      </c>
      <c r="L739">
        <v>2.6102E-2</v>
      </c>
      <c r="M739">
        <v>0</v>
      </c>
      <c r="N739">
        <v>0</v>
      </c>
      <c r="O739">
        <v>9.2941880000000001</v>
      </c>
      <c r="P739">
        <v>1.3450000000000001E-3</v>
      </c>
    </row>
    <row r="740" spans="1:16" x14ac:dyDescent="0.2">
      <c r="A740" t="s">
        <v>66</v>
      </c>
      <c r="B740">
        <v>18</v>
      </c>
      <c r="C740">
        <v>29</v>
      </c>
      <c r="D740" t="s">
        <v>951</v>
      </c>
      <c r="G740">
        <v>11</v>
      </c>
      <c r="H740">
        <v>1479.8463999999999</v>
      </c>
      <c r="I740" t="s">
        <v>12</v>
      </c>
      <c r="J740">
        <v>5</v>
      </c>
      <c r="K740">
        <v>1481.2530959999999</v>
      </c>
      <c r="L740">
        <v>7.1609000000000006E-2</v>
      </c>
      <c r="M740">
        <v>1.0513220000000001</v>
      </c>
      <c r="N740">
        <v>7.6216999999999993E-2</v>
      </c>
      <c r="O740">
        <v>9.2878760000000007</v>
      </c>
      <c r="P740">
        <v>2.9190000000000002E-3</v>
      </c>
    </row>
    <row r="741" spans="1:16" x14ac:dyDescent="0.2">
      <c r="A741" t="s">
        <v>66</v>
      </c>
      <c r="B741">
        <v>18</v>
      </c>
      <c r="C741">
        <v>29</v>
      </c>
      <c r="D741" t="s">
        <v>951</v>
      </c>
      <c r="G741">
        <v>11</v>
      </c>
      <c r="H741">
        <v>1479.8463999999999</v>
      </c>
      <c r="I741" t="s">
        <v>12</v>
      </c>
      <c r="J741">
        <v>50.000003999999997</v>
      </c>
      <c r="K741">
        <v>1481.158373</v>
      </c>
      <c r="L741">
        <v>0.15920999999999999</v>
      </c>
      <c r="M741">
        <v>0.95659799999999995</v>
      </c>
      <c r="N741">
        <v>0.16133600000000001</v>
      </c>
      <c r="O741">
        <v>9.2928149999999992</v>
      </c>
      <c r="P741">
        <v>6.2859999999999999E-3</v>
      </c>
    </row>
    <row r="742" spans="1:16" x14ac:dyDescent="0.2">
      <c r="A742" t="s">
        <v>66</v>
      </c>
      <c r="B742">
        <v>18</v>
      </c>
      <c r="C742">
        <v>29</v>
      </c>
      <c r="D742" t="s">
        <v>951</v>
      </c>
      <c r="G742">
        <v>11</v>
      </c>
      <c r="H742">
        <v>1479.8463999999999</v>
      </c>
      <c r="I742" t="s">
        <v>12</v>
      </c>
      <c r="J742">
        <v>500.00003099999998</v>
      </c>
      <c r="K742">
        <v>1481.4069770000001</v>
      </c>
      <c r="L742">
        <v>0.13710800000000001</v>
      </c>
      <c r="M742">
        <v>1.205203</v>
      </c>
      <c r="N742">
        <v>0.13957</v>
      </c>
      <c r="O742">
        <v>9.2866379999999999</v>
      </c>
      <c r="P742">
        <v>3.2810000000000001E-3</v>
      </c>
    </row>
    <row r="743" spans="1:16" x14ac:dyDescent="0.2">
      <c r="A743" t="s">
        <v>66</v>
      </c>
      <c r="B743">
        <v>18</v>
      </c>
      <c r="C743">
        <v>29</v>
      </c>
      <c r="D743" t="s">
        <v>951</v>
      </c>
      <c r="G743">
        <v>11</v>
      </c>
      <c r="H743">
        <v>1479.8463999999999</v>
      </c>
      <c r="I743" t="s">
        <v>14</v>
      </c>
      <c r="J743">
        <v>0</v>
      </c>
      <c r="K743">
        <v>1480.201775</v>
      </c>
      <c r="L743">
        <v>2.6102E-2</v>
      </c>
      <c r="M743">
        <v>0</v>
      </c>
      <c r="N743">
        <v>0</v>
      </c>
      <c r="O743">
        <v>9.2941880000000001</v>
      </c>
      <c r="P743">
        <v>1.3450000000000001E-3</v>
      </c>
    </row>
    <row r="744" spans="1:16" x14ac:dyDescent="0.2">
      <c r="A744" t="s">
        <v>66</v>
      </c>
      <c r="B744">
        <v>18</v>
      </c>
      <c r="C744">
        <v>29</v>
      </c>
      <c r="D744" t="s">
        <v>951</v>
      </c>
      <c r="G744">
        <v>11</v>
      </c>
      <c r="H744">
        <v>1479.8463999999999</v>
      </c>
      <c r="I744" t="s">
        <v>14</v>
      </c>
      <c r="J744">
        <v>5</v>
      </c>
      <c r="K744">
        <v>1481.1655479999999</v>
      </c>
      <c r="L744">
        <v>0.13722999999999999</v>
      </c>
      <c r="M744">
        <v>0.96377299999999999</v>
      </c>
      <c r="N744">
        <v>0.13969000000000001</v>
      </c>
      <c r="O744">
        <v>9.2552149999999997</v>
      </c>
      <c r="P744">
        <v>2.457E-3</v>
      </c>
    </row>
    <row r="745" spans="1:16" x14ac:dyDescent="0.2">
      <c r="A745" t="s">
        <v>66</v>
      </c>
      <c r="B745">
        <v>18</v>
      </c>
      <c r="C745">
        <v>29</v>
      </c>
      <c r="D745" t="s">
        <v>951</v>
      </c>
      <c r="G745">
        <v>11</v>
      </c>
      <c r="H745">
        <v>1479.8463999999999</v>
      </c>
      <c r="I745" t="s">
        <v>14</v>
      </c>
      <c r="J745">
        <v>50.000003999999997</v>
      </c>
      <c r="K745">
        <v>1481.1681329999999</v>
      </c>
      <c r="L745">
        <v>7.7992000000000006E-2</v>
      </c>
      <c r="M745">
        <v>0.96635899999999997</v>
      </c>
      <c r="N745">
        <v>8.2242999999999997E-2</v>
      </c>
      <c r="O745">
        <v>9.252535</v>
      </c>
      <c r="P745">
        <v>5.9979999999999999E-3</v>
      </c>
    </row>
    <row r="746" spans="1:16" x14ac:dyDescent="0.2">
      <c r="A746" t="s">
        <v>66</v>
      </c>
      <c r="B746">
        <v>18</v>
      </c>
      <c r="C746">
        <v>29</v>
      </c>
      <c r="D746" t="s">
        <v>951</v>
      </c>
      <c r="G746">
        <v>11</v>
      </c>
      <c r="H746">
        <v>1479.8463999999999</v>
      </c>
      <c r="I746" t="s">
        <v>14</v>
      </c>
      <c r="J746">
        <v>500.00003099999998</v>
      </c>
      <c r="K746">
        <v>1481.3964559999999</v>
      </c>
      <c r="L746">
        <v>5.6174000000000002E-2</v>
      </c>
      <c r="M746">
        <v>1.194682</v>
      </c>
      <c r="N746">
        <v>6.1941999999999997E-2</v>
      </c>
      <c r="O746">
        <v>9.2484929999999999</v>
      </c>
      <c r="P746">
        <v>3.3809999999999999E-3</v>
      </c>
    </row>
    <row r="747" spans="1:16" x14ac:dyDescent="0.2">
      <c r="A747" t="s">
        <v>66</v>
      </c>
      <c r="B747">
        <v>82</v>
      </c>
      <c r="C747">
        <v>95</v>
      </c>
      <c r="D747" t="s">
        <v>952</v>
      </c>
      <c r="G747">
        <v>12</v>
      </c>
      <c r="H747">
        <v>1641.9408000000001</v>
      </c>
      <c r="I747" t="s">
        <v>12</v>
      </c>
      <c r="J747">
        <v>0</v>
      </c>
      <c r="K747">
        <v>1646.6670019999999</v>
      </c>
      <c r="L747">
        <v>0</v>
      </c>
      <c r="M747">
        <v>0</v>
      </c>
      <c r="N747">
        <v>0</v>
      </c>
      <c r="O747">
        <v>7.2773849999999998</v>
      </c>
      <c r="P747">
        <v>0</v>
      </c>
    </row>
    <row r="748" spans="1:16" x14ac:dyDescent="0.2">
      <c r="A748" t="s">
        <v>66</v>
      </c>
      <c r="B748">
        <v>82</v>
      </c>
      <c r="C748">
        <v>95</v>
      </c>
      <c r="D748" t="s">
        <v>952</v>
      </c>
      <c r="G748">
        <v>12</v>
      </c>
      <c r="H748">
        <v>1641.9408000000001</v>
      </c>
      <c r="I748" t="s">
        <v>12</v>
      </c>
      <c r="J748">
        <v>5</v>
      </c>
      <c r="K748">
        <v>1649.2986639999999</v>
      </c>
      <c r="L748">
        <v>0.121946</v>
      </c>
      <c r="M748">
        <v>2.6316619999999999</v>
      </c>
      <c r="N748">
        <v>0.121946</v>
      </c>
      <c r="O748">
        <v>7.2778890000000001</v>
      </c>
      <c r="P748">
        <v>8.4360000000000008E-3</v>
      </c>
    </row>
    <row r="749" spans="1:16" x14ac:dyDescent="0.2">
      <c r="A749" t="s">
        <v>66</v>
      </c>
      <c r="B749">
        <v>82</v>
      </c>
      <c r="C749">
        <v>95</v>
      </c>
      <c r="D749" t="s">
        <v>952</v>
      </c>
      <c r="G749">
        <v>12</v>
      </c>
      <c r="H749">
        <v>1641.9408000000001</v>
      </c>
      <c r="I749" t="s">
        <v>12</v>
      </c>
      <c r="J749">
        <v>50.000003999999997</v>
      </c>
      <c r="K749">
        <v>1649.8333090000001</v>
      </c>
      <c r="L749">
        <v>0.16564000000000001</v>
      </c>
      <c r="M749">
        <v>3.1663070000000002</v>
      </c>
      <c r="N749">
        <v>0.16564000000000001</v>
      </c>
      <c r="O749">
        <v>7.239401</v>
      </c>
      <c r="P749">
        <v>3.3638000000000001E-2</v>
      </c>
    </row>
    <row r="750" spans="1:16" x14ac:dyDescent="0.2">
      <c r="A750" t="s">
        <v>66</v>
      </c>
      <c r="B750">
        <v>82</v>
      </c>
      <c r="C750">
        <v>95</v>
      </c>
      <c r="D750" t="s">
        <v>952</v>
      </c>
      <c r="G750">
        <v>12</v>
      </c>
      <c r="H750">
        <v>1641.9408000000001</v>
      </c>
      <c r="I750" t="s">
        <v>12</v>
      </c>
      <c r="J750">
        <v>500.00003099999998</v>
      </c>
      <c r="K750">
        <v>1650.7273769999999</v>
      </c>
      <c r="L750">
        <v>0.12733700000000001</v>
      </c>
      <c r="M750">
        <v>4.0603749999999996</v>
      </c>
      <c r="N750">
        <v>0.12733700000000001</v>
      </c>
      <c r="O750">
        <v>7.2080690000000001</v>
      </c>
      <c r="P750">
        <v>3.8047999999999998E-2</v>
      </c>
    </row>
    <row r="751" spans="1:16" x14ac:dyDescent="0.2">
      <c r="A751" t="s">
        <v>66</v>
      </c>
      <c r="B751">
        <v>82</v>
      </c>
      <c r="C751">
        <v>95</v>
      </c>
      <c r="D751" t="s">
        <v>952</v>
      </c>
      <c r="G751">
        <v>12</v>
      </c>
      <c r="H751">
        <v>1641.9408000000001</v>
      </c>
      <c r="I751" t="s">
        <v>14</v>
      </c>
      <c r="J751">
        <v>0</v>
      </c>
      <c r="K751">
        <v>1646.6670019999999</v>
      </c>
      <c r="L751">
        <v>0</v>
      </c>
      <c r="M751">
        <v>0</v>
      </c>
      <c r="N751">
        <v>0</v>
      </c>
      <c r="O751">
        <v>7.2773849999999998</v>
      </c>
      <c r="P751">
        <v>0</v>
      </c>
    </row>
    <row r="752" spans="1:16" x14ac:dyDescent="0.2">
      <c r="A752" t="s">
        <v>66</v>
      </c>
      <c r="B752">
        <v>82</v>
      </c>
      <c r="C752">
        <v>95</v>
      </c>
      <c r="D752" t="s">
        <v>952</v>
      </c>
      <c r="G752">
        <v>12</v>
      </c>
      <c r="H752">
        <v>1641.9408000000001</v>
      </c>
      <c r="I752" t="s">
        <v>14</v>
      </c>
      <c r="J752">
        <v>5</v>
      </c>
      <c r="K752">
        <v>1649.3246839999999</v>
      </c>
      <c r="L752">
        <v>7.8211000000000003E-2</v>
      </c>
      <c r="M752">
        <v>2.6576819999999999</v>
      </c>
      <c r="N752">
        <v>7.8211000000000003E-2</v>
      </c>
      <c r="O752">
        <v>7.2272990000000004</v>
      </c>
      <c r="P752">
        <v>8.3180000000000007E-3</v>
      </c>
    </row>
    <row r="753" spans="1:16" x14ac:dyDescent="0.2">
      <c r="A753" t="s">
        <v>66</v>
      </c>
      <c r="B753">
        <v>82</v>
      </c>
      <c r="C753">
        <v>95</v>
      </c>
      <c r="D753" t="s">
        <v>952</v>
      </c>
      <c r="G753">
        <v>12</v>
      </c>
      <c r="H753">
        <v>1641.9408000000001</v>
      </c>
      <c r="I753" t="s">
        <v>14</v>
      </c>
      <c r="J753">
        <v>50.000003999999997</v>
      </c>
      <c r="K753">
        <v>1649.627332</v>
      </c>
      <c r="L753">
        <v>5.1387000000000002E-2</v>
      </c>
      <c r="M753">
        <v>2.9603299999999999</v>
      </c>
      <c r="N753">
        <v>5.1387000000000002E-2</v>
      </c>
      <c r="O753">
        <v>7.2113509999999996</v>
      </c>
      <c r="P753">
        <v>2.3789999999999999E-2</v>
      </c>
    </row>
    <row r="754" spans="1:16" x14ac:dyDescent="0.2">
      <c r="A754" t="s">
        <v>66</v>
      </c>
      <c r="B754">
        <v>82</v>
      </c>
      <c r="C754">
        <v>95</v>
      </c>
      <c r="D754" t="s">
        <v>952</v>
      </c>
      <c r="G754">
        <v>12</v>
      </c>
      <c r="H754">
        <v>1641.9408000000001</v>
      </c>
      <c r="I754" t="s">
        <v>14</v>
      </c>
      <c r="J754">
        <v>500.00003099999998</v>
      </c>
      <c r="K754">
        <v>1650.559927</v>
      </c>
      <c r="L754">
        <v>6.5434999999999993E-2</v>
      </c>
      <c r="M754">
        <v>3.892925</v>
      </c>
      <c r="N754">
        <v>6.5434999999999993E-2</v>
      </c>
      <c r="O754">
        <v>7.2227899999999998</v>
      </c>
      <c r="P754">
        <v>2.6909999999999998E-3</v>
      </c>
    </row>
    <row r="755" spans="1:16" x14ac:dyDescent="0.2">
      <c r="A755" t="s">
        <v>66</v>
      </c>
      <c r="B755">
        <v>87</v>
      </c>
      <c r="C755">
        <v>100</v>
      </c>
      <c r="D755" t="s">
        <v>953</v>
      </c>
      <c r="G755">
        <v>12</v>
      </c>
      <c r="H755">
        <v>1733.0082</v>
      </c>
      <c r="I755" t="s">
        <v>12</v>
      </c>
      <c r="J755">
        <v>0</v>
      </c>
      <c r="K755">
        <v>1733.8060700000001</v>
      </c>
      <c r="L755">
        <v>0</v>
      </c>
      <c r="M755">
        <v>0</v>
      </c>
      <c r="N755">
        <v>0</v>
      </c>
      <c r="O755">
        <v>6.963927</v>
      </c>
      <c r="P755">
        <v>0</v>
      </c>
    </row>
    <row r="756" spans="1:16" x14ac:dyDescent="0.2">
      <c r="A756" t="s">
        <v>66</v>
      </c>
      <c r="B756">
        <v>87</v>
      </c>
      <c r="C756">
        <v>100</v>
      </c>
      <c r="D756" t="s">
        <v>953</v>
      </c>
      <c r="G756">
        <v>12</v>
      </c>
      <c r="H756">
        <v>1733.0082</v>
      </c>
      <c r="I756" t="s">
        <v>12</v>
      </c>
      <c r="J756">
        <v>5</v>
      </c>
      <c r="K756">
        <v>1735.204289</v>
      </c>
      <c r="L756">
        <v>3.6040999999999997E-2</v>
      </c>
      <c r="M756">
        <v>1.3982190000000001</v>
      </c>
      <c r="N756">
        <v>3.6040999999999997E-2</v>
      </c>
      <c r="O756">
        <v>6.9653939999999999</v>
      </c>
      <c r="P756">
        <v>6.1219999999999998E-3</v>
      </c>
    </row>
    <row r="757" spans="1:16" x14ac:dyDescent="0.2">
      <c r="A757" t="s">
        <v>66</v>
      </c>
      <c r="B757">
        <v>87</v>
      </c>
      <c r="C757">
        <v>100</v>
      </c>
      <c r="D757" t="s">
        <v>953</v>
      </c>
      <c r="G757">
        <v>12</v>
      </c>
      <c r="H757">
        <v>1733.0082</v>
      </c>
      <c r="I757" t="s">
        <v>12</v>
      </c>
      <c r="J757">
        <v>50.000003999999997</v>
      </c>
      <c r="K757">
        <v>1736.1795950000001</v>
      </c>
      <c r="L757">
        <v>3.7405000000000001E-2</v>
      </c>
      <c r="M757">
        <v>2.3735249999999999</v>
      </c>
      <c r="N757">
        <v>3.7405000000000001E-2</v>
      </c>
      <c r="O757">
        <v>6.953023</v>
      </c>
      <c r="P757">
        <v>7.8849999999999996E-3</v>
      </c>
    </row>
    <row r="758" spans="1:16" x14ac:dyDescent="0.2">
      <c r="A758" t="s">
        <v>66</v>
      </c>
      <c r="B758">
        <v>87</v>
      </c>
      <c r="C758">
        <v>100</v>
      </c>
      <c r="D758" t="s">
        <v>953</v>
      </c>
      <c r="G758">
        <v>12</v>
      </c>
      <c r="H758">
        <v>1733.0082</v>
      </c>
      <c r="I758" t="s">
        <v>12</v>
      </c>
      <c r="J758">
        <v>500.00003099999998</v>
      </c>
      <c r="K758">
        <v>1737.7385139999999</v>
      </c>
      <c r="L758">
        <v>2.4740000000000002E-2</v>
      </c>
      <c r="M758">
        <v>3.9324439999999998</v>
      </c>
      <c r="N758">
        <v>2.4740000000000002E-2</v>
      </c>
      <c r="O758">
        <v>6.9373870000000002</v>
      </c>
      <c r="P758">
        <v>1.629E-3</v>
      </c>
    </row>
    <row r="759" spans="1:16" x14ac:dyDescent="0.2">
      <c r="A759" t="s">
        <v>66</v>
      </c>
      <c r="B759">
        <v>87</v>
      </c>
      <c r="C759">
        <v>100</v>
      </c>
      <c r="D759" t="s">
        <v>953</v>
      </c>
      <c r="G759">
        <v>12</v>
      </c>
      <c r="H759">
        <v>1733.0082</v>
      </c>
      <c r="I759" t="s">
        <v>14</v>
      </c>
      <c r="J759">
        <v>0</v>
      </c>
      <c r="K759">
        <v>1733.8060700000001</v>
      </c>
      <c r="L759">
        <v>0</v>
      </c>
      <c r="M759">
        <v>0</v>
      </c>
      <c r="N759">
        <v>0</v>
      </c>
      <c r="O759">
        <v>6.963927</v>
      </c>
      <c r="P759">
        <v>0</v>
      </c>
    </row>
    <row r="760" spans="1:16" x14ac:dyDescent="0.2">
      <c r="A760" t="s">
        <v>66</v>
      </c>
      <c r="B760">
        <v>87</v>
      </c>
      <c r="C760">
        <v>100</v>
      </c>
      <c r="D760" t="s">
        <v>953</v>
      </c>
      <c r="G760">
        <v>12</v>
      </c>
      <c r="H760">
        <v>1733.0082</v>
      </c>
      <c r="I760" t="s">
        <v>14</v>
      </c>
      <c r="J760">
        <v>5</v>
      </c>
      <c r="K760">
        <v>1735.214293</v>
      </c>
      <c r="L760">
        <v>4.4198000000000001E-2</v>
      </c>
      <c r="M760">
        <v>1.408223</v>
      </c>
      <c r="N760">
        <v>4.4198000000000001E-2</v>
      </c>
      <c r="O760">
        <v>6.9190459999999998</v>
      </c>
      <c r="P760">
        <v>4.986E-3</v>
      </c>
    </row>
    <row r="761" spans="1:16" x14ac:dyDescent="0.2">
      <c r="A761" t="s">
        <v>66</v>
      </c>
      <c r="B761">
        <v>87</v>
      </c>
      <c r="C761">
        <v>100</v>
      </c>
      <c r="D761" t="s">
        <v>953</v>
      </c>
      <c r="G761">
        <v>12</v>
      </c>
      <c r="H761">
        <v>1733.0082</v>
      </c>
      <c r="I761" t="s">
        <v>14</v>
      </c>
      <c r="J761">
        <v>50.000003999999997</v>
      </c>
      <c r="K761">
        <v>1736.107962</v>
      </c>
      <c r="L761">
        <v>9.4284000000000007E-2</v>
      </c>
      <c r="M761">
        <v>2.301892</v>
      </c>
      <c r="N761">
        <v>9.4284000000000007E-2</v>
      </c>
      <c r="O761">
        <v>6.9157010000000003</v>
      </c>
      <c r="P761">
        <v>1.0966999999999999E-2</v>
      </c>
    </row>
    <row r="762" spans="1:16" x14ac:dyDescent="0.2">
      <c r="A762" t="s">
        <v>66</v>
      </c>
      <c r="B762">
        <v>87</v>
      </c>
      <c r="C762">
        <v>100</v>
      </c>
      <c r="D762" t="s">
        <v>953</v>
      </c>
      <c r="G762">
        <v>12</v>
      </c>
      <c r="H762">
        <v>1733.0082</v>
      </c>
      <c r="I762" t="s">
        <v>14</v>
      </c>
      <c r="J762">
        <v>500.00003099999998</v>
      </c>
      <c r="K762">
        <v>1737.7013010000001</v>
      </c>
      <c r="L762">
        <v>0.128862</v>
      </c>
      <c r="M762">
        <v>3.8952309999999999</v>
      </c>
      <c r="N762">
        <v>0.128862</v>
      </c>
      <c r="O762">
        <v>6.9179740000000001</v>
      </c>
      <c r="P762">
        <v>1.9233E-2</v>
      </c>
    </row>
    <row r="763" spans="1:16" x14ac:dyDescent="0.2">
      <c r="A763" t="s">
        <v>66</v>
      </c>
      <c r="B763">
        <v>96</v>
      </c>
      <c r="C763">
        <v>119</v>
      </c>
      <c r="D763" t="s">
        <v>954</v>
      </c>
      <c r="G763">
        <v>23</v>
      </c>
      <c r="H763">
        <v>3075.8272999999999</v>
      </c>
      <c r="I763" t="s">
        <v>12</v>
      </c>
      <c r="J763">
        <v>0</v>
      </c>
      <c r="K763">
        <v>3077.4720430000002</v>
      </c>
      <c r="L763">
        <v>0</v>
      </c>
      <c r="M763">
        <v>0</v>
      </c>
      <c r="N763">
        <v>0</v>
      </c>
      <c r="O763">
        <v>7.8258989999999997</v>
      </c>
      <c r="P763">
        <v>0</v>
      </c>
    </row>
    <row r="764" spans="1:16" x14ac:dyDescent="0.2">
      <c r="A764" t="s">
        <v>66</v>
      </c>
      <c r="B764">
        <v>96</v>
      </c>
      <c r="C764">
        <v>119</v>
      </c>
      <c r="D764" t="s">
        <v>954</v>
      </c>
      <c r="G764">
        <v>23</v>
      </c>
      <c r="H764">
        <v>3075.8272999999999</v>
      </c>
      <c r="I764" t="s">
        <v>12</v>
      </c>
      <c r="J764">
        <v>5</v>
      </c>
      <c r="K764">
        <v>3081.4218209999999</v>
      </c>
      <c r="L764">
        <v>5.7557999999999998E-2</v>
      </c>
      <c r="M764">
        <v>3.9497779999999998</v>
      </c>
      <c r="N764">
        <v>5.7557999999999998E-2</v>
      </c>
      <c r="O764">
        <v>7.8245880000000003</v>
      </c>
      <c r="P764">
        <v>1.2285000000000001E-2</v>
      </c>
    </row>
    <row r="765" spans="1:16" x14ac:dyDescent="0.2">
      <c r="A765" t="s">
        <v>66</v>
      </c>
      <c r="B765">
        <v>96</v>
      </c>
      <c r="C765">
        <v>119</v>
      </c>
      <c r="D765" t="s">
        <v>954</v>
      </c>
      <c r="G765">
        <v>23</v>
      </c>
      <c r="H765">
        <v>3075.8272999999999</v>
      </c>
      <c r="I765" t="s">
        <v>12</v>
      </c>
      <c r="J765">
        <v>50.000003999999997</v>
      </c>
      <c r="K765">
        <v>3082.2781730000002</v>
      </c>
      <c r="L765">
        <v>0.122447</v>
      </c>
      <c r="M765">
        <v>4.8061290000000003</v>
      </c>
      <c r="N765">
        <v>0.122447</v>
      </c>
      <c r="O765">
        <v>7.8152419999999996</v>
      </c>
      <c r="P765">
        <v>3.5699999999999998E-3</v>
      </c>
    </row>
    <row r="766" spans="1:16" x14ac:dyDescent="0.2">
      <c r="A766" t="s">
        <v>66</v>
      </c>
      <c r="B766">
        <v>96</v>
      </c>
      <c r="C766">
        <v>119</v>
      </c>
      <c r="D766" t="s">
        <v>954</v>
      </c>
      <c r="G766">
        <v>23</v>
      </c>
      <c r="H766">
        <v>3075.8272999999999</v>
      </c>
      <c r="I766" t="s">
        <v>12</v>
      </c>
      <c r="J766">
        <v>500.00003099999998</v>
      </c>
      <c r="K766">
        <v>3082.865511</v>
      </c>
      <c r="L766">
        <v>6.7733000000000002E-2</v>
      </c>
      <c r="M766">
        <v>5.3934680000000004</v>
      </c>
      <c r="N766">
        <v>6.7733000000000002E-2</v>
      </c>
      <c r="O766">
        <v>7.8086880000000001</v>
      </c>
      <c r="P766">
        <v>5.2810000000000001E-3</v>
      </c>
    </row>
    <row r="767" spans="1:16" x14ac:dyDescent="0.2">
      <c r="A767" t="s">
        <v>66</v>
      </c>
      <c r="B767">
        <v>96</v>
      </c>
      <c r="C767">
        <v>119</v>
      </c>
      <c r="D767" t="s">
        <v>954</v>
      </c>
      <c r="G767">
        <v>23</v>
      </c>
      <c r="H767">
        <v>3075.8272999999999</v>
      </c>
      <c r="I767" t="s">
        <v>14</v>
      </c>
      <c r="J767">
        <v>0</v>
      </c>
      <c r="K767">
        <v>3077.4720430000002</v>
      </c>
      <c r="L767">
        <v>0</v>
      </c>
      <c r="M767">
        <v>0</v>
      </c>
      <c r="N767">
        <v>0</v>
      </c>
      <c r="O767">
        <v>7.8258989999999997</v>
      </c>
      <c r="P767">
        <v>0</v>
      </c>
    </row>
    <row r="768" spans="1:16" x14ac:dyDescent="0.2">
      <c r="A768" t="s">
        <v>66</v>
      </c>
      <c r="B768">
        <v>96</v>
      </c>
      <c r="C768">
        <v>119</v>
      </c>
      <c r="D768" t="s">
        <v>954</v>
      </c>
      <c r="G768">
        <v>23</v>
      </c>
      <c r="H768">
        <v>3075.8272999999999</v>
      </c>
      <c r="I768" t="s">
        <v>14</v>
      </c>
      <c r="J768">
        <v>5</v>
      </c>
      <c r="K768">
        <v>3081.2498650000002</v>
      </c>
      <c r="L768">
        <v>3.0959E-2</v>
      </c>
      <c r="M768">
        <v>3.7778209999999999</v>
      </c>
      <c r="N768">
        <v>3.0959E-2</v>
      </c>
      <c r="O768">
        <v>7.7763879999999999</v>
      </c>
      <c r="P768">
        <v>8.5109999999999995E-3</v>
      </c>
    </row>
    <row r="769" spans="1:16" x14ac:dyDescent="0.2">
      <c r="A769" t="s">
        <v>66</v>
      </c>
      <c r="B769">
        <v>96</v>
      </c>
      <c r="C769">
        <v>119</v>
      </c>
      <c r="D769" t="s">
        <v>954</v>
      </c>
      <c r="G769">
        <v>23</v>
      </c>
      <c r="H769">
        <v>3075.8272999999999</v>
      </c>
      <c r="I769" t="s">
        <v>14</v>
      </c>
      <c r="J769">
        <v>50.000003999999997</v>
      </c>
      <c r="K769">
        <v>3082.1479340000001</v>
      </c>
      <c r="L769">
        <v>0.163046</v>
      </c>
      <c r="M769">
        <v>4.675891</v>
      </c>
      <c r="N769">
        <v>0.163046</v>
      </c>
      <c r="O769">
        <v>7.76905</v>
      </c>
      <c r="P769">
        <v>6.0939999999999996E-3</v>
      </c>
    </row>
    <row r="770" spans="1:16" x14ac:dyDescent="0.2">
      <c r="A770" t="s">
        <v>66</v>
      </c>
      <c r="B770">
        <v>96</v>
      </c>
      <c r="C770">
        <v>119</v>
      </c>
      <c r="D770" t="s">
        <v>954</v>
      </c>
      <c r="G770">
        <v>23</v>
      </c>
      <c r="H770">
        <v>3075.8272999999999</v>
      </c>
      <c r="I770" t="s">
        <v>14</v>
      </c>
      <c r="J770">
        <v>500.00003099999998</v>
      </c>
      <c r="K770">
        <v>3082.713072</v>
      </c>
      <c r="L770">
        <v>3.1293000000000001E-2</v>
      </c>
      <c r="M770">
        <v>5.241028</v>
      </c>
      <c r="N770">
        <v>3.1293000000000001E-2</v>
      </c>
      <c r="O770">
        <v>7.7635339999999999</v>
      </c>
      <c r="P770">
        <v>5.4260000000000003E-3</v>
      </c>
    </row>
    <row r="771" spans="1:16" x14ac:dyDescent="0.2">
      <c r="A771" t="s">
        <v>66</v>
      </c>
      <c r="B771">
        <v>102</v>
      </c>
      <c r="C771">
        <v>114</v>
      </c>
      <c r="D771" t="s">
        <v>955</v>
      </c>
      <c r="E771" t="s">
        <v>31</v>
      </c>
      <c r="G771">
        <v>12</v>
      </c>
      <c r="H771">
        <v>1797.9377999999999</v>
      </c>
      <c r="I771" t="s">
        <v>12</v>
      </c>
      <c r="J771">
        <v>0</v>
      </c>
      <c r="K771">
        <v>1799.01611</v>
      </c>
      <c r="L771">
        <v>0</v>
      </c>
      <c r="M771">
        <v>0</v>
      </c>
      <c r="N771">
        <v>0</v>
      </c>
      <c r="O771">
        <v>9.0714939999999995</v>
      </c>
      <c r="P771">
        <v>0</v>
      </c>
    </row>
    <row r="772" spans="1:16" x14ac:dyDescent="0.2">
      <c r="A772" t="s">
        <v>66</v>
      </c>
      <c r="B772">
        <v>102</v>
      </c>
      <c r="C772">
        <v>114</v>
      </c>
      <c r="D772" t="s">
        <v>955</v>
      </c>
      <c r="E772" t="s">
        <v>31</v>
      </c>
      <c r="G772">
        <v>12</v>
      </c>
      <c r="H772">
        <v>1797.9377999999999</v>
      </c>
      <c r="I772" t="s">
        <v>12</v>
      </c>
      <c r="J772">
        <v>5</v>
      </c>
      <c r="K772">
        <v>1799.9811299999999</v>
      </c>
      <c r="L772">
        <v>4.7548E-2</v>
      </c>
      <c r="M772">
        <v>0.96501999999999999</v>
      </c>
      <c r="N772">
        <v>4.7548E-2</v>
      </c>
      <c r="O772">
        <v>9.0734659999999998</v>
      </c>
      <c r="P772">
        <v>3.8219999999999999E-3</v>
      </c>
    </row>
    <row r="773" spans="1:16" x14ac:dyDescent="0.2">
      <c r="A773" t="s">
        <v>66</v>
      </c>
      <c r="B773">
        <v>102</v>
      </c>
      <c r="C773">
        <v>114</v>
      </c>
      <c r="D773" t="s">
        <v>955</v>
      </c>
      <c r="E773" t="s">
        <v>31</v>
      </c>
      <c r="G773">
        <v>12</v>
      </c>
      <c r="H773">
        <v>1797.9377999999999</v>
      </c>
      <c r="I773" t="s">
        <v>12</v>
      </c>
      <c r="J773">
        <v>50.000003999999997</v>
      </c>
      <c r="K773">
        <v>1800.388177</v>
      </c>
      <c r="L773">
        <v>7.9968999999999998E-2</v>
      </c>
      <c r="M773">
        <v>1.3720669999999999</v>
      </c>
      <c r="N773">
        <v>7.9968999999999998E-2</v>
      </c>
      <c r="O773">
        <v>9.0722500000000004</v>
      </c>
      <c r="P773">
        <v>1.0679999999999999E-3</v>
      </c>
    </row>
    <row r="774" spans="1:16" x14ac:dyDescent="0.2">
      <c r="A774" t="s">
        <v>66</v>
      </c>
      <c r="B774">
        <v>102</v>
      </c>
      <c r="C774">
        <v>114</v>
      </c>
      <c r="D774" t="s">
        <v>955</v>
      </c>
      <c r="E774" t="s">
        <v>31</v>
      </c>
      <c r="G774">
        <v>12</v>
      </c>
      <c r="H774">
        <v>1797.9377999999999</v>
      </c>
      <c r="I774" t="s">
        <v>12</v>
      </c>
      <c r="J774">
        <v>500.00003099999998</v>
      </c>
      <c r="K774">
        <v>1801.7038070000001</v>
      </c>
      <c r="L774">
        <v>5.0649E-2</v>
      </c>
      <c r="M774">
        <v>2.687697</v>
      </c>
      <c r="N774">
        <v>5.0649E-2</v>
      </c>
      <c r="O774">
        <v>9.0611119999999996</v>
      </c>
      <c r="P774">
        <v>1.201E-3</v>
      </c>
    </row>
    <row r="775" spans="1:16" x14ac:dyDescent="0.2">
      <c r="A775" t="s">
        <v>66</v>
      </c>
      <c r="B775">
        <v>102</v>
      </c>
      <c r="C775">
        <v>114</v>
      </c>
      <c r="D775" t="s">
        <v>955</v>
      </c>
      <c r="E775" t="s">
        <v>31</v>
      </c>
      <c r="G775">
        <v>12</v>
      </c>
      <c r="H775">
        <v>1797.9377999999999</v>
      </c>
      <c r="I775" t="s">
        <v>14</v>
      </c>
      <c r="J775">
        <v>0</v>
      </c>
      <c r="K775">
        <v>1799.01611</v>
      </c>
      <c r="L775">
        <v>0</v>
      </c>
      <c r="M775">
        <v>0</v>
      </c>
      <c r="N775">
        <v>0</v>
      </c>
      <c r="O775">
        <v>9.0714939999999995</v>
      </c>
      <c r="P775">
        <v>0</v>
      </c>
    </row>
    <row r="776" spans="1:16" x14ac:dyDescent="0.2">
      <c r="A776" t="s">
        <v>66</v>
      </c>
      <c r="B776">
        <v>102</v>
      </c>
      <c r="C776">
        <v>114</v>
      </c>
      <c r="D776" t="s">
        <v>955</v>
      </c>
      <c r="E776" t="s">
        <v>31</v>
      </c>
      <c r="G776">
        <v>12</v>
      </c>
      <c r="H776">
        <v>1797.9377999999999</v>
      </c>
      <c r="I776" t="s">
        <v>14</v>
      </c>
      <c r="J776">
        <v>5</v>
      </c>
      <c r="K776">
        <v>1799.93616</v>
      </c>
      <c r="L776">
        <v>0.11293599999999999</v>
      </c>
      <c r="M776">
        <v>0.92005000000000003</v>
      </c>
      <c r="N776">
        <v>0.11293599999999999</v>
      </c>
      <c r="O776">
        <v>9.0263519999999993</v>
      </c>
      <c r="P776">
        <v>4.7910000000000001E-3</v>
      </c>
    </row>
    <row r="777" spans="1:16" x14ac:dyDescent="0.2">
      <c r="A777" t="s">
        <v>66</v>
      </c>
      <c r="B777">
        <v>102</v>
      </c>
      <c r="C777">
        <v>114</v>
      </c>
      <c r="D777" t="s">
        <v>955</v>
      </c>
      <c r="E777" t="s">
        <v>31</v>
      </c>
      <c r="G777">
        <v>12</v>
      </c>
      <c r="H777">
        <v>1797.9377999999999</v>
      </c>
      <c r="I777" t="s">
        <v>14</v>
      </c>
      <c r="J777">
        <v>50.000003999999997</v>
      </c>
      <c r="K777">
        <v>1800.428185</v>
      </c>
      <c r="L777">
        <v>5.7077000000000003E-2</v>
      </c>
      <c r="M777">
        <v>1.4120740000000001</v>
      </c>
      <c r="N777">
        <v>5.7077000000000003E-2</v>
      </c>
      <c r="O777">
        <v>9.032349</v>
      </c>
      <c r="P777">
        <v>9.4909999999999994E-3</v>
      </c>
    </row>
    <row r="778" spans="1:16" x14ac:dyDescent="0.2">
      <c r="A778" t="s">
        <v>66</v>
      </c>
      <c r="B778">
        <v>102</v>
      </c>
      <c r="C778">
        <v>114</v>
      </c>
      <c r="D778" t="s">
        <v>955</v>
      </c>
      <c r="E778" t="s">
        <v>31</v>
      </c>
      <c r="G778">
        <v>12</v>
      </c>
      <c r="H778">
        <v>1797.9377999999999</v>
      </c>
      <c r="I778" t="s">
        <v>14</v>
      </c>
      <c r="J778">
        <v>500.00003099999998</v>
      </c>
      <c r="K778">
        <v>1801.709891</v>
      </c>
      <c r="L778">
        <v>0.148231</v>
      </c>
      <c r="M778">
        <v>2.693781</v>
      </c>
      <c r="N778">
        <v>0.148231</v>
      </c>
      <c r="O778">
        <v>9.0243339999999996</v>
      </c>
      <c r="P778">
        <v>8.9210000000000001E-3</v>
      </c>
    </row>
    <row r="779" spans="1:16" x14ac:dyDescent="0.2">
      <c r="A779" t="s">
        <v>66</v>
      </c>
      <c r="B779">
        <v>102</v>
      </c>
      <c r="C779">
        <v>115</v>
      </c>
      <c r="D779" t="s">
        <v>956</v>
      </c>
      <c r="E779" t="s">
        <v>67</v>
      </c>
      <c r="G779">
        <v>13</v>
      </c>
      <c r="H779">
        <v>2005.999</v>
      </c>
      <c r="I779" t="s">
        <v>12</v>
      </c>
      <c r="J779">
        <v>0</v>
      </c>
      <c r="K779">
        <v>2006.9989559999999</v>
      </c>
      <c r="L779" s="1">
        <v>2.2737369999999998E-13</v>
      </c>
      <c r="M779">
        <v>0</v>
      </c>
      <c r="N779">
        <v>0</v>
      </c>
      <c r="O779">
        <v>9.0873399999999993</v>
      </c>
      <c r="P779">
        <v>0</v>
      </c>
    </row>
    <row r="780" spans="1:16" x14ac:dyDescent="0.2">
      <c r="A780" t="s">
        <v>66</v>
      </c>
      <c r="B780">
        <v>102</v>
      </c>
      <c r="C780">
        <v>115</v>
      </c>
      <c r="D780" t="s">
        <v>956</v>
      </c>
      <c r="E780" t="s">
        <v>67</v>
      </c>
      <c r="G780">
        <v>13</v>
      </c>
      <c r="H780">
        <v>2005.999</v>
      </c>
      <c r="I780" t="s">
        <v>12</v>
      </c>
      <c r="J780">
        <v>5</v>
      </c>
      <c r="K780">
        <v>2014.0457160000001</v>
      </c>
      <c r="L780">
        <v>0.111342</v>
      </c>
      <c r="M780">
        <v>7.0467599999999999</v>
      </c>
      <c r="N780">
        <v>0.111342</v>
      </c>
      <c r="O780">
        <v>9.0673390000000005</v>
      </c>
      <c r="P780">
        <v>4.4879999999999998E-3</v>
      </c>
    </row>
    <row r="781" spans="1:16" x14ac:dyDescent="0.2">
      <c r="A781" t="s">
        <v>66</v>
      </c>
      <c r="B781">
        <v>102</v>
      </c>
      <c r="C781">
        <v>115</v>
      </c>
      <c r="D781" t="s">
        <v>956</v>
      </c>
      <c r="E781" t="s">
        <v>67</v>
      </c>
      <c r="G781">
        <v>13</v>
      </c>
      <c r="H781">
        <v>2005.999</v>
      </c>
      <c r="I781" t="s">
        <v>12</v>
      </c>
      <c r="J781">
        <v>50.000003999999997</v>
      </c>
      <c r="K781">
        <v>2014.1935189999999</v>
      </c>
      <c r="L781">
        <v>7.5903999999999999E-2</v>
      </c>
      <c r="M781">
        <v>7.1945629999999996</v>
      </c>
      <c r="N781">
        <v>7.5903999999999999E-2</v>
      </c>
      <c r="O781">
        <v>9.0664990000000003</v>
      </c>
      <c r="P781">
        <v>6.1609999999999998E-3</v>
      </c>
    </row>
    <row r="782" spans="1:16" x14ac:dyDescent="0.2">
      <c r="A782" t="s">
        <v>66</v>
      </c>
      <c r="B782">
        <v>102</v>
      </c>
      <c r="C782">
        <v>115</v>
      </c>
      <c r="D782" t="s">
        <v>956</v>
      </c>
      <c r="E782" t="s">
        <v>67</v>
      </c>
      <c r="G782">
        <v>13</v>
      </c>
      <c r="H782">
        <v>2005.999</v>
      </c>
      <c r="I782" t="s">
        <v>12</v>
      </c>
      <c r="J782">
        <v>500.00003099999998</v>
      </c>
      <c r="K782">
        <v>2014.321829</v>
      </c>
      <c r="L782">
        <v>2.1721000000000001E-2</v>
      </c>
      <c r="M782">
        <v>7.3228730000000004</v>
      </c>
      <c r="N782">
        <v>2.1721000000000001E-2</v>
      </c>
      <c r="O782">
        <v>9.0592430000000004</v>
      </c>
      <c r="P782">
        <v>1.4760000000000001E-3</v>
      </c>
    </row>
    <row r="783" spans="1:16" x14ac:dyDescent="0.2">
      <c r="A783" t="s">
        <v>66</v>
      </c>
      <c r="B783">
        <v>102</v>
      </c>
      <c r="C783">
        <v>115</v>
      </c>
      <c r="D783" t="s">
        <v>956</v>
      </c>
      <c r="E783" t="s">
        <v>67</v>
      </c>
      <c r="G783">
        <v>13</v>
      </c>
      <c r="H783">
        <v>2005.999</v>
      </c>
      <c r="I783" t="s">
        <v>14</v>
      </c>
      <c r="J783">
        <v>0</v>
      </c>
      <c r="K783">
        <v>2006.9989559999999</v>
      </c>
      <c r="L783" s="1">
        <v>2.2737369999999998E-13</v>
      </c>
      <c r="M783">
        <v>0</v>
      </c>
      <c r="N783">
        <v>0</v>
      </c>
      <c r="O783">
        <v>9.0873399999999993</v>
      </c>
      <c r="P783">
        <v>0</v>
      </c>
    </row>
    <row r="784" spans="1:16" x14ac:dyDescent="0.2">
      <c r="A784" t="s">
        <v>66</v>
      </c>
      <c r="B784">
        <v>102</v>
      </c>
      <c r="C784">
        <v>115</v>
      </c>
      <c r="D784" t="s">
        <v>956</v>
      </c>
      <c r="E784" t="s">
        <v>67</v>
      </c>
      <c r="G784">
        <v>13</v>
      </c>
      <c r="H784">
        <v>2005.999</v>
      </c>
      <c r="I784" t="s">
        <v>14</v>
      </c>
      <c r="J784">
        <v>5</v>
      </c>
      <c r="K784">
        <v>2013.8280649999999</v>
      </c>
      <c r="L784">
        <v>8.4647E-2</v>
      </c>
      <c r="M784">
        <v>6.8291089999999999</v>
      </c>
      <c r="N784">
        <v>8.4647E-2</v>
      </c>
      <c r="O784">
        <v>9.0208659999999998</v>
      </c>
      <c r="P784">
        <v>2.823E-3</v>
      </c>
    </row>
    <row r="785" spans="1:16" x14ac:dyDescent="0.2">
      <c r="A785" t="s">
        <v>66</v>
      </c>
      <c r="B785">
        <v>102</v>
      </c>
      <c r="C785">
        <v>115</v>
      </c>
      <c r="D785" t="s">
        <v>956</v>
      </c>
      <c r="E785" t="s">
        <v>67</v>
      </c>
      <c r="G785">
        <v>13</v>
      </c>
      <c r="H785">
        <v>2005.999</v>
      </c>
      <c r="I785" t="s">
        <v>14</v>
      </c>
      <c r="J785">
        <v>50.000003999999997</v>
      </c>
      <c r="K785">
        <v>2013.9800969999999</v>
      </c>
      <c r="L785">
        <v>0.19243299999999999</v>
      </c>
      <c r="M785">
        <v>6.981141</v>
      </c>
      <c r="N785">
        <v>0.19243299999999999</v>
      </c>
      <c r="O785">
        <v>9.0212699999999995</v>
      </c>
      <c r="P785">
        <v>4.1510000000000002E-3</v>
      </c>
    </row>
    <row r="786" spans="1:16" x14ac:dyDescent="0.2">
      <c r="A786" t="s">
        <v>66</v>
      </c>
      <c r="B786">
        <v>102</v>
      </c>
      <c r="C786">
        <v>115</v>
      </c>
      <c r="D786" t="s">
        <v>956</v>
      </c>
      <c r="E786" t="s">
        <v>67</v>
      </c>
      <c r="G786">
        <v>13</v>
      </c>
      <c r="H786">
        <v>2005.999</v>
      </c>
      <c r="I786" t="s">
        <v>14</v>
      </c>
      <c r="J786">
        <v>500.00003099999998</v>
      </c>
      <c r="K786">
        <v>2014.0865719999999</v>
      </c>
      <c r="L786">
        <v>5.5988999999999997E-2</v>
      </c>
      <c r="M786">
        <v>7.0876169999999998</v>
      </c>
      <c r="N786">
        <v>5.5988999999999997E-2</v>
      </c>
      <c r="O786">
        <v>9.0212800000000009</v>
      </c>
      <c r="P786">
        <v>9.4399999999999996E-4</v>
      </c>
    </row>
    <row r="787" spans="1:16" x14ac:dyDescent="0.2">
      <c r="A787" t="s">
        <v>66</v>
      </c>
      <c r="B787">
        <v>106</v>
      </c>
      <c r="C787">
        <v>121</v>
      </c>
      <c r="D787" t="s">
        <v>957</v>
      </c>
      <c r="G787">
        <v>15</v>
      </c>
      <c r="H787">
        <v>1986.1614</v>
      </c>
      <c r="I787" t="s">
        <v>12</v>
      </c>
      <c r="J787">
        <v>0</v>
      </c>
      <c r="K787">
        <v>1987.246216</v>
      </c>
      <c r="L787">
        <v>0</v>
      </c>
      <c r="M787">
        <v>0</v>
      </c>
      <c r="N787">
        <v>0</v>
      </c>
      <c r="O787">
        <v>4.571307</v>
      </c>
      <c r="P787">
        <v>0</v>
      </c>
    </row>
    <row r="788" spans="1:16" x14ac:dyDescent="0.2">
      <c r="A788" t="s">
        <v>66</v>
      </c>
      <c r="B788">
        <v>106</v>
      </c>
      <c r="C788">
        <v>121</v>
      </c>
      <c r="D788" t="s">
        <v>957</v>
      </c>
      <c r="G788">
        <v>15</v>
      </c>
      <c r="H788">
        <v>1986.1614</v>
      </c>
      <c r="I788" t="s">
        <v>12</v>
      </c>
      <c r="J788">
        <v>5</v>
      </c>
      <c r="K788">
        <v>1993.7262430000001</v>
      </c>
      <c r="L788">
        <v>0.256104</v>
      </c>
      <c r="M788">
        <v>6.4800269999999998</v>
      </c>
      <c r="N788">
        <v>0.256104</v>
      </c>
      <c r="O788">
        <v>4.5734539999999999</v>
      </c>
      <c r="P788">
        <v>6.1669999999999997E-3</v>
      </c>
    </row>
    <row r="789" spans="1:16" x14ac:dyDescent="0.2">
      <c r="A789" t="s">
        <v>66</v>
      </c>
      <c r="B789">
        <v>106</v>
      </c>
      <c r="C789">
        <v>121</v>
      </c>
      <c r="D789" t="s">
        <v>957</v>
      </c>
      <c r="G789">
        <v>15</v>
      </c>
      <c r="H789">
        <v>1986.1614</v>
      </c>
      <c r="I789" t="s">
        <v>12</v>
      </c>
      <c r="J789">
        <v>50.000003999999997</v>
      </c>
      <c r="K789">
        <v>1994.080287</v>
      </c>
      <c r="L789">
        <v>9.3915999999999999E-2</v>
      </c>
      <c r="M789">
        <v>6.8340709999999998</v>
      </c>
      <c r="N789">
        <v>9.3915999999999999E-2</v>
      </c>
      <c r="O789">
        <v>4.5638569999999996</v>
      </c>
      <c r="P789">
        <v>1.472E-3</v>
      </c>
    </row>
    <row r="790" spans="1:16" x14ac:dyDescent="0.2">
      <c r="A790" t="s">
        <v>66</v>
      </c>
      <c r="B790">
        <v>106</v>
      </c>
      <c r="C790">
        <v>121</v>
      </c>
      <c r="D790" t="s">
        <v>957</v>
      </c>
      <c r="G790">
        <v>15</v>
      </c>
      <c r="H790">
        <v>1986.1614</v>
      </c>
      <c r="I790" t="s">
        <v>12</v>
      </c>
      <c r="J790">
        <v>500.00003099999998</v>
      </c>
      <c r="K790">
        <v>1994.4386919999999</v>
      </c>
      <c r="L790">
        <v>0.152444</v>
      </c>
      <c r="M790">
        <v>7.1924760000000001</v>
      </c>
      <c r="N790">
        <v>0.152444</v>
      </c>
      <c r="O790">
        <v>4.5633020000000002</v>
      </c>
      <c r="P790">
        <v>1.0970000000000001E-3</v>
      </c>
    </row>
    <row r="791" spans="1:16" x14ac:dyDescent="0.2">
      <c r="A791" t="s">
        <v>66</v>
      </c>
      <c r="B791">
        <v>106</v>
      </c>
      <c r="C791">
        <v>121</v>
      </c>
      <c r="D791" t="s">
        <v>957</v>
      </c>
      <c r="G791">
        <v>15</v>
      </c>
      <c r="H791">
        <v>1986.1614</v>
      </c>
      <c r="I791" t="s">
        <v>14</v>
      </c>
      <c r="J791">
        <v>0</v>
      </c>
      <c r="K791">
        <v>1987.246216</v>
      </c>
      <c r="L791">
        <v>0</v>
      </c>
      <c r="M791">
        <v>0</v>
      </c>
      <c r="N791">
        <v>0</v>
      </c>
      <c r="O791">
        <v>4.571307</v>
      </c>
      <c r="P791">
        <v>0</v>
      </c>
    </row>
    <row r="792" spans="1:16" x14ac:dyDescent="0.2">
      <c r="A792" t="s">
        <v>66</v>
      </c>
      <c r="B792">
        <v>106</v>
      </c>
      <c r="C792">
        <v>121</v>
      </c>
      <c r="D792" t="s">
        <v>957</v>
      </c>
      <c r="G792">
        <v>15</v>
      </c>
      <c r="H792">
        <v>1986.1614</v>
      </c>
      <c r="I792" t="s">
        <v>14</v>
      </c>
      <c r="J792">
        <v>5</v>
      </c>
      <c r="K792">
        <v>1993.993035</v>
      </c>
      <c r="L792">
        <v>8.1462999999999994E-2</v>
      </c>
      <c r="M792">
        <v>6.7468180000000002</v>
      </c>
      <c r="N792">
        <v>8.1462999999999994E-2</v>
      </c>
      <c r="O792">
        <v>4.5664420000000003</v>
      </c>
      <c r="P792">
        <v>2.5509999999999999E-3</v>
      </c>
    </row>
    <row r="793" spans="1:16" x14ac:dyDescent="0.2">
      <c r="A793" t="s">
        <v>66</v>
      </c>
      <c r="B793">
        <v>106</v>
      </c>
      <c r="C793">
        <v>121</v>
      </c>
      <c r="D793" t="s">
        <v>957</v>
      </c>
      <c r="G793">
        <v>15</v>
      </c>
      <c r="H793">
        <v>1986.1614</v>
      </c>
      <c r="I793" t="s">
        <v>14</v>
      </c>
      <c r="J793">
        <v>50.000003999999997</v>
      </c>
      <c r="K793">
        <v>1993.8863449999999</v>
      </c>
      <c r="L793">
        <v>0.106072</v>
      </c>
      <c r="M793">
        <v>6.6401289999999999</v>
      </c>
      <c r="N793">
        <v>0.106072</v>
      </c>
      <c r="O793">
        <v>4.5593430000000001</v>
      </c>
      <c r="P793">
        <v>6.6899999999999998E-3</v>
      </c>
    </row>
    <row r="794" spans="1:16" x14ac:dyDescent="0.2">
      <c r="A794" t="s">
        <v>66</v>
      </c>
      <c r="B794">
        <v>106</v>
      </c>
      <c r="C794">
        <v>121</v>
      </c>
      <c r="D794" t="s">
        <v>957</v>
      </c>
      <c r="G794">
        <v>15</v>
      </c>
      <c r="H794">
        <v>1986.1614</v>
      </c>
      <c r="I794" t="s">
        <v>14</v>
      </c>
      <c r="J794">
        <v>500.00003099999998</v>
      </c>
      <c r="K794">
        <v>1994.3888440000001</v>
      </c>
      <c r="L794">
        <v>8.8594999999999993E-2</v>
      </c>
      <c r="M794">
        <v>7.1426280000000002</v>
      </c>
      <c r="N794">
        <v>8.8594999999999993E-2</v>
      </c>
      <c r="O794">
        <v>4.5609479999999998</v>
      </c>
      <c r="P794">
        <v>2.4859999999999999E-3</v>
      </c>
    </row>
    <row r="795" spans="1:16" x14ac:dyDescent="0.2">
      <c r="A795" t="s">
        <v>66</v>
      </c>
      <c r="B795">
        <v>107</v>
      </c>
      <c r="C795">
        <v>122</v>
      </c>
      <c r="D795" t="s">
        <v>958</v>
      </c>
      <c r="G795">
        <v>15</v>
      </c>
      <c r="H795">
        <v>1986.1977999999999</v>
      </c>
      <c r="I795" t="s">
        <v>12</v>
      </c>
      <c r="J795">
        <v>0</v>
      </c>
      <c r="K795">
        <v>1987.2394409999999</v>
      </c>
      <c r="L795">
        <v>0</v>
      </c>
      <c r="M795">
        <v>0</v>
      </c>
      <c r="N795">
        <v>0</v>
      </c>
      <c r="O795">
        <v>5.7749119999999996</v>
      </c>
      <c r="P795">
        <v>0</v>
      </c>
    </row>
    <row r="796" spans="1:16" x14ac:dyDescent="0.2">
      <c r="A796" t="s">
        <v>66</v>
      </c>
      <c r="B796">
        <v>107</v>
      </c>
      <c r="C796">
        <v>122</v>
      </c>
      <c r="D796" t="s">
        <v>958</v>
      </c>
      <c r="G796">
        <v>15</v>
      </c>
      <c r="H796">
        <v>1986.1977999999999</v>
      </c>
      <c r="I796" t="s">
        <v>12</v>
      </c>
      <c r="J796">
        <v>5</v>
      </c>
      <c r="K796">
        <v>1989.9104279999999</v>
      </c>
      <c r="L796">
        <v>0.135821</v>
      </c>
      <c r="M796">
        <v>2.6709870000000002</v>
      </c>
      <c r="N796">
        <v>0.135821</v>
      </c>
      <c r="O796">
        <v>5.7700399999999998</v>
      </c>
      <c r="P796">
        <v>8.7329999999999994E-3</v>
      </c>
    </row>
    <row r="797" spans="1:16" x14ac:dyDescent="0.2">
      <c r="A797" t="s">
        <v>66</v>
      </c>
      <c r="B797">
        <v>107</v>
      </c>
      <c r="C797">
        <v>122</v>
      </c>
      <c r="D797" t="s">
        <v>958</v>
      </c>
      <c r="G797">
        <v>15</v>
      </c>
      <c r="H797">
        <v>1986.1977999999999</v>
      </c>
      <c r="I797" t="s">
        <v>12</v>
      </c>
      <c r="J797">
        <v>50.000003999999997</v>
      </c>
      <c r="K797">
        <v>1990.422544</v>
      </c>
      <c r="L797">
        <v>0.177569</v>
      </c>
      <c r="M797">
        <v>3.183103</v>
      </c>
      <c r="N797">
        <v>0.177569</v>
      </c>
      <c r="O797">
        <v>5.7608600000000001</v>
      </c>
      <c r="P797">
        <v>4.0600000000000002E-3</v>
      </c>
    </row>
    <row r="798" spans="1:16" x14ac:dyDescent="0.2">
      <c r="A798" t="s">
        <v>66</v>
      </c>
      <c r="B798">
        <v>107</v>
      </c>
      <c r="C798">
        <v>122</v>
      </c>
      <c r="D798" t="s">
        <v>958</v>
      </c>
      <c r="G798">
        <v>15</v>
      </c>
      <c r="H798">
        <v>1986.1977999999999</v>
      </c>
      <c r="I798" t="s">
        <v>12</v>
      </c>
      <c r="J798">
        <v>500.00003099999998</v>
      </c>
      <c r="K798">
        <v>1991.510847</v>
      </c>
      <c r="L798">
        <v>5.1033000000000002E-2</v>
      </c>
      <c r="M798">
        <v>4.2714059999999998</v>
      </c>
      <c r="N798">
        <v>5.1033000000000002E-2</v>
      </c>
      <c r="O798">
        <v>5.7543610000000003</v>
      </c>
      <c r="P798">
        <v>7.1300000000000001E-3</v>
      </c>
    </row>
    <row r="799" spans="1:16" x14ac:dyDescent="0.2">
      <c r="A799" t="s">
        <v>66</v>
      </c>
      <c r="B799">
        <v>107</v>
      </c>
      <c r="C799">
        <v>122</v>
      </c>
      <c r="D799" t="s">
        <v>958</v>
      </c>
      <c r="G799">
        <v>15</v>
      </c>
      <c r="H799">
        <v>1986.1977999999999</v>
      </c>
      <c r="I799" t="s">
        <v>14</v>
      </c>
      <c r="J799">
        <v>0</v>
      </c>
      <c r="K799">
        <v>1987.2394409999999</v>
      </c>
      <c r="L799">
        <v>0</v>
      </c>
      <c r="M799">
        <v>0</v>
      </c>
      <c r="N799">
        <v>0</v>
      </c>
      <c r="O799">
        <v>5.7749119999999996</v>
      </c>
      <c r="P799">
        <v>0</v>
      </c>
    </row>
    <row r="800" spans="1:16" x14ac:dyDescent="0.2">
      <c r="A800" t="s">
        <v>66</v>
      </c>
      <c r="B800">
        <v>107</v>
      </c>
      <c r="C800">
        <v>122</v>
      </c>
      <c r="D800" t="s">
        <v>958</v>
      </c>
      <c r="G800">
        <v>15</v>
      </c>
      <c r="H800">
        <v>1986.1977999999999</v>
      </c>
      <c r="I800" t="s">
        <v>14</v>
      </c>
      <c r="J800">
        <v>5</v>
      </c>
      <c r="K800">
        <v>1990.161969</v>
      </c>
      <c r="L800">
        <v>5.5638E-2</v>
      </c>
      <c r="M800">
        <v>2.9225279999999998</v>
      </c>
      <c r="N800">
        <v>5.5638E-2</v>
      </c>
      <c r="O800">
        <v>5.7382429999999998</v>
      </c>
      <c r="P800">
        <v>4.352E-3</v>
      </c>
    </row>
    <row r="801" spans="1:16" x14ac:dyDescent="0.2">
      <c r="A801" t="s">
        <v>66</v>
      </c>
      <c r="B801">
        <v>107</v>
      </c>
      <c r="C801">
        <v>122</v>
      </c>
      <c r="D801" t="s">
        <v>958</v>
      </c>
      <c r="G801">
        <v>15</v>
      </c>
      <c r="H801">
        <v>1986.1977999999999</v>
      </c>
      <c r="I801" t="s">
        <v>14</v>
      </c>
      <c r="J801">
        <v>50.000003999999997</v>
      </c>
      <c r="K801">
        <v>1990.3994829999999</v>
      </c>
      <c r="L801">
        <v>0.13286600000000001</v>
      </c>
      <c r="M801">
        <v>3.1600419999999998</v>
      </c>
      <c r="N801">
        <v>0.13286600000000001</v>
      </c>
      <c r="O801">
        <v>5.7277589999999998</v>
      </c>
      <c r="P801">
        <v>1.3148999999999999E-2</v>
      </c>
    </row>
    <row r="802" spans="1:16" x14ac:dyDescent="0.2">
      <c r="A802" t="s">
        <v>66</v>
      </c>
      <c r="B802">
        <v>107</v>
      </c>
      <c r="C802">
        <v>122</v>
      </c>
      <c r="D802" t="s">
        <v>958</v>
      </c>
      <c r="G802">
        <v>15</v>
      </c>
      <c r="H802">
        <v>1986.1977999999999</v>
      </c>
      <c r="I802" t="s">
        <v>14</v>
      </c>
      <c r="J802">
        <v>500.00003099999998</v>
      </c>
      <c r="K802">
        <v>1991.5401489999999</v>
      </c>
      <c r="L802">
        <v>5.0382999999999997E-2</v>
      </c>
      <c r="M802">
        <v>4.3007080000000002</v>
      </c>
      <c r="N802">
        <v>5.0382999999999997E-2</v>
      </c>
      <c r="O802">
        <v>5.7264499999999998</v>
      </c>
      <c r="P802">
        <v>7.9839999999999998E-3</v>
      </c>
    </row>
    <row r="803" spans="1:16" x14ac:dyDescent="0.2">
      <c r="A803" t="s">
        <v>66</v>
      </c>
      <c r="B803">
        <v>108</v>
      </c>
      <c r="C803">
        <v>125</v>
      </c>
      <c r="D803" t="s">
        <v>959</v>
      </c>
      <c r="E803" t="s">
        <v>68</v>
      </c>
      <c r="G803">
        <v>17</v>
      </c>
      <c r="H803">
        <v>2194.2114000000001</v>
      </c>
      <c r="I803" t="s">
        <v>12</v>
      </c>
      <c r="J803">
        <v>0</v>
      </c>
      <c r="K803">
        <v>2195.3415610000002</v>
      </c>
      <c r="L803">
        <v>8.5249000000000005E-2</v>
      </c>
      <c r="M803">
        <v>0</v>
      </c>
      <c r="N803">
        <v>0</v>
      </c>
      <c r="O803">
        <v>9.1291670000000007</v>
      </c>
      <c r="P803">
        <v>5.058E-3</v>
      </c>
    </row>
    <row r="804" spans="1:16" x14ac:dyDescent="0.2">
      <c r="A804" t="s">
        <v>66</v>
      </c>
      <c r="B804">
        <v>108</v>
      </c>
      <c r="C804">
        <v>125</v>
      </c>
      <c r="D804" t="s">
        <v>959</v>
      </c>
      <c r="E804" t="s">
        <v>68</v>
      </c>
      <c r="G804">
        <v>17</v>
      </c>
      <c r="H804">
        <v>2194.2114000000001</v>
      </c>
      <c r="I804" t="s">
        <v>12</v>
      </c>
      <c r="J804">
        <v>5</v>
      </c>
      <c r="K804">
        <v>2197.8921230000001</v>
      </c>
      <c r="L804">
        <v>0.10786999999999999</v>
      </c>
      <c r="M804">
        <v>2.5505620000000002</v>
      </c>
      <c r="N804">
        <v>0.13749</v>
      </c>
      <c r="O804">
        <v>9.1178830000000008</v>
      </c>
      <c r="P804">
        <v>4.8700000000000002E-3</v>
      </c>
    </row>
    <row r="805" spans="1:16" x14ac:dyDescent="0.2">
      <c r="A805" t="s">
        <v>66</v>
      </c>
      <c r="B805">
        <v>108</v>
      </c>
      <c r="C805">
        <v>125</v>
      </c>
      <c r="D805" t="s">
        <v>959</v>
      </c>
      <c r="E805" t="s">
        <v>68</v>
      </c>
      <c r="G805">
        <v>17</v>
      </c>
      <c r="H805">
        <v>2194.2114000000001</v>
      </c>
      <c r="I805" t="s">
        <v>12</v>
      </c>
      <c r="J805">
        <v>50.000003999999997</v>
      </c>
      <c r="K805">
        <v>2198.844079</v>
      </c>
      <c r="L805">
        <v>6.7448999999999995E-2</v>
      </c>
      <c r="M805">
        <v>3.5025179999999998</v>
      </c>
      <c r="N805">
        <v>0.108705</v>
      </c>
      <c r="O805">
        <v>9.1118229999999993</v>
      </c>
      <c r="P805">
        <v>5.6620000000000004E-3</v>
      </c>
    </row>
    <row r="806" spans="1:16" x14ac:dyDescent="0.2">
      <c r="A806" t="s">
        <v>66</v>
      </c>
      <c r="B806">
        <v>108</v>
      </c>
      <c r="C806">
        <v>125</v>
      </c>
      <c r="D806" t="s">
        <v>959</v>
      </c>
      <c r="E806" t="s">
        <v>68</v>
      </c>
      <c r="G806">
        <v>17</v>
      </c>
      <c r="H806">
        <v>2194.2114000000001</v>
      </c>
      <c r="I806" t="s">
        <v>12</v>
      </c>
      <c r="J806">
        <v>500.00003099999998</v>
      </c>
      <c r="K806">
        <v>2200.0429840000002</v>
      </c>
      <c r="L806">
        <v>5.2928999999999997E-2</v>
      </c>
      <c r="M806">
        <v>4.7014230000000001</v>
      </c>
      <c r="N806">
        <v>0.100344</v>
      </c>
      <c r="O806">
        <v>9.0949679999999997</v>
      </c>
      <c r="P806">
        <v>1.614E-3</v>
      </c>
    </row>
    <row r="807" spans="1:16" x14ac:dyDescent="0.2">
      <c r="A807" t="s">
        <v>66</v>
      </c>
      <c r="B807">
        <v>108</v>
      </c>
      <c r="C807">
        <v>125</v>
      </c>
      <c r="D807" t="s">
        <v>959</v>
      </c>
      <c r="E807" t="s">
        <v>68</v>
      </c>
      <c r="G807">
        <v>17</v>
      </c>
      <c r="H807">
        <v>2194.2114000000001</v>
      </c>
      <c r="I807" t="s">
        <v>14</v>
      </c>
      <c r="J807">
        <v>0</v>
      </c>
      <c r="K807">
        <v>2195.3415610000002</v>
      </c>
      <c r="L807">
        <v>8.5249000000000005E-2</v>
      </c>
      <c r="M807">
        <v>0</v>
      </c>
      <c r="N807">
        <v>0</v>
      </c>
      <c r="O807">
        <v>9.1291670000000007</v>
      </c>
      <c r="P807">
        <v>5.058E-3</v>
      </c>
    </row>
    <row r="808" spans="1:16" x14ac:dyDescent="0.2">
      <c r="A808" t="s">
        <v>66</v>
      </c>
      <c r="B808">
        <v>108</v>
      </c>
      <c r="C808">
        <v>125</v>
      </c>
      <c r="D808" t="s">
        <v>959</v>
      </c>
      <c r="E808" t="s">
        <v>68</v>
      </c>
      <c r="G808">
        <v>17</v>
      </c>
      <c r="H808">
        <v>2194.2114000000001</v>
      </c>
      <c r="I808" t="s">
        <v>14</v>
      </c>
      <c r="J808">
        <v>5</v>
      </c>
      <c r="K808">
        <v>2197.9072639999999</v>
      </c>
      <c r="L808">
        <v>6.8654000000000007E-2</v>
      </c>
      <c r="M808">
        <v>2.5657030000000001</v>
      </c>
      <c r="N808">
        <v>0.109457</v>
      </c>
      <c r="O808">
        <v>9.0777280000000005</v>
      </c>
      <c r="P808">
        <v>2.3640000000000002E-3</v>
      </c>
    </row>
    <row r="809" spans="1:16" x14ac:dyDescent="0.2">
      <c r="A809" t="s">
        <v>66</v>
      </c>
      <c r="B809">
        <v>108</v>
      </c>
      <c r="C809">
        <v>125</v>
      </c>
      <c r="D809" t="s">
        <v>959</v>
      </c>
      <c r="E809" t="s">
        <v>68</v>
      </c>
      <c r="G809">
        <v>17</v>
      </c>
      <c r="H809">
        <v>2194.2114000000001</v>
      </c>
      <c r="I809" t="s">
        <v>14</v>
      </c>
      <c r="J809">
        <v>50.000003999999997</v>
      </c>
      <c r="K809">
        <v>2198.7566179999999</v>
      </c>
      <c r="L809">
        <v>0.10012799999999999</v>
      </c>
      <c r="M809">
        <v>3.415057</v>
      </c>
      <c r="N809">
        <v>0.13150300000000001</v>
      </c>
      <c r="O809">
        <v>9.0797270000000001</v>
      </c>
      <c r="P809">
        <v>4.1770000000000002E-3</v>
      </c>
    </row>
    <row r="810" spans="1:16" x14ac:dyDescent="0.2">
      <c r="A810" t="s">
        <v>66</v>
      </c>
      <c r="B810">
        <v>108</v>
      </c>
      <c r="C810">
        <v>125</v>
      </c>
      <c r="D810" t="s">
        <v>959</v>
      </c>
      <c r="E810" t="s">
        <v>68</v>
      </c>
      <c r="G810">
        <v>17</v>
      </c>
      <c r="H810">
        <v>2194.2114000000001</v>
      </c>
      <c r="I810" t="s">
        <v>14</v>
      </c>
      <c r="J810">
        <v>500.00003099999998</v>
      </c>
      <c r="K810">
        <v>2199.9558649999999</v>
      </c>
      <c r="L810">
        <v>8.8655999999999999E-2</v>
      </c>
      <c r="M810">
        <v>4.6143039999999997</v>
      </c>
      <c r="N810">
        <v>0.12299300000000001</v>
      </c>
      <c r="O810">
        <v>9.0646199999999997</v>
      </c>
      <c r="P810">
        <v>4.5110000000000003E-3</v>
      </c>
    </row>
    <row r="811" spans="1:16" x14ac:dyDescent="0.2">
      <c r="A811" t="s">
        <v>69</v>
      </c>
      <c r="B811">
        <v>10</v>
      </c>
      <c r="C811">
        <v>20</v>
      </c>
      <c r="D811" t="s">
        <v>960</v>
      </c>
      <c r="G811">
        <v>10</v>
      </c>
      <c r="H811">
        <v>1175.6742999999999</v>
      </c>
      <c r="I811" t="s">
        <v>12</v>
      </c>
      <c r="J811">
        <v>0</v>
      </c>
      <c r="K811">
        <v>1176.2443679999999</v>
      </c>
      <c r="L811">
        <v>0</v>
      </c>
      <c r="M811">
        <v>0</v>
      </c>
      <c r="N811">
        <v>0</v>
      </c>
      <c r="O811">
        <v>11.788993</v>
      </c>
      <c r="P811">
        <v>0</v>
      </c>
    </row>
    <row r="812" spans="1:16" x14ac:dyDescent="0.2">
      <c r="A812" t="s">
        <v>69</v>
      </c>
      <c r="B812">
        <v>10</v>
      </c>
      <c r="C812">
        <v>20</v>
      </c>
      <c r="D812" t="s">
        <v>960</v>
      </c>
      <c r="G812">
        <v>10</v>
      </c>
      <c r="H812">
        <v>1175.6742999999999</v>
      </c>
      <c r="I812" t="s">
        <v>12</v>
      </c>
      <c r="J812">
        <v>5</v>
      </c>
      <c r="K812">
        <v>1179.121132</v>
      </c>
      <c r="L812">
        <v>6.7375000000000004E-2</v>
      </c>
      <c r="M812">
        <v>2.8767640000000001</v>
      </c>
      <c r="N812">
        <v>6.7375000000000004E-2</v>
      </c>
      <c r="O812">
        <v>11.782183</v>
      </c>
      <c r="P812">
        <v>4.9410000000000001E-3</v>
      </c>
    </row>
    <row r="813" spans="1:16" x14ac:dyDescent="0.2">
      <c r="A813" t="s">
        <v>69</v>
      </c>
      <c r="B813">
        <v>10</v>
      </c>
      <c r="C813">
        <v>20</v>
      </c>
      <c r="D813" t="s">
        <v>960</v>
      </c>
      <c r="G813">
        <v>10</v>
      </c>
      <c r="H813">
        <v>1175.6742999999999</v>
      </c>
      <c r="I813" t="s">
        <v>12</v>
      </c>
      <c r="J813">
        <v>50.000003999999997</v>
      </c>
      <c r="K813">
        <v>1179.7210680000001</v>
      </c>
      <c r="L813">
        <v>1.5143999999999999E-2</v>
      </c>
      <c r="M813">
        <v>3.4767009999999998</v>
      </c>
      <c r="N813">
        <v>1.5143999999999999E-2</v>
      </c>
      <c r="O813">
        <v>11.776854</v>
      </c>
      <c r="P813">
        <v>3.3059999999999999E-3</v>
      </c>
    </row>
    <row r="814" spans="1:16" x14ac:dyDescent="0.2">
      <c r="A814" t="s">
        <v>69</v>
      </c>
      <c r="B814">
        <v>10</v>
      </c>
      <c r="C814">
        <v>20</v>
      </c>
      <c r="D814" t="s">
        <v>960</v>
      </c>
      <c r="G814">
        <v>10</v>
      </c>
      <c r="H814">
        <v>1175.6742999999999</v>
      </c>
      <c r="I814" t="s">
        <v>12</v>
      </c>
      <c r="J814">
        <v>500.00003099999998</v>
      </c>
      <c r="K814">
        <v>1179.85421</v>
      </c>
      <c r="L814">
        <v>5.6101999999999999E-2</v>
      </c>
      <c r="M814">
        <v>3.6098430000000001</v>
      </c>
      <c r="N814">
        <v>5.6101999999999999E-2</v>
      </c>
      <c r="O814">
        <v>11.773396999999999</v>
      </c>
      <c r="P814">
        <v>1.7830000000000001E-3</v>
      </c>
    </row>
    <row r="815" spans="1:16" x14ac:dyDescent="0.2">
      <c r="A815" t="s">
        <v>69</v>
      </c>
      <c r="B815">
        <v>10</v>
      </c>
      <c r="C815">
        <v>20</v>
      </c>
      <c r="D815" t="s">
        <v>960</v>
      </c>
      <c r="G815">
        <v>10</v>
      </c>
      <c r="H815">
        <v>1175.6742999999999</v>
      </c>
      <c r="I815" t="s">
        <v>14</v>
      </c>
      <c r="J815">
        <v>0</v>
      </c>
      <c r="K815">
        <v>1176.2443679999999</v>
      </c>
      <c r="L815">
        <v>0</v>
      </c>
      <c r="M815">
        <v>0</v>
      </c>
      <c r="N815">
        <v>0</v>
      </c>
      <c r="O815">
        <v>11.788993</v>
      </c>
      <c r="P815">
        <v>0</v>
      </c>
    </row>
    <row r="816" spans="1:16" x14ac:dyDescent="0.2">
      <c r="A816" t="s">
        <v>69</v>
      </c>
      <c r="B816">
        <v>10</v>
      </c>
      <c r="C816">
        <v>20</v>
      </c>
      <c r="D816" t="s">
        <v>960</v>
      </c>
      <c r="G816">
        <v>10</v>
      </c>
      <c r="H816">
        <v>1175.6742999999999</v>
      </c>
      <c r="I816" t="s">
        <v>14</v>
      </c>
      <c r="J816">
        <v>5</v>
      </c>
      <c r="K816">
        <v>1179.0724869999999</v>
      </c>
      <c r="L816">
        <v>8.0886E-2</v>
      </c>
      <c r="M816">
        <v>2.828119</v>
      </c>
      <c r="N816">
        <v>8.0886E-2</v>
      </c>
      <c r="O816">
        <v>11.757379999999999</v>
      </c>
      <c r="P816">
        <v>4.5599999999999998E-3</v>
      </c>
    </row>
    <row r="817" spans="1:16" x14ac:dyDescent="0.2">
      <c r="A817" t="s">
        <v>69</v>
      </c>
      <c r="B817">
        <v>10</v>
      </c>
      <c r="C817">
        <v>20</v>
      </c>
      <c r="D817" t="s">
        <v>960</v>
      </c>
      <c r="G817">
        <v>10</v>
      </c>
      <c r="H817">
        <v>1175.6742999999999</v>
      </c>
      <c r="I817" t="s">
        <v>14</v>
      </c>
      <c r="J817">
        <v>50.000003999999997</v>
      </c>
      <c r="K817">
        <v>1179.7754849999999</v>
      </c>
      <c r="L817">
        <v>5.4628999999999997E-2</v>
      </c>
      <c r="M817">
        <v>3.5311170000000001</v>
      </c>
      <c r="N817">
        <v>5.4628999999999997E-2</v>
      </c>
      <c r="O817">
        <v>11.766491</v>
      </c>
      <c r="P817">
        <v>1.6504999999999999E-2</v>
      </c>
    </row>
    <row r="818" spans="1:16" x14ac:dyDescent="0.2">
      <c r="A818" t="s">
        <v>69</v>
      </c>
      <c r="B818">
        <v>10</v>
      </c>
      <c r="C818">
        <v>20</v>
      </c>
      <c r="D818" t="s">
        <v>960</v>
      </c>
      <c r="G818">
        <v>10</v>
      </c>
      <c r="H818">
        <v>1175.6742999999999</v>
      </c>
      <c r="I818" t="s">
        <v>14</v>
      </c>
      <c r="J818">
        <v>500.00003099999998</v>
      </c>
      <c r="K818">
        <v>1179.7726439999999</v>
      </c>
      <c r="L818">
        <v>5.1770999999999998E-2</v>
      </c>
      <c r="M818">
        <v>3.5282770000000001</v>
      </c>
      <c r="N818">
        <v>5.1770999999999998E-2</v>
      </c>
      <c r="O818">
        <v>11.752212999999999</v>
      </c>
      <c r="P818">
        <v>1.065E-3</v>
      </c>
    </row>
    <row r="819" spans="1:16" x14ac:dyDescent="0.2">
      <c r="A819" t="s">
        <v>69</v>
      </c>
      <c r="B819">
        <v>12</v>
      </c>
      <c r="C819">
        <v>31</v>
      </c>
      <c r="D819" t="s">
        <v>961</v>
      </c>
      <c r="E819" t="s">
        <v>70</v>
      </c>
      <c r="G819">
        <v>18</v>
      </c>
      <c r="H819">
        <v>2094.1066999999998</v>
      </c>
      <c r="I819" t="s">
        <v>12</v>
      </c>
      <c r="J819">
        <v>0</v>
      </c>
      <c r="K819">
        <v>2095.2374500000001</v>
      </c>
      <c r="L819">
        <v>2.6237E-2</v>
      </c>
      <c r="M819">
        <v>0</v>
      </c>
      <c r="N819">
        <v>0</v>
      </c>
      <c r="O819">
        <v>8.9476479999999992</v>
      </c>
      <c r="P819" s="1">
        <v>3.544224E-5</v>
      </c>
    </row>
    <row r="820" spans="1:16" x14ac:dyDescent="0.2">
      <c r="A820" t="s">
        <v>69</v>
      </c>
      <c r="B820">
        <v>12</v>
      </c>
      <c r="C820">
        <v>31</v>
      </c>
      <c r="D820" t="s">
        <v>961</v>
      </c>
      <c r="E820" t="s">
        <v>70</v>
      </c>
      <c r="G820">
        <v>18</v>
      </c>
      <c r="H820">
        <v>2094.1066999999998</v>
      </c>
      <c r="I820" t="s">
        <v>12</v>
      </c>
      <c r="J820">
        <v>5</v>
      </c>
      <c r="K820">
        <v>2100.0559969999999</v>
      </c>
      <c r="L820">
        <v>7.0627999999999996E-2</v>
      </c>
      <c r="M820">
        <v>4.8185479999999998</v>
      </c>
      <c r="N820">
        <v>7.5342999999999993E-2</v>
      </c>
      <c r="O820">
        <v>8.9462100000000007</v>
      </c>
      <c r="P820">
        <v>4.4999999999999997E-3</v>
      </c>
    </row>
    <row r="821" spans="1:16" x14ac:dyDescent="0.2">
      <c r="A821" t="s">
        <v>69</v>
      </c>
      <c r="B821">
        <v>12</v>
      </c>
      <c r="C821">
        <v>31</v>
      </c>
      <c r="D821" t="s">
        <v>961</v>
      </c>
      <c r="E821" t="s">
        <v>70</v>
      </c>
      <c r="G821">
        <v>18</v>
      </c>
      <c r="H821">
        <v>2094.1066999999998</v>
      </c>
      <c r="I821" t="s">
        <v>12</v>
      </c>
      <c r="J821">
        <v>50.000003999999997</v>
      </c>
      <c r="K821">
        <v>2100.7507620000001</v>
      </c>
      <c r="L821">
        <v>0.123552</v>
      </c>
      <c r="M821">
        <v>5.513312</v>
      </c>
      <c r="N821">
        <v>0.126307</v>
      </c>
      <c r="O821">
        <v>8.9466300000000007</v>
      </c>
      <c r="P821">
        <v>4.1159999999999999E-3</v>
      </c>
    </row>
    <row r="822" spans="1:16" x14ac:dyDescent="0.2">
      <c r="A822" t="s">
        <v>69</v>
      </c>
      <c r="B822">
        <v>12</v>
      </c>
      <c r="C822">
        <v>31</v>
      </c>
      <c r="D822" t="s">
        <v>961</v>
      </c>
      <c r="E822" t="s">
        <v>70</v>
      </c>
      <c r="G822">
        <v>18</v>
      </c>
      <c r="H822">
        <v>2094.1066999999998</v>
      </c>
      <c r="I822" t="s">
        <v>12</v>
      </c>
      <c r="J822">
        <v>500.00003099999998</v>
      </c>
      <c r="K822">
        <v>2101.3258970000002</v>
      </c>
      <c r="L822">
        <v>0.31687599999999999</v>
      </c>
      <c r="M822">
        <v>6.0884479999999996</v>
      </c>
      <c r="N822">
        <v>0.31796099999999999</v>
      </c>
      <c r="O822">
        <v>8.9433430000000005</v>
      </c>
      <c r="P822">
        <v>1.3290000000000001E-3</v>
      </c>
    </row>
    <row r="823" spans="1:16" x14ac:dyDescent="0.2">
      <c r="A823" t="s">
        <v>69</v>
      </c>
      <c r="B823">
        <v>12</v>
      </c>
      <c r="C823">
        <v>31</v>
      </c>
      <c r="D823" t="s">
        <v>961</v>
      </c>
      <c r="E823" t="s">
        <v>70</v>
      </c>
      <c r="G823">
        <v>18</v>
      </c>
      <c r="H823">
        <v>2094.1066999999998</v>
      </c>
      <c r="I823" t="s">
        <v>14</v>
      </c>
      <c r="J823">
        <v>0</v>
      </c>
      <c r="K823">
        <v>2095.2374500000001</v>
      </c>
      <c r="L823">
        <v>2.6237E-2</v>
      </c>
      <c r="M823">
        <v>0</v>
      </c>
      <c r="N823">
        <v>0</v>
      </c>
      <c r="O823">
        <v>8.9476479999999992</v>
      </c>
      <c r="P823" s="1">
        <v>3.544224E-5</v>
      </c>
    </row>
    <row r="824" spans="1:16" x14ac:dyDescent="0.2">
      <c r="A824" t="s">
        <v>69</v>
      </c>
      <c r="B824">
        <v>12</v>
      </c>
      <c r="C824">
        <v>31</v>
      </c>
      <c r="D824" t="s">
        <v>961</v>
      </c>
      <c r="E824" t="s">
        <v>70</v>
      </c>
      <c r="G824">
        <v>18</v>
      </c>
      <c r="H824">
        <v>2094.1066999999998</v>
      </c>
      <c r="I824" t="s">
        <v>14</v>
      </c>
      <c r="J824">
        <v>5</v>
      </c>
      <c r="K824">
        <v>2099.9699639999999</v>
      </c>
      <c r="L824">
        <v>3.5701999999999998E-2</v>
      </c>
      <c r="M824">
        <v>4.7325150000000002</v>
      </c>
      <c r="N824">
        <v>4.4305999999999998E-2</v>
      </c>
      <c r="O824">
        <v>8.9108839999999994</v>
      </c>
      <c r="P824">
        <v>5.836E-3</v>
      </c>
    </row>
    <row r="825" spans="1:16" x14ac:dyDescent="0.2">
      <c r="A825" t="s">
        <v>69</v>
      </c>
      <c r="B825">
        <v>12</v>
      </c>
      <c r="C825">
        <v>31</v>
      </c>
      <c r="D825" t="s">
        <v>961</v>
      </c>
      <c r="E825" t="s">
        <v>70</v>
      </c>
      <c r="G825">
        <v>18</v>
      </c>
      <c r="H825">
        <v>2094.1066999999998</v>
      </c>
      <c r="I825" t="s">
        <v>14</v>
      </c>
      <c r="J825">
        <v>50.000003999999997</v>
      </c>
      <c r="K825">
        <v>2100.717502</v>
      </c>
      <c r="L825">
        <v>0.116634</v>
      </c>
      <c r="M825">
        <v>5.4800519999999997</v>
      </c>
      <c r="N825">
        <v>0.119549</v>
      </c>
      <c r="O825">
        <v>8.9142329999999994</v>
      </c>
      <c r="P825">
        <v>4.0730000000000002E-3</v>
      </c>
    </row>
    <row r="826" spans="1:16" x14ac:dyDescent="0.2">
      <c r="A826" t="s">
        <v>69</v>
      </c>
      <c r="B826">
        <v>12</v>
      </c>
      <c r="C826">
        <v>31</v>
      </c>
      <c r="D826" t="s">
        <v>961</v>
      </c>
      <c r="E826" t="s">
        <v>70</v>
      </c>
      <c r="G826">
        <v>18</v>
      </c>
      <c r="H826">
        <v>2094.1066999999998</v>
      </c>
      <c r="I826" t="s">
        <v>14</v>
      </c>
      <c r="J826">
        <v>500.00003099999998</v>
      </c>
      <c r="K826">
        <v>2101.12727</v>
      </c>
      <c r="L826">
        <v>7.8218999999999997E-2</v>
      </c>
      <c r="M826">
        <v>5.8898200000000003</v>
      </c>
      <c r="N826">
        <v>8.2502000000000006E-2</v>
      </c>
      <c r="O826">
        <v>8.9081849999999996</v>
      </c>
      <c r="P826">
        <v>1.895E-3</v>
      </c>
    </row>
    <row r="827" spans="1:16" x14ac:dyDescent="0.2">
      <c r="A827" t="s">
        <v>69</v>
      </c>
      <c r="B827">
        <v>35</v>
      </c>
      <c r="C827">
        <v>53</v>
      </c>
      <c r="D827" t="s">
        <v>962</v>
      </c>
      <c r="G827">
        <v>18</v>
      </c>
      <c r="H827">
        <v>2231.2658999999999</v>
      </c>
      <c r="I827" t="s">
        <v>12</v>
      </c>
      <c r="J827">
        <v>0</v>
      </c>
      <c r="K827">
        <v>2232.3291650000001</v>
      </c>
      <c r="L827">
        <v>0</v>
      </c>
      <c r="M827">
        <v>0</v>
      </c>
      <c r="N827">
        <v>0</v>
      </c>
      <c r="O827">
        <v>4.7265969999999999</v>
      </c>
      <c r="P827">
        <v>0</v>
      </c>
    </row>
    <row r="828" spans="1:16" x14ac:dyDescent="0.2">
      <c r="A828" t="s">
        <v>69</v>
      </c>
      <c r="B828">
        <v>35</v>
      </c>
      <c r="C828">
        <v>53</v>
      </c>
      <c r="D828" t="s">
        <v>962</v>
      </c>
      <c r="G828">
        <v>18</v>
      </c>
      <c r="H828">
        <v>2231.2658999999999</v>
      </c>
      <c r="I828" t="s">
        <v>12</v>
      </c>
      <c r="J828">
        <v>5</v>
      </c>
      <c r="K828">
        <v>2239.9023729999999</v>
      </c>
      <c r="L828">
        <v>8.2346000000000003E-2</v>
      </c>
      <c r="M828">
        <v>7.573207</v>
      </c>
      <c r="N828">
        <v>8.2346000000000003E-2</v>
      </c>
      <c r="O828">
        <v>4.7287999999999997</v>
      </c>
      <c r="P828">
        <v>3.539E-3</v>
      </c>
    </row>
    <row r="829" spans="1:16" x14ac:dyDescent="0.2">
      <c r="A829" t="s">
        <v>69</v>
      </c>
      <c r="B829">
        <v>35</v>
      </c>
      <c r="C829">
        <v>53</v>
      </c>
      <c r="D829" t="s">
        <v>962</v>
      </c>
      <c r="G829">
        <v>18</v>
      </c>
      <c r="H829">
        <v>2231.2658999999999</v>
      </c>
      <c r="I829" t="s">
        <v>12</v>
      </c>
      <c r="J829">
        <v>50.000003999999997</v>
      </c>
      <c r="K829">
        <v>2240.154857</v>
      </c>
      <c r="L829">
        <v>0.17096600000000001</v>
      </c>
      <c r="M829">
        <v>7.8256920000000001</v>
      </c>
      <c r="N829">
        <v>0.17096600000000001</v>
      </c>
      <c r="O829">
        <v>4.7225529999999996</v>
      </c>
      <c r="P829">
        <v>4.4889999999999999E-3</v>
      </c>
    </row>
    <row r="830" spans="1:16" x14ac:dyDescent="0.2">
      <c r="A830" t="s">
        <v>69</v>
      </c>
      <c r="B830">
        <v>35</v>
      </c>
      <c r="C830">
        <v>53</v>
      </c>
      <c r="D830" t="s">
        <v>962</v>
      </c>
      <c r="G830">
        <v>18</v>
      </c>
      <c r="H830">
        <v>2231.2658999999999</v>
      </c>
      <c r="I830" t="s">
        <v>12</v>
      </c>
      <c r="J830">
        <v>500.00003099999998</v>
      </c>
      <c r="K830">
        <v>2240.5144439999999</v>
      </c>
      <c r="L830">
        <v>9.7075999999999996E-2</v>
      </c>
      <c r="M830">
        <v>8.1852780000000003</v>
      </c>
      <c r="N830">
        <v>9.7075999999999996E-2</v>
      </c>
      <c r="O830">
        <v>4.7316209999999996</v>
      </c>
      <c r="P830">
        <v>1.8197999999999999E-2</v>
      </c>
    </row>
    <row r="831" spans="1:16" x14ac:dyDescent="0.2">
      <c r="A831" t="s">
        <v>69</v>
      </c>
      <c r="B831">
        <v>35</v>
      </c>
      <c r="C831">
        <v>53</v>
      </c>
      <c r="D831" t="s">
        <v>962</v>
      </c>
      <c r="G831">
        <v>18</v>
      </c>
      <c r="H831">
        <v>2231.2658999999999</v>
      </c>
      <c r="I831" t="s">
        <v>14</v>
      </c>
      <c r="J831">
        <v>0</v>
      </c>
      <c r="K831">
        <v>2232.3291650000001</v>
      </c>
      <c r="L831">
        <v>0</v>
      </c>
      <c r="M831">
        <v>0</v>
      </c>
      <c r="N831">
        <v>0</v>
      </c>
      <c r="O831">
        <v>4.7265969999999999</v>
      </c>
      <c r="P831">
        <v>0</v>
      </c>
    </row>
    <row r="832" spans="1:16" x14ac:dyDescent="0.2">
      <c r="A832" t="s">
        <v>69</v>
      </c>
      <c r="B832">
        <v>35</v>
      </c>
      <c r="C832">
        <v>53</v>
      </c>
      <c r="D832" t="s">
        <v>962</v>
      </c>
      <c r="G832">
        <v>18</v>
      </c>
      <c r="H832">
        <v>2231.2658999999999</v>
      </c>
      <c r="I832" t="s">
        <v>14</v>
      </c>
      <c r="J832">
        <v>5</v>
      </c>
      <c r="K832">
        <v>2240.059041</v>
      </c>
      <c r="L832">
        <v>7.4422000000000002E-2</v>
      </c>
      <c r="M832">
        <v>7.729876</v>
      </c>
      <c r="N832">
        <v>7.4422000000000002E-2</v>
      </c>
      <c r="O832">
        <v>4.7203879999999998</v>
      </c>
      <c r="P832">
        <v>1.41E-3</v>
      </c>
    </row>
    <row r="833" spans="1:16" x14ac:dyDescent="0.2">
      <c r="A833" t="s">
        <v>69</v>
      </c>
      <c r="B833">
        <v>35</v>
      </c>
      <c r="C833">
        <v>53</v>
      </c>
      <c r="D833" t="s">
        <v>962</v>
      </c>
      <c r="G833">
        <v>18</v>
      </c>
      <c r="H833">
        <v>2231.2658999999999</v>
      </c>
      <c r="I833" t="s">
        <v>14</v>
      </c>
      <c r="J833">
        <v>50.000003999999997</v>
      </c>
      <c r="K833">
        <v>2240.1399270000002</v>
      </c>
      <c r="L833">
        <v>0.15192900000000001</v>
      </c>
      <c r="M833">
        <v>7.8107620000000004</v>
      </c>
      <c r="N833">
        <v>0.15192900000000001</v>
      </c>
      <c r="O833">
        <v>4.7234699999999998</v>
      </c>
      <c r="P833">
        <v>5.9829999999999996E-3</v>
      </c>
    </row>
    <row r="834" spans="1:16" x14ac:dyDescent="0.2">
      <c r="A834" t="s">
        <v>69</v>
      </c>
      <c r="B834">
        <v>35</v>
      </c>
      <c r="C834">
        <v>53</v>
      </c>
      <c r="D834" t="s">
        <v>962</v>
      </c>
      <c r="G834">
        <v>18</v>
      </c>
      <c r="H834">
        <v>2231.2658999999999</v>
      </c>
      <c r="I834" t="s">
        <v>14</v>
      </c>
      <c r="J834">
        <v>500.00003099999998</v>
      </c>
      <c r="K834">
        <v>2240.3721879999998</v>
      </c>
      <c r="L834">
        <v>0.118196</v>
      </c>
      <c r="M834">
        <v>8.0430229999999998</v>
      </c>
      <c r="N834">
        <v>0.118196</v>
      </c>
      <c r="O834">
        <v>4.7111349999999996</v>
      </c>
      <c r="P834">
        <v>9.9200000000000004E-4</v>
      </c>
    </row>
    <row r="835" spans="1:16" x14ac:dyDescent="0.2">
      <c r="A835" t="s">
        <v>69</v>
      </c>
      <c r="B835">
        <v>36</v>
      </c>
      <c r="C835">
        <v>53</v>
      </c>
      <c r="D835" t="s">
        <v>963</v>
      </c>
      <c r="G835">
        <v>17</v>
      </c>
      <c r="H835">
        <v>2045.1866</v>
      </c>
      <c r="I835" t="s">
        <v>12</v>
      </c>
      <c r="J835">
        <v>0</v>
      </c>
      <c r="K835">
        <v>2046.3173589999999</v>
      </c>
      <c r="L835">
        <v>6.5719E-2</v>
      </c>
      <c r="M835">
        <v>0</v>
      </c>
      <c r="N835">
        <v>0</v>
      </c>
      <c r="O835">
        <v>5.0482709999999997</v>
      </c>
      <c r="P835">
        <v>1.5740000000000001E-3</v>
      </c>
    </row>
    <row r="836" spans="1:16" x14ac:dyDescent="0.2">
      <c r="A836" t="s">
        <v>69</v>
      </c>
      <c r="B836">
        <v>36</v>
      </c>
      <c r="C836">
        <v>53</v>
      </c>
      <c r="D836" t="s">
        <v>963</v>
      </c>
      <c r="G836">
        <v>17</v>
      </c>
      <c r="H836">
        <v>2045.1866</v>
      </c>
      <c r="I836" t="s">
        <v>12</v>
      </c>
      <c r="J836">
        <v>5</v>
      </c>
      <c r="K836">
        <v>2049.7713610000001</v>
      </c>
      <c r="L836">
        <v>0.100739</v>
      </c>
      <c r="M836">
        <v>3.454002</v>
      </c>
      <c r="N836">
        <v>0.12028</v>
      </c>
      <c r="O836">
        <v>5.0562310000000004</v>
      </c>
      <c r="P836">
        <v>6.1399999999999996E-3</v>
      </c>
    </row>
    <row r="837" spans="1:16" x14ac:dyDescent="0.2">
      <c r="A837" t="s">
        <v>69</v>
      </c>
      <c r="B837">
        <v>36</v>
      </c>
      <c r="C837">
        <v>53</v>
      </c>
      <c r="D837" t="s">
        <v>963</v>
      </c>
      <c r="G837">
        <v>17</v>
      </c>
      <c r="H837">
        <v>2045.1866</v>
      </c>
      <c r="I837" t="s">
        <v>12</v>
      </c>
      <c r="J837">
        <v>50.000003999999997</v>
      </c>
      <c r="K837">
        <v>2050.4312239999999</v>
      </c>
      <c r="L837">
        <v>0.109683</v>
      </c>
      <c r="M837">
        <v>4.1138640000000004</v>
      </c>
      <c r="N837">
        <v>0.12786500000000001</v>
      </c>
      <c r="O837">
        <v>5.0434330000000003</v>
      </c>
      <c r="P837">
        <v>4.3569999999999998E-3</v>
      </c>
    </row>
    <row r="838" spans="1:16" x14ac:dyDescent="0.2">
      <c r="A838" t="s">
        <v>69</v>
      </c>
      <c r="B838">
        <v>36</v>
      </c>
      <c r="C838">
        <v>53</v>
      </c>
      <c r="D838" t="s">
        <v>963</v>
      </c>
      <c r="G838">
        <v>17</v>
      </c>
      <c r="H838">
        <v>2045.1866</v>
      </c>
      <c r="I838" t="s">
        <v>12</v>
      </c>
      <c r="J838">
        <v>500.00003099999998</v>
      </c>
      <c r="K838">
        <v>2051.1583820000001</v>
      </c>
      <c r="L838">
        <v>0.25680199999999997</v>
      </c>
      <c r="M838">
        <v>4.8410229999999999</v>
      </c>
      <c r="N838">
        <v>0.26507799999999998</v>
      </c>
      <c r="O838">
        <v>5.0431600000000003</v>
      </c>
      <c r="P838">
        <v>3.209E-3</v>
      </c>
    </row>
    <row r="839" spans="1:16" x14ac:dyDescent="0.2">
      <c r="A839" t="s">
        <v>69</v>
      </c>
      <c r="B839">
        <v>36</v>
      </c>
      <c r="C839">
        <v>53</v>
      </c>
      <c r="D839" t="s">
        <v>963</v>
      </c>
      <c r="G839">
        <v>17</v>
      </c>
      <c r="H839">
        <v>2045.1866</v>
      </c>
      <c r="I839" t="s">
        <v>14</v>
      </c>
      <c r="J839">
        <v>0</v>
      </c>
      <c r="K839">
        <v>2046.3173589999999</v>
      </c>
      <c r="L839">
        <v>6.5719E-2</v>
      </c>
      <c r="M839">
        <v>0</v>
      </c>
      <c r="N839">
        <v>0</v>
      </c>
      <c r="O839">
        <v>5.0482709999999997</v>
      </c>
      <c r="P839">
        <v>1.5740000000000001E-3</v>
      </c>
    </row>
    <row r="840" spans="1:16" x14ac:dyDescent="0.2">
      <c r="A840" t="s">
        <v>69</v>
      </c>
      <c r="B840">
        <v>36</v>
      </c>
      <c r="C840">
        <v>53</v>
      </c>
      <c r="D840" t="s">
        <v>963</v>
      </c>
      <c r="G840">
        <v>17</v>
      </c>
      <c r="H840">
        <v>2045.1866</v>
      </c>
      <c r="I840" t="s">
        <v>14</v>
      </c>
      <c r="J840">
        <v>5</v>
      </c>
      <c r="K840">
        <v>2049.7854870000001</v>
      </c>
      <c r="L840">
        <v>0.13095699999999999</v>
      </c>
      <c r="M840">
        <v>3.4681280000000001</v>
      </c>
      <c r="N840">
        <v>0.14652200000000001</v>
      </c>
      <c r="O840">
        <v>5.0254349999999999</v>
      </c>
      <c r="P840">
        <v>5.3619999999999996E-3</v>
      </c>
    </row>
    <row r="841" spans="1:16" x14ac:dyDescent="0.2">
      <c r="A841" t="s">
        <v>69</v>
      </c>
      <c r="B841">
        <v>36</v>
      </c>
      <c r="C841">
        <v>53</v>
      </c>
      <c r="D841" t="s">
        <v>963</v>
      </c>
      <c r="G841">
        <v>17</v>
      </c>
      <c r="H841">
        <v>2045.1866</v>
      </c>
      <c r="I841" t="s">
        <v>14</v>
      </c>
      <c r="J841">
        <v>50.000003999999997</v>
      </c>
      <c r="K841">
        <v>2050.2961460000001</v>
      </c>
      <c r="L841">
        <v>0.17780299999999999</v>
      </c>
      <c r="M841">
        <v>3.9787870000000001</v>
      </c>
      <c r="N841">
        <v>0.18956000000000001</v>
      </c>
      <c r="O841">
        <v>5.0233980000000003</v>
      </c>
      <c r="P841">
        <v>1.2761E-2</v>
      </c>
    </row>
    <row r="842" spans="1:16" x14ac:dyDescent="0.2">
      <c r="A842" t="s">
        <v>69</v>
      </c>
      <c r="B842">
        <v>36</v>
      </c>
      <c r="C842">
        <v>53</v>
      </c>
      <c r="D842" t="s">
        <v>963</v>
      </c>
      <c r="G842">
        <v>17</v>
      </c>
      <c r="H842">
        <v>2045.1866</v>
      </c>
      <c r="I842" t="s">
        <v>14</v>
      </c>
      <c r="J842">
        <v>500.00003099999998</v>
      </c>
      <c r="K842">
        <v>2051.0696370000001</v>
      </c>
      <c r="L842">
        <v>0.10287399999999999</v>
      </c>
      <c r="M842">
        <v>4.7522779999999996</v>
      </c>
      <c r="N842">
        <v>0.122073</v>
      </c>
      <c r="O842">
        <v>5.020899</v>
      </c>
      <c r="P842">
        <v>2.7030000000000001E-3</v>
      </c>
    </row>
    <row r="843" spans="1:16" x14ac:dyDescent="0.2">
      <c r="A843" t="s">
        <v>69</v>
      </c>
      <c r="B843">
        <v>40</v>
      </c>
      <c r="C843">
        <v>52</v>
      </c>
      <c r="D843" t="s">
        <v>964</v>
      </c>
      <c r="G843">
        <v>12</v>
      </c>
      <c r="H843">
        <v>1573.9060999999999</v>
      </c>
      <c r="I843" t="s">
        <v>12</v>
      </c>
      <c r="J843">
        <v>0</v>
      </c>
      <c r="K843">
        <v>1574.69435</v>
      </c>
      <c r="L843">
        <v>5.1989999999999996E-3</v>
      </c>
      <c r="M843">
        <v>0</v>
      </c>
      <c r="N843">
        <v>0</v>
      </c>
      <c r="O843">
        <v>11.077584</v>
      </c>
      <c r="P843">
        <v>1.4100000000000001E-4</v>
      </c>
    </row>
    <row r="844" spans="1:16" x14ac:dyDescent="0.2">
      <c r="A844" t="s">
        <v>69</v>
      </c>
      <c r="B844">
        <v>40</v>
      </c>
      <c r="C844">
        <v>52</v>
      </c>
      <c r="D844" t="s">
        <v>964</v>
      </c>
      <c r="G844">
        <v>12</v>
      </c>
      <c r="H844">
        <v>1573.9060999999999</v>
      </c>
      <c r="I844" t="s">
        <v>12</v>
      </c>
      <c r="J844">
        <v>5</v>
      </c>
      <c r="K844">
        <v>1575.720689</v>
      </c>
      <c r="L844">
        <v>7.2470999999999994E-2</v>
      </c>
      <c r="M844">
        <v>1.02634</v>
      </c>
      <c r="N844">
        <v>7.2656999999999999E-2</v>
      </c>
      <c r="O844">
        <v>11.081687000000001</v>
      </c>
      <c r="P844">
        <v>4.3429999999999996E-3</v>
      </c>
    </row>
    <row r="845" spans="1:16" x14ac:dyDescent="0.2">
      <c r="A845" t="s">
        <v>69</v>
      </c>
      <c r="B845">
        <v>40</v>
      </c>
      <c r="C845">
        <v>52</v>
      </c>
      <c r="D845" t="s">
        <v>964</v>
      </c>
      <c r="G845">
        <v>12</v>
      </c>
      <c r="H845">
        <v>1573.9060999999999</v>
      </c>
      <c r="I845" t="s">
        <v>12</v>
      </c>
      <c r="J845">
        <v>50.000003999999997</v>
      </c>
      <c r="K845">
        <v>1576.204504</v>
      </c>
      <c r="L845">
        <v>6.3350000000000004E-2</v>
      </c>
      <c r="M845">
        <v>1.5101549999999999</v>
      </c>
      <c r="N845">
        <v>6.3561999999999994E-2</v>
      </c>
      <c r="O845">
        <v>11.080022</v>
      </c>
      <c r="P845">
        <v>3.9630000000000004E-3</v>
      </c>
    </row>
    <row r="846" spans="1:16" x14ac:dyDescent="0.2">
      <c r="A846" t="s">
        <v>69</v>
      </c>
      <c r="B846">
        <v>40</v>
      </c>
      <c r="C846">
        <v>52</v>
      </c>
      <c r="D846" t="s">
        <v>964</v>
      </c>
      <c r="G846">
        <v>12</v>
      </c>
      <c r="H846">
        <v>1573.9060999999999</v>
      </c>
      <c r="I846" t="s">
        <v>12</v>
      </c>
      <c r="J846">
        <v>500.00003099999998</v>
      </c>
      <c r="K846">
        <v>1576.65527</v>
      </c>
      <c r="L846">
        <v>0.114414</v>
      </c>
      <c r="M846">
        <v>1.9609209999999999</v>
      </c>
      <c r="N846">
        <v>0.11453199999999999</v>
      </c>
      <c r="O846">
        <v>11.077245</v>
      </c>
      <c r="P846">
        <v>1.694E-3</v>
      </c>
    </row>
    <row r="847" spans="1:16" x14ac:dyDescent="0.2">
      <c r="A847" t="s">
        <v>69</v>
      </c>
      <c r="B847">
        <v>40</v>
      </c>
      <c r="C847">
        <v>52</v>
      </c>
      <c r="D847" t="s">
        <v>964</v>
      </c>
      <c r="G847">
        <v>12</v>
      </c>
      <c r="H847">
        <v>1573.9060999999999</v>
      </c>
      <c r="I847" t="s">
        <v>14</v>
      </c>
      <c r="J847">
        <v>0</v>
      </c>
      <c r="K847">
        <v>1574.69435</v>
      </c>
      <c r="L847">
        <v>5.1989999999999996E-3</v>
      </c>
      <c r="M847">
        <v>0</v>
      </c>
      <c r="N847">
        <v>0</v>
      </c>
      <c r="O847">
        <v>11.077584</v>
      </c>
      <c r="P847">
        <v>1.4100000000000001E-4</v>
      </c>
    </row>
    <row r="848" spans="1:16" x14ac:dyDescent="0.2">
      <c r="A848" t="s">
        <v>69</v>
      </c>
      <c r="B848">
        <v>40</v>
      </c>
      <c r="C848">
        <v>52</v>
      </c>
      <c r="D848" t="s">
        <v>964</v>
      </c>
      <c r="G848">
        <v>12</v>
      </c>
      <c r="H848">
        <v>1573.9060999999999</v>
      </c>
      <c r="I848" t="s">
        <v>14</v>
      </c>
      <c r="J848">
        <v>5</v>
      </c>
      <c r="K848">
        <v>1575.6987360000001</v>
      </c>
      <c r="L848">
        <v>3.8077E-2</v>
      </c>
      <c r="M848">
        <v>1.004386</v>
      </c>
      <c r="N848">
        <v>3.8429999999999999E-2</v>
      </c>
      <c r="O848">
        <v>11.043129</v>
      </c>
      <c r="P848">
        <v>8.9490000000000004E-3</v>
      </c>
    </row>
    <row r="849" spans="1:16" x14ac:dyDescent="0.2">
      <c r="A849" t="s">
        <v>69</v>
      </c>
      <c r="B849">
        <v>40</v>
      </c>
      <c r="C849">
        <v>52</v>
      </c>
      <c r="D849" t="s">
        <v>964</v>
      </c>
      <c r="G849">
        <v>12</v>
      </c>
      <c r="H849">
        <v>1573.9060999999999</v>
      </c>
      <c r="I849" t="s">
        <v>14</v>
      </c>
      <c r="J849">
        <v>50.000003999999997</v>
      </c>
      <c r="K849">
        <v>1576.1233360000001</v>
      </c>
      <c r="L849">
        <v>4.6063E-2</v>
      </c>
      <c r="M849">
        <v>1.4289860000000001</v>
      </c>
      <c r="N849">
        <v>4.6356000000000001E-2</v>
      </c>
      <c r="O849">
        <v>11.044282000000001</v>
      </c>
      <c r="P849">
        <v>3.104E-3</v>
      </c>
    </row>
    <row r="850" spans="1:16" x14ac:dyDescent="0.2">
      <c r="A850" t="s">
        <v>69</v>
      </c>
      <c r="B850">
        <v>40</v>
      </c>
      <c r="C850">
        <v>52</v>
      </c>
      <c r="D850" t="s">
        <v>964</v>
      </c>
      <c r="G850">
        <v>12</v>
      </c>
      <c r="H850">
        <v>1573.9060999999999</v>
      </c>
      <c r="I850" t="s">
        <v>14</v>
      </c>
      <c r="J850">
        <v>500.00003099999998</v>
      </c>
      <c r="K850">
        <v>1576.6218389999999</v>
      </c>
      <c r="L850">
        <v>7.3526999999999995E-2</v>
      </c>
      <c r="M850">
        <v>1.9274899999999999</v>
      </c>
      <c r="N850">
        <v>7.3709999999999998E-2</v>
      </c>
      <c r="O850">
        <v>11.040751</v>
      </c>
      <c r="P850">
        <v>1.9139999999999999E-3</v>
      </c>
    </row>
    <row r="851" spans="1:16" x14ac:dyDescent="0.2">
      <c r="A851" t="s">
        <v>69</v>
      </c>
      <c r="B851">
        <v>46</v>
      </c>
      <c r="C851">
        <v>61</v>
      </c>
      <c r="D851" t="s">
        <v>965</v>
      </c>
      <c r="G851">
        <v>15</v>
      </c>
      <c r="H851">
        <v>1899.9884999999999</v>
      </c>
      <c r="I851" t="s">
        <v>12</v>
      </c>
      <c r="J851">
        <v>0</v>
      </c>
      <c r="K851">
        <v>1901.035016</v>
      </c>
      <c r="L851">
        <v>2.8749E-2</v>
      </c>
      <c r="M851">
        <v>0</v>
      </c>
      <c r="N851">
        <v>0</v>
      </c>
      <c r="O851">
        <v>6.7848170000000003</v>
      </c>
      <c r="P851">
        <v>1.3910000000000001E-3</v>
      </c>
    </row>
    <row r="852" spans="1:16" x14ac:dyDescent="0.2">
      <c r="A852" t="s">
        <v>69</v>
      </c>
      <c r="B852">
        <v>46</v>
      </c>
      <c r="C852">
        <v>61</v>
      </c>
      <c r="D852" t="s">
        <v>965</v>
      </c>
      <c r="G852">
        <v>15</v>
      </c>
      <c r="H852">
        <v>1899.9884999999999</v>
      </c>
      <c r="I852" t="s">
        <v>12</v>
      </c>
      <c r="J852">
        <v>5</v>
      </c>
      <c r="K852">
        <v>1902.3856069999999</v>
      </c>
      <c r="L852">
        <v>6.7634E-2</v>
      </c>
      <c r="M852">
        <v>1.3505910000000001</v>
      </c>
      <c r="N852">
        <v>7.349E-2</v>
      </c>
      <c r="O852">
        <v>6.7879379999999996</v>
      </c>
      <c r="P852">
        <v>7.3850000000000001E-3</v>
      </c>
    </row>
    <row r="853" spans="1:16" x14ac:dyDescent="0.2">
      <c r="A853" t="s">
        <v>69</v>
      </c>
      <c r="B853">
        <v>46</v>
      </c>
      <c r="C853">
        <v>61</v>
      </c>
      <c r="D853" t="s">
        <v>965</v>
      </c>
      <c r="G853">
        <v>15</v>
      </c>
      <c r="H853">
        <v>1899.9884999999999</v>
      </c>
      <c r="I853" t="s">
        <v>12</v>
      </c>
      <c r="J853">
        <v>50.000003999999997</v>
      </c>
      <c r="K853">
        <v>1902.726705</v>
      </c>
      <c r="L853">
        <v>7.4771000000000004E-2</v>
      </c>
      <c r="M853">
        <v>1.691689</v>
      </c>
      <c r="N853">
        <v>8.0106999999999998E-2</v>
      </c>
      <c r="O853">
        <v>6.7835910000000004</v>
      </c>
      <c r="P853">
        <v>2.7200000000000002E-3</v>
      </c>
    </row>
    <row r="854" spans="1:16" x14ac:dyDescent="0.2">
      <c r="A854" t="s">
        <v>69</v>
      </c>
      <c r="B854">
        <v>46</v>
      </c>
      <c r="C854">
        <v>61</v>
      </c>
      <c r="D854" t="s">
        <v>965</v>
      </c>
      <c r="G854">
        <v>15</v>
      </c>
      <c r="H854">
        <v>1899.9884999999999</v>
      </c>
      <c r="I854" t="s">
        <v>12</v>
      </c>
      <c r="J854">
        <v>500.00003099999998</v>
      </c>
      <c r="K854">
        <v>1902.838362</v>
      </c>
      <c r="L854">
        <v>8.6643999999999999E-2</v>
      </c>
      <c r="M854">
        <v>1.8033459999999999</v>
      </c>
      <c r="N854">
        <v>9.1288999999999995E-2</v>
      </c>
      <c r="O854">
        <v>6.7805650000000002</v>
      </c>
      <c r="P854">
        <v>2.6819999999999999E-3</v>
      </c>
    </row>
    <row r="855" spans="1:16" x14ac:dyDescent="0.2">
      <c r="A855" t="s">
        <v>69</v>
      </c>
      <c r="B855">
        <v>46</v>
      </c>
      <c r="C855">
        <v>61</v>
      </c>
      <c r="D855" t="s">
        <v>965</v>
      </c>
      <c r="G855">
        <v>15</v>
      </c>
      <c r="H855">
        <v>1899.9884999999999</v>
      </c>
      <c r="I855" t="s">
        <v>14</v>
      </c>
      <c r="J855">
        <v>0</v>
      </c>
      <c r="K855">
        <v>1901.035016</v>
      </c>
      <c r="L855">
        <v>2.8749E-2</v>
      </c>
      <c r="M855">
        <v>0</v>
      </c>
      <c r="N855">
        <v>0</v>
      </c>
      <c r="O855">
        <v>6.7848170000000003</v>
      </c>
      <c r="P855">
        <v>1.3910000000000001E-3</v>
      </c>
    </row>
    <row r="856" spans="1:16" x14ac:dyDescent="0.2">
      <c r="A856" t="s">
        <v>69</v>
      </c>
      <c r="B856">
        <v>46</v>
      </c>
      <c r="C856">
        <v>61</v>
      </c>
      <c r="D856" t="s">
        <v>965</v>
      </c>
      <c r="G856">
        <v>15</v>
      </c>
      <c r="H856">
        <v>1899.9884999999999</v>
      </c>
      <c r="I856" t="s">
        <v>14</v>
      </c>
      <c r="J856">
        <v>5</v>
      </c>
      <c r="K856">
        <v>1902.38426</v>
      </c>
      <c r="L856">
        <v>0.106202</v>
      </c>
      <c r="M856">
        <v>1.3492440000000001</v>
      </c>
      <c r="N856">
        <v>0.110025</v>
      </c>
      <c r="O856">
        <v>6.7430070000000004</v>
      </c>
      <c r="P856">
        <v>1.2719999999999999E-3</v>
      </c>
    </row>
    <row r="857" spans="1:16" x14ac:dyDescent="0.2">
      <c r="A857" t="s">
        <v>69</v>
      </c>
      <c r="B857">
        <v>46</v>
      </c>
      <c r="C857">
        <v>61</v>
      </c>
      <c r="D857" t="s">
        <v>965</v>
      </c>
      <c r="G857">
        <v>15</v>
      </c>
      <c r="H857">
        <v>1899.9884999999999</v>
      </c>
      <c r="I857" t="s">
        <v>14</v>
      </c>
      <c r="J857">
        <v>50.000003999999997</v>
      </c>
      <c r="K857">
        <v>1902.7980700000001</v>
      </c>
      <c r="L857">
        <v>3.5604999999999998E-2</v>
      </c>
      <c r="M857">
        <v>1.7630539999999999</v>
      </c>
      <c r="N857">
        <v>4.5762999999999998E-2</v>
      </c>
      <c r="O857">
        <v>6.7516230000000004</v>
      </c>
      <c r="P857">
        <v>9.2900000000000003E-4</v>
      </c>
    </row>
    <row r="858" spans="1:16" x14ac:dyDescent="0.2">
      <c r="A858" t="s">
        <v>69</v>
      </c>
      <c r="B858">
        <v>46</v>
      </c>
      <c r="C858">
        <v>61</v>
      </c>
      <c r="D858" t="s">
        <v>965</v>
      </c>
      <c r="G858">
        <v>15</v>
      </c>
      <c r="H858">
        <v>1899.9884999999999</v>
      </c>
      <c r="I858" t="s">
        <v>14</v>
      </c>
      <c r="J858">
        <v>500.00003099999998</v>
      </c>
      <c r="K858">
        <v>1902.820817</v>
      </c>
      <c r="L858">
        <v>9.0867000000000003E-2</v>
      </c>
      <c r="M858">
        <v>1.785801</v>
      </c>
      <c r="N858">
        <v>9.5306000000000002E-2</v>
      </c>
      <c r="O858">
        <v>6.7383319999999998</v>
      </c>
      <c r="P858">
        <v>3.9189999999999997E-3</v>
      </c>
    </row>
    <row r="859" spans="1:16" x14ac:dyDescent="0.2">
      <c r="A859" t="s">
        <v>69</v>
      </c>
      <c r="B859">
        <v>58</v>
      </c>
      <c r="C859">
        <v>68</v>
      </c>
      <c r="D859" t="s">
        <v>966</v>
      </c>
      <c r="G859">
        <v>9</v>
      </c>
      <c r="H859">
        <v>1319.7392</v>
      </c>
      <c r="I859" t="s">
        <v>12</v>
      </c>
      <c r="J859">
        <v>0</v>
      </c>
      <c r="K859">
        <v>1320.249106</v>
      </c>
      <c r="L859">
        <v>0</v>
      </c>
      <c r="M859">
        <v>0</v>
      </c>
      <c r="N859">
        <v>0</v>
      </c>
      <c r="O859">
        <v>11.35669</v>
      </c>
      <c r="P859">
        <v>0</v>
      </c>
    </row>
    <row r="860" spans="1:16" x14ac:dyDescent="0.2">
      <c r="A860" t="s">
        <v>69</v>
      </c>
      <c r="B860">
        <v>58</v>
      </c>
      <c r="C860">
        <v>68</v>
      </c>
      <c r="D860" t="s">
        <v>966</v>
      </c>
      <c r="G860">
        <v>9</v>
      </c>
      <c r="H860">
        <v>1319.7392</v>
      </c>
      <c r="I860" t="s">
        <v>12</v>
      </c>
      <c r="J860">
        <v>5</v>
      </c>
      <c r="K860">
        <v>1320.6619880000001</v>
      </c>
      <c r="L860">
        <v>9.5256999999999994E-2</v>
      </c>
      <c r="M860">
        <v>0.41288200000000003</v>
      </c>
      <c r="N860">
        <v>9.5256999999999994E-2</v>
      </c>
      <c r="O860">
        <v>11.353346999999999</v>
      </c>
      <c r="P860">
        <v>5.9490000000000003E-3</v>
      </c>
    </row>
    <row r="861" spans="1:16" x14ac:dyDescent="0.2">
      <c r="A861" t="s">
        <v>69</v>
      </c>
      <c r="B861">
        <v>58</v>
      </c>
      <c r="C861">
        <v>68</v>
      </c>
      <c r="D861" t="s">
        <v>966</v>
      </c>
      <c r="G861">
        <v>9</v>
      </c>
      <c r="H861">
        <v>1319.7392</v>
      </c>
      <c r="I861" t="s">
        <v>12</v>
      </c>
      <c r="J861">
        <v>50.000003999999997</v>
      </c>
      <c r="K861">
        <v>1320.901703</v>
      </c>
      <c r="L861">
        <v>2.4723999999999999E-2</v>
      </c>
      <c r="M861">
        <v>0.65259699999999998</v>
      </c>
      <c r="N861">
        <v>2.4723999999999999E-2</v>
      </c>
      <c r="O861">
        <v>11.35249</v>
      </c>
      <c r="P861">
        <v>5.6420000000000003E-3</v>
      </c>
    </row>
    <row r="862" spans="1:16" x14ac:dyDescent="0.2">
      <c r="A862" t="s">
        <v>69</v>
      </c>
      <c r="B862">
        <v>58</v>
      </c>
      <c r="C862">
        <v>68</v>
      </c>
      <c r="D862" t="s">
        <v>966</v>
      </c>
      <c r="G862">
        <v>9</v>
      </c>
      <c r="H862">
        <v>1319.7392</v>
      </c>
      <c r="I862" t="s">
        <v>12</v>
      </c>
      <c r="J862">
        <v>500.00003099999998</v>
      </c>
      <c r="K862">
        <v>1321.4449990000001</v>
      </c>
      <c r="L862">
        <v>4.6727999999999999E-2</v>
      </c>
      <c r="M862">
        <v>1.1958930000000001</v>
      </c>
      <c r="N862">
        <v>4.6727999999999999E-2</v>
      </c>
      <c r="O862">
        <v>11.346869</v>
      </c>
      <c r="P862">
        <v>4.1619999999999999E-3</v>
      </c>
    </row>
    <row r="863" spans="1:16" x14ac:dyDescent="0.2">
      <c r="A863" t="s">
        <v>69</v>
      </c>
      <c r="B863">
        <v>58</v>
      </c>
      <c r="C863">
        <v>68</v>
      </c>
      <c r="D863" t="s">
        <v>966</v>
      </c>
      <c r="G863">
        <v>9</v>
      </c>
      <c r="H863">
        <v>1319.7392</v>
      </c>
      <c r="I863" t="s">
        <v>14</v>
      </c>
      <c r="J863">
        <v>0</v>
      </c>
      <c r="K863">
        <v>1320.249106</v>
      </c>
      <c r="L863">
        <v>0</v>
      </c>
      <c r="M863">
        <v>0</v>
      </c>
      <c r="N863">
        <v>0</v>
      </c>
      <c r="O863">
        <v>11.35669</v>
      </c>
      <c r="P863">
        <v>0</v>
      </c>
    </row>
    <row r="864" spans="1:16" x14ac:dyDescent="0.2">
      <c r="A864" t="s">
        <v>69</v>
      </c>
      <c r="B864">
        <v>58</v>
      </c>
      <c r="C864">
        <v>68</v>
      </c>
      <c r="D864" t="s">
        <v>966</v>
      </c>
      <c r="G864">
        <v>9</v>
      </c>
      <c r="H864">
        <v>1319.7392</v>
      </c>
      <c r="I864" t="s">
        <v>14</v>
      </c>
      <c r="J864">
        <v>5</v>
      </c>
      <c r="K864">
        <v>1320.5370339999999</v>
      </c>
      <c r="L864">
        <v>6.2378999999999997E-2</v>
      </c>
      <c r="M864">
        <v>0.28792800000000002</v>
      </c>
      <c r="N864">
        <v>6.2378999999999997E-2</v>
      </c>
      <c r="O864">
        <v>11.325839999999999</v>
      </c>
      <c r="P864">
        <v>5.9820000000000003E-3</v>
      </c>
    </row>
    <row r="865" spans="1:16" x14ac:dyDescent="0.2">
      <c r="A865" t="s">
        <v>69</v>
      </c>
      <c r="B865">
        <v>58</v>
      </c>
      <c r="C865">
        <v>68</v>
      </c>
      <c r="D865" t="s">
        <v>966</v>
      </c>
      <c r="G865">
        <v>9</v>
      </c>
      <c r="H865">
        <v>1319.7392</v>
      </c>
      <c r="I865" t="s">
        <v>14</v>
      </c>
      <c r="J865">
        <v>50.000003999999997</v>
      </c>
      <c r="K865">
        <v>1320.9039330000001</v>
      </c>
      <c r="L865">
        <v>2.6692E-2</v>
      </c>
      <c r="M865">
        <v>0.65482700000000005</v>
      </c>
      <c r="N865">
        <v>2.6692E-2</v>
      </c>
      <c r="O865">
        <v>11.336058</v>
      </c>
      <c r="P865">
        <v>1.5790000000000001E-3</v>
      </c>
    </row>
    <row r="866" spans="1:16" x14ac:dyDescent="0.2">
      <c r="A866" t="s">
        <v>69</v>
      </c>
      <c r="B866">
        <v>58</v>
      </c>
      <c r="C866">
        <v>68</v>
      </c>
      <c r="D866" t="s">
        <v>966</v>
      </c>
      <c r="G866">
        <v>9</v>
      </c>
      <c r="H866">
        <v>1319.7392</v>
      </c>
      <c r="I866" t="s">
        <v>14</v>
      </c>
      <c r="J866">
        <v>500.00003099999998</v>
      </c>
      <c r="K866">
        <v>1321.266284</v>
      </c>
      <c r="L866">
        <v>6.0339999999999998E-2</v>
      </c>
      <c r="M866">
        <v>1.0171779999999999</v>
      </c>
      <c r="N866">
        <v>6.0339999999999998E-2</v>
      </c>
      <c r="O866">
        <v>11.322558000000001</v>
      </c>
      <c r="P866">
        <v>2.918E-3</v>
      </c>
    </row>
    <row r="867" spans="1:16" x14ac:dyDescent="0.2">
      <c r="A867" t="s">
        <v>69</v>
      </c>
      <c r="B867">
        <v>92</v>
      </c>
      <c r="C867">
        <v>99</v>
      </c>
      <c r="D867" t="s">
        <v>967</v>
      </c>
      <c r="G867">
        <v>7</v>
      </c>
      <c r="H867">
        <v>871.59749999999997</v>
      </c>
      <c r="I867" t="s">
        <v>12</v>
      </c>
      <c r="J867">
        <v>0</v>
      </c>
      <c r="K867">
        <v>872.01158899999996</v>
      </c>
      <c r="L867">
        <v>2.9389999999999999E-2</v>
      </c>
      <c r="M867">
        <v>0</v>
      </c>
      <c r="N867">
        <v>0</v>
      </c>
      <c r="O867">
        <v>8.8919840000000008</v>
      </c>
      <c r="P867">
        <v>1.041E-3</v>
      </c>
    </row>
    <row r="868" spans="1:16" x14ac:dyDescent="0.2">
      <c r="A868" t="s">
        <v>69</v>
      </c>
      <c r="B868">
        <v>92</v>
      </c>
      <c r="C868">
        <v>99</v>
      </c>
      <c r="D868" t="s">
        <v>967</v>
      </c>
      <c r="G868">
        <v>7</v>
      </c>
      <c r="H868">
        <v>871.59749999999997</v>
      </c>
      <c r="I868" t="s">
        <v>12</v>
      </c>
      <c r="J868">
        <v>5</v>
      </c>
      <c r="K868">
        <v>873.57970699999998</v>
      </c>
      <c r="L868">
        <v>0.109015</v>
      </c>
      <c r="M868">
        <v>1.5681179999999999</v>
      </c>
      <c r="N868">
        <v>0.11290799999999999</v>
      </c>
      <c r="O868">
        <v>8.8965510000000005</v>
      </c>
      <c r="P868">
        <v>3.3700000000000002E-3</v>
      </c>
    </row>
    <row r="869" spans="1:16" x14ac:dyDescent="0.2">
      <c r="A869" t="s">
        <v>69</v>
      </c>
      <c r="B869">
        <v>92</v>
      </c>
      <c r="C869">
        <v>99</v>
      </c>
      <c r="D869" t="s">
        <v>967</v>
      </c>
      <c r="G869">
        <v>7</v>
      </c>
      <c r="H869">
        <v>871.59749999999997</v>
      </c>
      <c r="I869" t="s">
        <v>12</v>
      </c>
      <c r="J869">
        <v>50.000003999999997</v>
      </c>
      <c r="K869">
        <v>873.81765499999995</v>
      </c>
      <c r="L869">
        <v>4.7639000000000001E-2</v>
      </c>
      <c r="M869">
        <v>1.8060659999999999</v>
      </c>
      <c r="N869">
        <v>5.5974999999999997E-2</v>
      </c>
      <c r="O869">
        <v>8.8966809999999992</v>
      </c>
      <c r="P869">
        <v>4.2849999999999997E-3</v>
      </c>
    </row>
    <row r="870" spans="1:16" x14ac:dyDescent="0.2">
      <c r="A870" t="s">
        <v>69</v>
      </c>
      <c r="B870">
        <v>92</v>
      </c>
      <c r="C870">
        <v>99</v>
      </c>
      <c r="D870" t="s">
        <v>967</v>
      </c>
      <c r="G870">
        <v>7</v>
      </c>
      <c r="H870">
        <v>871.59749999999997</v>
      </c>
      <c r="I870" t="s">
        <v>12</v>
      </c>
      <c r="J870">
        <v>500.00003099999998</v>
      </c>
      <c r="K870">
        <v>874.31532900000002</v>
      </c>
      <c r="L870">
        <v>6.7427000000000001E-2</v>
      </c>
      <c r="M870">
        <v>2.3037399999999999</v>
      </c>
      <c r="N870">
        <v>7.3553999999999994E-2</v>
      </c>
      <c r="O870">
        <v>8.8929460000000002</v>
      </c>
      <c r="P870">
        <v>3.5890000000000002E-3</v>
      </c>
    </row>
    <row r="871" spans="1:16" x14ac:dyDescent="0.2">
      <c r="A871" t="s">
        <v>69</v>
      </c>
      <c r="B871">
        <v>92</v>
      </c>
      <c r="C871">
        <v>99</v>
      </c>
      <c r="D871" t="s">
        <v>967</v>
      </c>
      <c r="G871">
        <v>7</v>
      </c>
      <c r="H871">
        <v>871.59749999999997</v>
      </c>
      <c r="I871" t="s">
        <v>14</v>
      </c>
      <c r="J871">
        <v>0</v>
      </c>
      <c r="K871">
        <v>872.01158899999996</v>
      </c>
      <c r="L871">
        <v>2.9389999999999999E-2</v>
      </c>
      <c r="M871">
        <v>0</v>
      </c>
      <c r="N871">
        <v>0</v>
      </c>
      <c r="O871">
        <v>8.8919840000000008</v>
      </c>
      <c r="P871">
        <v>1.041E-3</v>
      </c>
    </row>
    <row r="872" spans="1:16" x14ac:dyDescent="0.2">
      <c r="A872" t="s">
        <v>69</v>
      </c>
      <c r="B872">
        <v>92</v>
      </c>
      <c r="C872">
        <v>99</v>
      </c>
      <c r="D872" t="s">
        <v>967</v>
      </c>
      <c r="G872">
        <v>7</v>
      </c>
      <c r="H872">
        <v>871.59749999999997</v>
      </c>
      <c r="I872" t="s">
        <v>14</v>
      </c>
      <c r="J872">
        <v>5</v>
      </c>
      <c r="K872">
        <v>873.55011300000001</v>
      </c>
      <c r="L872">
        <v>0.117214</v>
      </c>
      <c r="M872">
        <v>1.5385230000000001</v>
      </c>
      <c r="N872">
        <v>0.12084300000000001</v>
      </c>
      <c r="O872">
        <v>8.8433019999999996</v>
      </c>
      <c r="P872">
        <v>7.7759999999999999E-3</v>
      </c>
    </row>
    <row r="873" spans="1:16" x14ac:dyDescent="0.2">
      <c r="A873" t="s">
        <v>69</v>
      </c>
      <c r="B873">
        <v>92</v>
      </c>
      <c r="C873">
        <v>99</v>
      </c>
      <c r="D873" t="s">
        <v>967</v>
      </c>
      <c r="G873">
        <v>7</v>
      </c>
      <c r="H873">
        <v>871.59749999999997</v>
      </c>
      <c r="I873" t="s">
        <v>14</v>
      </c>
      <c r="J873">
        <v>50.000003999999997</v>
      </c>
      <c r="K873">
        <v>873.73559499999999</v>
      </c>
      <c r="L873">
        <v>6.6858000000000001E-2</v>
      </c>
      <c r="M873">
        <v>1.724005</v>
      </c>
      <c r="N873">
        <v>7.3033000000000001E-2</v>
      </c>
      <c r="O873">
        <v>8.8442019999999992</v>
      </c>
      <c r="P873">
        <v>6.62E-3</v>
      </c>
    </row>
    <row r="874" spans="1:16" x14ac:dyDescent="0.2">
      <c r="A874" t="s">
        <v>69</v>
      </c>
      <c r="B874">
        <v>92</v>
      </c>
      <c r="C874">
        <v>99</v>
      </c>
      <c r="D874" t="s">
        <v>967</v>
      </c>
      <c r="G874">
        <v>7</v>
      </c>
      <c r="H874">
        <v>871.59749999999997</v>
      </c>
      <c r="I874" t="s">
        <v>14</v>
      </c>
      <c r="J874">
        <v>500.00003099999998</v>
      </c>
      <c r="K874">
        <v>874.26730599999996</v>
      </c>
      <c r="L874">
        <v>0.107504</v>
      </c>
      <c r="M874">
        <v>2.2557170000000002</v>
      </c>
      <c r="N874">
        <v>0.11144900000000001</v>
      </c>
      <c r="O874">
        <v>8.8434050000000006</v>
      </c>
      <c r="P874">
        <v>5.6540000000000002E-3</v>
      </c>
    </row>
    <row r="875" spans="1:16" x14ac:dyDescent="0.2">
      <c r="A875" t="s">
        <v>69</v>
      </c>
      <c r="B875">
        <v>96</v>
      </c>
      <c r="C875">
        <v>113</v>
      </c>
      <c r="D875" t="s">
        <v>968</v>
      </c>
      <c r="G875">
        <v>17</v>
      </c>
      <c r="H875">
        <v>2140.2712999999999</v>
      </c>
      <c r="I875" t="s">
        <v>12</v>
      </c>
      <c r="J875">
        <v>0</v>
      </c>
      <c r="K875">
        <v>2141.3817570000001</v>
      </c>
      <c r="L875">
        <v>0</v>
      </c>
      <c r="M875">
        <v>0</v>
      </c>
      <c r="N875">
        <v>0</v>
      </c>
      <c r="O875">
        <v>5.2019130000000002</v>
      </c>
      <c r="P875">
        <v>0</v>
      </c>
    </row>
    <row r="876" spans="1:16" x14ac:dyDescent="0.2">
      <c r="A876" t="s">
        <v>69</v>
      </c>
      <c r="B876">
        <v>96</v>
      </c>
      <c r="C876">
        <v>113</v>
      </c>
      <c r="D876" t="s">
        <v>968</v>
      </c>
      <c r="G876">
        <v>17</v>
      </c>
      <c r="H876">
        <v>2140.2712999999999</v>
      </c>
      <c r="I876" t="s">
        <v>12</v>
      </c>
      <c r="J876">
        <v>5</v>
      </c>
      <c r="K876">
        <v>2145.697991</v>
      </c>
      <c r="L876">
        <v>0.22567999999999999</v>
      </c>
      <c r="M876">
        <v>4.3162339999999997</v>
      </c>
      <c r="N876">
        <v>0.22567999999999999</v>
      </c>
      <c r="O876">
        <v>5.2154530000000001</v>
      </c>
      <c r="P876">
        <v>1.1021E-2</v>
      </c>
    </row>
    <row r="877" spans="1:16" x14ac:dyDescent="0.2">
      <c r="A877" t="s">
        <v>69</v>
      </c>
      <c r="B877">
        <v>96</v>
      </c>
      <c r="C877">
        <v>113</v>
      </c>
      <c r="D877" t="s">
        <v>968</v>
      </c>
      <c r="G877">
        <v>17</v>
      </c>
      <c r="H877">
        <v>2140.2712999999999</v>
      </c>
      <c r="I877" t="s">
        <v>12</v>
      </c>
      <c r="J877">
        <v>50.000003999999997</v>
      </c>
      <c r="K877">
        <v>2147.2538960000002</v>
      </c>
      <c r="L877">
        <v>8.0248E-2</v>
      </c>
      <c r="M877">
        <v>5.8721389999999998</v>
      </c>
      <c r="N877">
        <v>8.0248E-2</v>
      </c>
      <c r="O877">
        <v>5.211144</v>
      </c>
      <c r="P877">
        <v>1.1387E-2</v>
      </c>
    </row>
    <row r="878" spans="1:16" x14ac:dyDescent="0.2">
      <c r="A878" t="s">
        <v>69</v>
      </c>
      <c r="B878">
        <v>96</v>
      </c>
      <c r="C878">
        <v>113</v>
      </c>
      <c r="D878" t="s">
        <v>968</v>
      </c>
      <c r="G878">
        <v>17</v>
      </c>
      <c r="H878">
        <v>2140.2712999999999</v>
      </c>
      <c r="I878" t="s">
        <v>12</v>
      </c>
      <c r="J878">
        <v>500.00003099999998</v>
      </c>
      <c r="K878">
        <v>2148.2133330000001</v>
      </c>
      <c r="L878">
        <v>0.11154799999999999</v>
      </c>
      <c r="M878">
        <v>6.8315760000000001</v>
      </c>
      <c r="N878">
        <v>0.11154799999999999</v>
      </c>
      <c r="O878">
        <v>5.1927310000000002</v>
      </c>
      <c r="P878">
        <v>5.3759999999999997E-3</v>
      </c>
    </row>
    <row r="879" spans="1:16" x14ac:dyDescent="0.2">
      <c r="A879" t="s">
        <v>69</v>
      </c>
      <c r="B879">
        <v>96</v>
      </c>
      <c r="C879">
        <v>113</v>
      </c>
      <c r="D879" t="s">
        <v>968</v>
      </c>
      <c r="G879">
        <v>17</v>
      </c>
      <c r="H879">
        <v>2140.2712999999999</v>
      </c>
      <c r="I879" t="s">
        <v>14</v>
      </c>
      <c r="J879">
        <v>0</v>
      </c>
      <c r="K879">
        <v>2141.3817570000001</v>
      </c>
      <c r="L879">
        <v>0</v>
      </c>
      <c r="M879">
        <v>0</v>
      </c>
      <c r="N879">
        <v>0</v>
      </c>
      <c r="O879">
        <v>5.2019130000000002</v>
      </c>
      <c r="P879">
        <v>0</v>
      </c>
    </row>
    <row r="880" spans="1:16" x14ac:dyDescent="0.2">
      <c r="A880" t="s">
        <v>69</v>
      </c>
      <c r="B880">
        <v>96</v>
      </c>
      <c r="C880">
        <v>113</v>
      </c>
      <c r="D880" t="s">
        <v>968</v>
      </c>
      <c r="G880">
        <v>17</v>
      </c>
      <c r="H880">
        <v>2140.2712999999999</v>
      </c>
      <c r="I880" t="s">
        <v>14</v>
      </c>
      <c r="J880">
        <v>5</v>
      </c>
      <c r="K880">
        <v>2145.7001230000001</v>
      </c>
      <c r="L880">
        <v>7.5041999999999998E-2</v>
      </c>
      <c r="M880">
        <v>4.3183660000000001</v>
      </c>
      <c r="N880">
        <v>7.5041999999999998E-2</v>
      </c>
      <c r="O880">
        <v>5.1845920000000003</v>
      </c>
      <c r="P880">
        <v>2.2330000000000002E-3</v>
      </c>
    </row>
    <row r="881" spans="1:16" x14ac:dyDescent="0.2">
      <c r="A881" t="s">
        <v>69</v>
      </c>
      <c r="B881">
        <v>96</v>
      </c>
      <c r="C881">
        <v>113</v>
      </c>
      <c r="D881" t="s">
        <v>968</v>
      </c>
      <c r="G881">
        <v>17</v>
      </c>
      <c r="H881">
        <v>2140.2712999999999</v>
      </c>
      <c r="I881" t="s">
        <v>14</v>
      </c>
      <c r="J881">
        <v>50.000003999999997</v>
      </c>
      <c r="K881">
        <v>2147.0953129999998</v>
      </c>
      <c r="L881">
        <v>0.10116</v>
      </c>
      <c r="M881">
        <v>5.7135559999999996</v>
      </c>
      <c r="N881">
        <v>0.10116</v>
      </c>
      <c r="O881">
        <v>5.1751810000000003</v>
      </c>
      <c r="P881">
        <v>7.6080000000000002E-3</v>
      </c>
    </row>
    <row r="882" spans="1:16" x14ac:dyDescent="0.2">
      <c r="A882" t="s">
        <v>69</v>
      </c>
      <c r="B882">
        <v>96</v>
      </c>
      <c r="C882">
        <v>113</v>
      </c>
      <c r="D882" t="s">
        <v>968</v>
      </c>
      <c r="G882">
        <v>17</v>
      </c>
      <c r="H882">
        <v>2140.2712999999999</v>
      </c>
      <c r="I882" t="s">
        <v>14</v>
      </c>
      <c r="J882">
        <v>500.00003099999998</v>
      </c>
      <c r="K882">
        <v>2147.8943709999999</v>
      </c>
      <c r="L882">
        <v>0.112276</v>
      </c>
      <c r="M882">
        <v>6.5126140000000001</v>
      </c>
      <c r="N882">
        <v>0.112276</v>
      </c>
      <c r="O882">
        <v>5.16683</v>
      </c>
      <c r="P882">
        <v>2.947E-3</v>
      </c>
    </row>
    <row r="883" spans="1:16" x14ac:dyDescent="0.2">
      <c r="A883" t="s">
        <v>69</v>
      </c>
      <c r="B883">
        <v>99</v>
      </c>
      <c r="C883">
        <v>111</v>
      </c>
      <c r="D883" t="s">
        <v>969</v>
      </c>
      <c r="G883">
        <v>12</v>
      </c>
      <c r="H883">
        <v>1570.9176</v>
      </c>
      <c r="I883" t="s">
        <v>12</v>
      </c>
      <c r="J883">
        <v>0</v>
      </c>
      <c r="K883">
        <v>1571.735518</v>
      </c>
      <c r="L883">
        <v>0</v>
      </c>
      <c r="M883">
        <v>0</v>
      </c>
      <c r="N883">
        <v>0</v>
      </c>
      <c r="O883">
        <v>10.129390000000001</v>
      </c>
      <c r="P883">
        <v>0</v>
      </c>
    </row>
    <row r="884" spans="1:16" x14ac:dyDescent="0.2">
      <c r="A884" t="s">
        <v>69</v>
      </c>
      <c r="B884">
        <v>99</v>
      </c>
      <c r="C884">
        <v>111</v>
      </c>
      <c r="D884" t="s">
        <v>969</v>
      </c>
      <c r="G884">
        <v>12</v>
      </c>
      <c r="H884">
        <v>1570.9176</v>
      </c>
      <c r="I884" t="s">
        <v>12</v>
      </c>
      <c r="J884">
        <v>5</v>
      </c>
      <c r="K884">
        <v>1574.0671480000001</v>
      </c>
      <c r="L884">
        <v>1.7971999999999998E-2</v>
      </c>
      <c r="M884">
        <v>2.3316309999999998</v>
      </c>
      <c r="N884">
        <v>1.7971999999999998E-2</v>
      </c>
      <c r="O884">
        <v>10.128418</v>
      </c>
      <c r="P884">
        <v>4.3150000000000003E-3</v>
      </c>
    </row>
    <row r="885" spans="1:16" x14ac:dyDescent="0.2">
      <c r="A885" t="s">
        <v>69</v>
      </c>
      <c r="B885">
        <v>99</v>
      </c>
      <c r="C885">
        <v>111</v>
      </c>
      <c r="D885" t="s">
        <v>969</v>
      </c>
      <c r="G885">
        <v>12</v>
      </c>
      <c r="H885">
        <v>1570.9176</v>
      </c>
      <c r="I885" t="s">
        <v>12</v>
      </c>
      <c r="J885">
        <v>50.000003999999997</v>
      </c>
      <c r="K885">
        <v>1575.344578</v>
      </c>
      <c r="L885">
        <v>0.16503300000000001</v>
      </c>
      <c r="M885">
        <v>3.6090610000000001</v>
      </c>
      <c r="N885">
        <v>0.16503300000000001</v>
      </c>
      <c r="O885">
        <v>10.122468</v>
      </c>
      <c r="P885">
        <v>8.1419999999999999E-3</v>
      </c>
    </row>
    <row r="886" spans="1:16" x14ac:dyDescent="0.2">
      <c r="A886" t="s">
        <v>69</v>
      </c>
      <c r="B886">
        <v>99</v>
      </c>
      <c r="C886">
        <v>111</v>
      </c>
      <c r="D886" t="s">
        <v>969</v>
      </c>
      <c r="G886">
        <v>12</v>
      </c>
      <c r="H886">
        <v>1570.9176</v>
      </c>
      <c r="I886" t="s">
        <v>12</v>
      </c>
      <c r="J886">
        <v>500.00003099999998</v>
      </c>
      <c r="K886">
        <v>1576.062148</v>
      </c>
      <c r="L886">
        <v>8.2881999999999997E-2</v>
      </c>
      <c r="M886">
        <v>4.3266299999999998</v>
      </c>
      <c r="N886">
        <v>8.2881999999999997E-2</v>
      </c>
      <c r="O886">
        <v>10.117072</v>
      </c>
      <c r="P886">
        <v>1.4519999999999999E-3</v>
      </c>
    </row>
    <row r="887" spans="1:16" x14ac:dyDescent="0.2">
      <c r="A887" t="s">
        <v>69</v>
      </c>
      <c r="B887">
        <v>99</v>
      </c>
      <c r="C887">
        <v>111</v>
      </c>
      <c r="D887" t="s">
        <v>969</v>
      </c>
      <c r="G887">
        <v>12</v>
      </c>
      <c r="H887">
        <v>1570.9176</v>
      </c>
      <c r="I887" t="s">
        <v>14</v>
      </c>
      <c r="J887">
        <v>0</v>
      </c>
      <c r="K887">
        <v>1571.735518</v>
      </c>
      <c r="L887">
        <v>0</v>
      </c>
      <c r="M887">
        <v>0</v>
      </c>
      <c r="N887">
        <v>0</v>
      </c>
      <c r="O887">
        <v>10.129390000000001</v>
      </c>
      <c r="P887">
        <v>0</v>
      </c>
    </row>
    <row r="888" spans="1:16" x14ac:dyDescent="0.2">
      <c r="A888" t="s">
        <v>69</v>
      </c>
      <c r="B888">
        <v>99</v>
      </c>
      <c r="C888">
        <v>111</v>
      </c>
      <c r="D888" t="s">
        <v>969</v>
      </c>
      <c r="G888">
        <v>12</v>
      </c>
      <c r="H888">
        <v>1570.9176</v>
      </c>
      <c r="I888" t="s">
        <v>14</v>
      </c>
      <c r="J888">
        <v>5</v>
      </c>
      <c r="K888">
        <v>1574.044686</v>
      </c>
      <c r="L888">
        <v>6.522E-2</v>
      </c>
      <c r="M888">
        <v>2.3091680000000001</v>
      </c>
      <c r="N888">
        <v>6.522E-2</v>
      </c>
      <c r="O888">
        <v>10.082977</v>
      </c>
      <c r="P888">
        <v>3.9500000000000004E-3</v>
      </c>
    </row>
    <row r="889" spans="1:16" x14ac:dyDescent="0.2">
      <c r="A889" t="s">
        <v>69</v>
      </c>
      <c r="B889">
        <v>99</v>
      </c>
      <c r="C889">
        <v>111</v>
      </c>
      <c r="D889" t="s">
        <v>969</v>
      </c>
      <c r="G889">
        <v>12</v>
      </c>
      <c r="H889">
        <v>1570.9176</v>
      </c>
      <c r="I889" t="s">
        <v>14</v>
      </c>
      <c r="J889">
        <v>50.000003999999997</v>
      </c>
      <c r="K889">
        <v>1575.210544</v>
      </c>
      <c r="L889">
        <v>0.19926199999999999</v>
      </c>
      <c r="M889">
        <v>3.4750260000000002</v>
      </c>
      <c r="N889">
        <v>0.19926199999999999</v>
      </c>
      <c r="O889">
        <v>10.088874000000001</v>
      </c>
      <c r="P889">
        <v>6.2789999999999999E-3</v>
      </c>
    </row>
    <row r="890" spans="1:16" x14ac:dyDescent="0.2">
      <c r="A890" t="s">
        <v>69</v>
      </c>
      <c r="B890">
        <v>99</v>
      </c>
      <c r="C890">
        <v>111</v>
      </c>
      <c r="D890" t="s">
        <v>969</v>
      </c>
      <c r="G890">
        <v>12</v>
      </c>
      <c r="H890">
        <v>1570.9176</v>
      </c>
      <c r="I890" t="s">
        <v>14</v>
      </c>
      <c r="J890">
        <v>500.00003099999998</v>
      </c>
      <c r="K890">
        <v>1575.853106</v>
      </c>
      <c r="L890">
        <v>0.105143</v>
      </c>
      <c r="M890">
        <v>4.1175879999999996</v>
      </c>
      <c r="N890">
        <v>0.105143</v>
      </c>
      <c r="O890">
        <v>10.078186000000001</v>
      </c>
      <c r="P890">
        <v>5.7999999999999996E-3</v>
      </c>
    </row>
    <row r="891" spans="1:16" x14ac:dyDescent="0.2">
      <c r="A891" t="s">
        <v>69</v>
      </c>
      <c r="B891">
        <v>105</v>
      </c>
      <c r="C891">
        <v>123</v>
      </c>
      <c r="D891" t="s">
        <v>970</v>
      </c>
      <c r="G891">
        <v>17</v>
      </c>
      <c r="H891">
        <v>1918.9617000000001</v>
      </c>
      <c r="I891" t="s">
        <v>12</v>
      </c>
      <c r="J891">
        <v>0</v>
      </c>
      <c r="K891">
        <v>1920.2068670000001</v>
      </c>
      <c r="L891">
        <v>4.6325999999999999E-2</v>
      </c>
      <c r="M891">
        <v>0</v>
      </c>
      <c r="N891">
        <v>0</v>
      </c>
      <c r="O891">
        <v>9.9069509999999994</v>
      </c>
      <c r="P891">
        <v>1.4430000000000001E-3</v>
      </c>
    </row>
    <row r="892" spans="1:16" x14ac:dyDescent="0.2">
      <c r="A892" t="s">
        <v>69</v>
      </c>
      <c r="B892">
        <v>105</v>
      </c>
      <c r="C892">
        <v>123</v>
      </c>
      <c r="D892" t="s">
        <v>970</v>
      </c>
      <c r="G892">
        <v>17</v>
      </c>
      <c r="H892">
        <v>1918.9617000000001</v>
      </c>
      <c r="I892" t="s">
        <v>12</v>
      </c>
      <c r="J892">
        <v>5</v>
      </c>
      <c r="K892">
        <v>1922.9107280000001</v>
      </c>
      <c r="L892">
        <v>9.0407000000000001E-2</v>
      </c>
      <c r="M892">
        <v>2.7038609999999998</v>
      </c>
      <c r="N892">
        <v>0.10158499999999999</v>
      </c>
      <c r="O892">
        <v>9.9018449999999998</v>
      </c>
      <c r="P892">
        <v>4.3940000000000003E-3</v>
      </c>
    </row>
    <row r="893" spans="1:16" x14ac:dyDescent="0.2">
      <c r="A893" t="s">
        <v>69</v>
      </c>
      <c r="B893">
        <v>105</v>
      </c>
      <c r="C893">
        <v>123</v>
      </c>
      <c r="D893" t="s">
        <v>970</v>
      </c>
      <c r="G893">
        <v>17</v>
      </c>
      <c r="H893">
        <v>1918.9617000000001</v>
      </c>
      <c r="I893" t="s">
        <v>12</v>
      </c>
      <c r="J893">
        <v>50.000003999999997</v>
      </c>
      <c r="K893">
        <v>1924.1472289999999</v>
      </c>
      <c r="L893">
        <v>0.18953400000000001</v>
      </c>
      <c r="M893">
        <v>3.9403619999999999</v>
      </c>
      <c r="N893">
        <v>0.19511300000000001</v>
      </c>
      <c r="O893">
        <v>9.8938609999999994</v>
      </c>
      <c r="P893">
        <v>2.9169999999999999E-3</v>
      </c>
    </row>
    <row r="894" spans="1:16" x14ac:dyDescent="0.2">
      <c r="A894" t="s">
        <v>69</v>
      </c>
      <c r="B894">
        <v>105</v>
      </c>
      <c r="C894">
        <v>123</v>
      </c>
      <c r="D894" t="s">
        <v>970</v>
      </c>
      <c r="G894">
        <v>17</v>
      </c>
      <c r="H894">
        <v>1918.9617000000001</v>
      </c>
      <c r="I894" t="s">
        <v>12</v>
      </c>
      <c r="J894">
        <v>500.00003099999998</v>
      </c>
      <c r="K894">
        <v>1925.093928</v>
      </c>
      <c r="L894">
        <v>0.247944</v>
      </c>
      <c r="M894">
        <v>4.8870610000000001</v>
      </c>
      <c r="N894">
        <v>0.25223400000000001</v>
      </c>
      <c r="O894">
        <v>9.8837890000000002</v>
      </c>
      <c r="P894">
        <v>2.3890000000000001E-3</v>
      </c>
    </row>
    <row r="895" spans="1:16" x14ac:dyDescent="0.2">
      <c r="A895" t="s">
        <v>69</v>
      </c>
      <c r="B895">
        <v>105</v>
      </c>
      <c r="C895">
        <v>123</v>
      </c>
      <c r="D895" t="s">
        <v>970</v>
      </c>
      <c r="G895">
        <v>17</v>
      </c>
      <c r="H895">
        <v>1918.9617000000001</v>
      </c>
      <c r="I895" t="s">
        <v>14</v>
      </c>
      <c r="J895">
        <v>0</v>
      </c>
      <c r="K895">
        <v>1920.2068670000001</v>
      </c>
      <c r="L895">
        <v>4.6325999999999999E-2</v>
      </c>
      <c r="M895">
        <v>0</v>
      </c>
      <c r="N895">
        <v>0</v>
      </c>
      <c r="O895">
        <v>9.9069509999999994</v>
      </c>
      <c r="P895">
        <v>1.4430000000000001E-3</v>
      </c>
    </row>
    <row r="896" spans="1:16" x14ac:dyDescent="0.2">
      <c r="A896" t="s">
        <v>69</v>
      </c>
      <c r="B896">
        <v>105</v>
      </c>
      <c r="C896">
        <v>123</v>
      </c>
      <c r="D896" t="s">
        <v>970</v>
      </c>
      <c r="G896">
        <v>17</v>
      </c>
      <c r="H896">
        <v>1918.9617000000001</v>
      </c>
      <c r="I896" t="s">
        <v>14</v>
      </c>
      <c r="J896">
        <v>5</v>
      </c>
      <c r="K896">
        <v>1922.8574309999999</v>
      </c>
      <c r="L896">
        <v>8.6679000000000006E-2</v>
      </c>
      <c r="M896">
        <v>2.6505640000000001</v>
      </c>
      <c r="N896">
        <v>9.8281999999999994E-2</v>
      </c>
      <c r="O896">
        <v>9.8663419999999995</v>
      </c>
      <c r="P896">
        <v>3.7810000000000001E-3</v>
      </c>
    </row>
    <row r="897" spans="1:16" x14ac:dyDescent="0.2">
      <c r="A897" t="s">
        <v>69</v>
      </c>
      <c r="B897">
        <v>105</v>
      </c>
      <c r="C897">
        <v>123</v>
      </c>
      <c r="D897" t="s">
        <v>970</v>
      </c>
      <c r="G897">
        <v>17</v>
      </c>
      <c r="H897">
        <v>1918.9617000000001</v>
      </c>
      <c r="I897" t="s">
        <v>14</v>
      </c>
      <c r="J897">
        <v>50.000003999999997</v>
      </c>
      <c r="K897">
        <v>1924.187412</v>
      </c>
      <c r="L897">
        <v>8.4309999999999996E-2</v>
      </c>
      <c r="M897">
        <v>3.9805450000000002</v>
      </c>
      <c r="N897">
        <v>9.6199000000000007E-2</v>
      </c>
      <c r="O897">
        <v>9.8640139999999992</v>
      </c>
      <c r="P897">
        <v>4.8199999999999996E-3</v>
      </c>
    </row>
    <row r="898" spans="1:16" x14ac:dyDescent="0.2">
      <c r="A898" t="s">
        <v>69</v>
      </c>
      <c r="B898">
        <v>105</v>
      </c>
      <c r="C898">
        <v>123</v>
      </c>
      <c r="D898" t="s">
        <v>970</v>
      </c>
      <c r="G898">
        <v>17</v>
      </c>
      <c r="H898">
        <v>1918.9617000000001</v>
      </c>
      <c r="I898" t="s">
        <v>14</v>
      </c>
      <c r="J898">
        <v>500.00003099999998</v>
      </c>
      <c r="K898">
        <v>1925.1367499999999</v>
      </c>
      <c r="L898">
        <v>2.1075E-2</v>
      </c>
      <c r="M898">
        <v>4.9298830000000002</v>
      </c>
      <c r="N898">
        <v>5.0894000000000002E-2</v>
      </c>
      <c r="O898">
        <v>9.8558540000000008</v>
      </c>
      <c r="P898">
        <v>4.6309999999999997E-3</v>
      </c>
    </row>
    <row r="899" spans="1:16" x14ac:dyDescent="0.2">
      <c r="A899" t="s">
        <v>71</v>
      </c>
      <c r="B899">
        <v>13</v>
      </c>
      <c r="C899">
        <v>37</v>
      </c>
      <c r="D899" t="s">
        <v>971</v>
      </c>
      <c r="E899" t="s">
        <v>72</v>
      </c>
      <c r="G899">
        <v>22</v>
      </c>
      <c r="H899">
        <v>2858.4576000000002</v>
      </c>
      <c r="I899" t="s">
        <v>12</v>
      </c>
      <c r="J899">
        <v>0</v>
      </c>
      <c r="K899">
        <v>2860.0386899999999</v>
      </c>
      <c r="L899">
        <v>4.6859999999999999E-2</v>
      </c>
      <c r="M899">
        <v>0</v>
      </c>
      <c r="N899">
        <v>0</v>
      </c>
      <c r="O899">
        <v>9.7219409999999993</v>
      </c>
      <c r="P899">
        <v>1.2780000000000001E-3</v>
      </c>
    </row>
    <row r="900" spans="1:16" x14ac:dyDescent="0.2">
      <c r="A900" t="s">
        <v>71</v>
      </c>
      <c r="B900">
        <v>13</v>
      </c>
      <c r="C900">
        <v>37</v>
      </c>
      <c r="D900" t="s">
        <v>971</v>
      </c>
      <c r="E900" t="s">
        <v>72</v>
      </c>
      <c r="G900">
        <v>22</v>
      </c>
      <c r="H900">
        <v>2858.4576000000002</v>
      </c>
      <c r="I900" t="s">
        <v>12</v>
      </c>
      <c r="J900">
        <v>5</v>
      </c>
      <c r="K900">
        <v>2870.5458950000002</v>
      </c>
      <c r="L900">
        <v>0.235786</v>
      </c>
      <c r="M900">
        <v>10.507205000000001</v>
      </c>
      <c r="N900">
        <v>0.240398</v>
      </c>
      <c r="O900">
        <v>9.6816510000000005</v>
      </c>
      <c r="P900">
        <v>5.6509999999999998E-3</v>
      </c>
    </row>
    <row r="901" spans="1:16" x14ac:dyDescent="0.2">
      <c r="A901" t="s">
        <v>71</v>
      </c>
      <c r="B901">
        <v>13</v>
      </c>
      <c r="C901">
        <v>37</v>
      </c>
      <c r="D901" t="s">
        <v>971</v>
      </c>
      <c r="E901" t="s">
        <v>72</v>
      </c>
      <c r="G901">
        <v>22</v>
      </c>
      <c r="H901">
        <v>2858.4576000000002</v>
      </c>
      <c r="I901" t="s">
        <v>12</v>
      </c>
      <c r="J901">
        <v>50.000003999999997</v>
      </c>
      <c r="K901">
        <v>2871.0269490000001</v>
      </c>
      <c r="L901">
        <v>0.37173600000000001</v>
      </c>
      <c r="M901">
        <v>10.988258999999999</v>
      </c>
      <c r="N901">
        <v>0.37467800000000001</v>
      </c>
      <c r="O901">
        <v>9.6700920000000004</v>
      </c>
      <c r="P901">
        <v>4.2579999999999996E-3</v>
      </c>
    </row>
    <row r="902" spans="1:16" x14ac:dyDescent="0.2">
      <c r="A902" t="s">
        <v>71</v>
      </c>
      <c r="B902">
        <v>13</v>
      </c>
      <c r="C902">
        <v>37</v>
      </c>
      <c r="D902" t="s">
        <v>971</v>
      </c>
      <c r="E902" t="s">
        <v>72</v>
      </c>
      <c r="G902">
        <v>22</v>
      </c>
      <c r="H902">
        <v>2858.4576000000002</v>
      </c>
      <c r="I902" t="s">
        <v>12</v>
      </c>
      <c r="J902">
        <v>500.00003099999998</v>
      </c>
      <c r="K902">
        <v>2871.2140880000002</v>
      </c>
      <c r="L902">
        <v>0.15384700000000001</v>
      </c>
      <c r="M902">
        <v>11.175397999999999</v>
      </c>
      <c r="N902">
        <v>0.160826</v>
      </c>
      <c r="O902">
        <v>9.6756530000000005</v>
      </c>
      <c r="P902">
        <v>2.6758000000000001E-2</v>
      </c>
    </row>
    <row r="903" spans="1:16" x14ac:dyDescent="0.2">
      <c r="A903" t="s">
        <v>71</v>
      </c>
      <c r="B903">
        <v>13</v>
      </c>
      <c r="C903">
        <v>37</v>
      </c>
      <c r="D903" t="s">
        <v>971</v>
      </c>
      <c r="E903" t="s">
        <v>72</v>
      </c>
      <c r="G903">
        <v>22</v>
      </c>
      <c r="H903">
        <v>2858.4576000000002</v>
      </c>
      <c r="I903" t="s">
        <v>14</v>
      </c>
      <c r="J903">
        <v>0</v>
      </c>
      <c r="K903">
        <v>2860.0386899999999</v>
      </c>
      <c r="L903">
        <v>4.6859999999999999E-2</v>
      </c>
      <c r="M903">
        <v>0</v>
      </c>
      <c r="N903">
        <v>0</v>
      </c>
      <c r="O903">
        <v>9.7219409999999993</v>
      </c>
      <c r="P903">
        <v>1.2780000000000001E-3</v>
      </c>
    </row>
    <row r="904" spans="1:16" x14ac:dyDescent="0.2">
      <c r="A904" t="s">
        <v>71</v>
      </c>
      <c r="B904">
        <v>13</v>
      </c>
      <c r="C904">
        <v>37</v>
      </c>
      <c r="D904" t="s">
        <v>971</v>
      </c>
      <c r="E904" t="s">
        <v>72</v>
      </c>
      <c r="G904">
        <v>22</v>
      </c>
      <c r="H904">
        <v>2858.4576000000002</v>
      </c>
      <c r="I904" t="s">
        <v>14</v>
      </c>
      <c r="J904">
        <v>5</v>
      </c>
      <c r="K904">
        <v>2870.431388</v>
      </c>
      <c r="L904">
        <v>9.0150999999999995E-2</v>
      </c>
      <c r="M904">
        <v>10.392697999999999</v>
      </c>
      <c r="N904">
        <v>0.101602</v>
      </c>
      <c r="O904">
        <v>9.6468240000000005</v>
      </c>
      <c r="P904">
        <v>3.4000000000000002E-4</v>
      </c>
    </row>
    <row r="905" spans="1:16" x14ac:dyDescent="0.2">
      <c r="A905" t="s">
        <v>71</v>
      </c>
      <c r="B905">
        <v>13</v>
      </c>
      <c r="C905">
        <v>37</v>
      </c>
      <c r="D905" t="s">
        <v>971</v>
      </c>
      <c r="E905" t="s">
        <v>72</v>
      </c>
      <c r="G905">
        <v>22</v>
      </c>
      <c r="H905">
        <v>2858.4576000000002</v>
      </c>
      <c r="I905" t="s">
        <v>14</v>
      </c>
      <c r="J905">
        <v>50.000003999999997</v>
      </c>
      <c r="K905">
        <v>2871.0312760000002</v>
      </c>
      <c r="L905">
        <v>0.14785000000000001</v>
      </c>
      <c r="M905">
        <v>10.992585999999999</v>
      </c>
      <c r="N905">
        <v>0.15509899999999999</v>
      </c>
      <c r="O905">
        <v>9.6420600000000007</v>
      </c>
      <c r="P905">
        <v>9.8999999999999999E-4</v>
      </c>
    </row>
    <row r="906" spans="1:16" x14ac:dyDescent="0.2">
      <c r="A906" t="s">
        <v>71</v>
      </c>
      <c r="B906">
        <v>13</v>
      </c>
      <c r="C906">
        <v>37</v>
      </c>
      <c r="D906" t="s">
        <v>971</v>
      </c>
      <c r="E906" t="s">
        <v>72</v>
      </c>
      <c r="G906">
        <v>22</v>
      </c>
      <c r="H906">
        <v>2858.4576000000002</v>
      </c>
      <c r="I906" t="s">
        <v>14</v>
      </c>
      <c r="J906">
        <v>500.00003099999998</v>
      </c>
      <c r="K906">
        <v>2871.0742930000001</v>
      </c>
      <c r="L906">
        <v>0.28101999999999999</v>
      </c>
      <c r="M906">
        <v>11.035602000000001</v>
      </c>
      <c r="N906">
        <v>0.28490100000000002</v>
      </c>
      <c r="O906">
        <v>9.6353299999999997</v>
      </c>
      <c r="P906">
        <v>1.173E-3</v>
      </c>
    </row>
    <row r="907" spans="1:16" x14ac:dyDescent="0.2">
      <c r="A907" t="s">
        <v>71</v>
      </c>
      <c r="B907">
        <v>47</v>
      </c>
      <c r="C907">
        <v>55</v>
      </c>
      <c r="D907" t="s">
        <v>972</v>
      </c>
      <c r="G907">
        <v>8</v>
      </c>
      <c r="H907">
        <v>931.48429999999996</v>
      </c>
      <c r="I907" t="s">
        <v>12</v>
      </c>
      <c r="J907">
        <v>0</v>
      </c>
      <c r="K907">
        <v>931.85127699999998</v>
      </c>
      <c r="L907">
        <v>2.3186999999999999E-2</v>
      </c>
      <c r="M907">
        <v>0</v>
      </c>
      <c r="N907">
        <v>0</v>
      </c>
      <c r="O907">
        <v>5.8554469999999998</v>
      </c>
      <c r="P907">
        <v>1.14E-3</v>
      </c>
    </row>
    <row r="908" spans="1:16" x14ac:dyDescent="0.2">
      <c r="A908" t="s">
        <v>71</v>
      </c>
      <c r="B908">
        <v>47</v>
      </c>
      <c r="C908">
        <v>55</v>
      </c>
      <c r="D908" t="s">
        <v>972</v>
      </c>
      <c r="G908">
        <v>8</v>
      </c>
      <c r="H908">
        <v>931.48429999999996</v>
      </c>
      <c r="I908" t="s">
        <v>12</v>
      </c>
      <c r="J908">
        <v>5</v>
      </c>
      <c r="K908">
        <v>935.64082199999996</v>
      </c>
      <c r="L908">
        <v>5.8321999999999999E-2</v>
      </c>
      <c r="M908">
        <v>3.7895439999999998</v>
      </c>
      <c r="N908">
        <v>6.2761999999999998E-2</v>
      </c>
      <c r="O908">
        <v>5.850905</v>
      </c>
      <c r="P908">
        <v>3.901E-3</v>
      </c>
    </row>
    <row r="909" spans="1:16" x14ac:dyDescent="0.2">
      <c r="A909" t="s">
        <v>71</v>
      </c>
      <c r="B909">
        <v>47</v>
      </c>
      <c r="C909">
        <v>55</v>
      </c>
      <c r="D909" t="s">
        <v>972</v>
      </c>
      <c r="G909">
        <v>8</v>
      </c>
      <c r="H909">
        <v>931.48429999999996</v>
      </c>
      <c r="I909" t="s">
        <v>12</v>
      </c>
      <c r="J909">
        <v>50.000003999999997</v>
      </c>
      <c r="K909">
        <v>936.32780400000001</v>
      </c>
      <c r="L909">
        <v>6.9934999999999997E-2</v>
      </c>
      <c r="M909">
        <v>4.4765259999999998</v>
      </c>
      <c r="N909">
        <v>7.3677999999999993E-2</v>
      </c>
      <c r="O909">
        <v>5.8439059999999996</v>
      </c>
      <c r="P909">
        <v>1.341E-3</v>
      </c>
    </row>
    <row r="910" spans="1:16" x14ac:dyDescent="0.2">
      <c r="A910" t="s">
        <v>71</v>
      </c>
      <c r="B910">
        <v>47</v>
      </c>
      <c r="C910">
        <v>55</v>
      </c>
      <c r="D910" t="s">
        <v>972</v>
      </c>
      <c r="G910">
        <v>8</v>
      </c>
      <c r="H910">
        <v>931.48429999999996</v>
      </c>
      <c r="I910" t="s">
        <v>12</v>
      </c>
      <c r="J910">
        <v>500.00003099999998</v>
      </c>
      <c r="K910">
        <v>936.27906099999996</v>
      </c>
      <c r="L910">
        <v>0.113471</v>
      </c>
      <c r="M910">
        <v>4.4277829999999998</v>
      </c>
      <c r="N910">
        <v>0.115816</v>
      </c>
      <c r="O910">
        <v>5.8401149999999999</v>
      </c>
      <c r="P910">
        <v>3.0460000000000001E-3</v>
      </c>
    </row>
    <row r="911" spans="1:16" x14ac:dyDescent="0.2">
      <c r="A911" t="s">
        <v>71</v>
      </c>
      <c r="B911">
        <v>47</v>
      </c>
      <c r="C911">
        <v>55</v>
      </c>
      <c r="D911" t="s">
        <v>972</v>
      </c>
      <c r="G911">
        <v>8</v>
      </c>
      <c r="H911">
        <v>931.48429999999996</v>
      </c>
      <c r="I911" t="s">
        <v>14</v>
      </c>
      <c r="J911">
        <v>0</v>
      </c>
      <c r="K911">
        <v>931.85127699999998</v>
      </c>
      <c r="L911">
        <v>2.3186999999999999E-2</v>
      </c>
      <c r="M911">
        <v>0</v>
      </c>
      <c r="N911">
        <v>0</v>
      </c>
      <c r="O911">
        <v>5.8554469999999998</v>
      </c>
      <c r="P911">
        <v>1.14E-3</v>
      </c>
    </row>
    <row r="912" spans="1:16" x14ac:dyDescent="0.2">
      <c r="A912" t="s">
        <v>71</v>
      </c>
      <c r="B912">
        <v>47</v>
      </c>
      <c r="C912">
        <v>55</v>
      </c>
      <c r="D912" t="s">
        <v>972</v>
      </c>
      <c r="G912">
        <v>8</v>
      </c>
      <c r="H912">
        <v>931.48429999999996</v>
      </c>
      <c r="I912" t="s">
        <v>14</v>
      </c>
      <c r="J912">
        <v>5</v>
      </c>
      <c r="K912">
        <v>935.70445400000006</v>
      </c>
      <c r="L912">
        <v>7.5757000000000005E-2</v>
      </c>
      <c r="M912">
        <v>3.8531759999999999</v>
      </c>
      <c r="N912">
        <v>7.9226000000000005E-2</v>
      </c>
      <c r="O912">
        <v>5.8264319999999996</v>
      </c>
      <c r="P912">
        <v>6.4489999999999999E-3</v>
      </c>
    </row>
    <row r="913" spans="1:16" x14ac:dyDescent="0.2">
      <c r="A913" t="s">
        <v>71</v>
      </c>
      <c r="B913">
        <v>47</v>
      </c>
      <c r="C913">
        <v>55</v>
      </c>
      <c r="D913" t="s">
        <v>972</v>
      </c>
      <c r="G913">
        <v>8</v>
      </c>
      <c r="H913">
        <v>931.48429999999996</v>
      </c>
      <c r="I913" t="s">
        <v>14</v>
      </c>
      <c r="J913">
        <v>50.000003999999997</v>
      </c>
      <c r="K913">
        <v>936.29995099999996</v>
      </c>
      <c r="L913">
        <v>8.1083000000000002E-2</v>
      </c>
      <c r="M913">
        <v>4.4486739999999996</v>
      </c>
      <c r="N913">
        <v>8.4333000000000005E-2</v>
      </c>
      <c r="O913">
        <v>5.8226589999999998</v>
      </c>
      <c r="P913">
        <v>8.4969999999999993E-3</v>
      </c>
    </row>
    <row r="914" spans="1:16" x14ac:dyDescent="0.2">
      <c r="A914" t="s">
        <v>71</v>
      </c>
      <c r="B914">
        <v>47</v>
      </c>
      <c r="C914">
        <v>55</v>
      </c>
      <c r="D914" t="s">
        <v>972</v>
      </c>
      <c r="G914">
        <v>8</v>
      </c>
      <c r="H914">
        <v>931.48429999999996</v>
      </c>
      <c r="I914" t="s">
        <v>14</v>
      </c>
      <c r="J914">
        <v>500.00003099999998</v>
      </c>
      <c r="K914">
        <v>936.24971900000003</v>
      </c>
      <c r="L914">
        <v>3.0172999999999998E-2</v>
      </c>
      <c r="M914">
        <v>4.3984420000000002</v>
      </c>
      <c r="N914">
        <v>3.8052999999999997E-2</v>
      </c>
      <c r="O914">
        <v>5.8208399999999996</v>
      </c>
      <c r="P914">
        <v>1.9189999999999999E-3</v>
      </c>
    </row>
    <row r="915" spans="1:16" x14ac:dyDescent="0.2">
      <c r="A915" t="s">
        <v>71</v>
      </c>
      <c r="B915">
        <v>47</v>
      </c>
      <c r="C915">
        <v>56</v>
      </c>
      <c r="D915" t="s">
        <v>973</v>
      </c>
      <c r="G915">
        <v>9</v>
      </c>
      <c r="H915">
        <v>1002.5214999999999</v>
      </c>
      <c r="I915" t="s">
        <v>12</v>
      </c>
      <c r="J915">
        <v>0</v>
      </c>
      <c r="K915">
        <v>1002.947119</v>
      </c>
      <c r="L915">
        <v>3.5471000000000003E-2</v>
      </c>
      <c r="M915">
        <v>0</v>
      </c>
      <c r="N915">
        <v>0</v>
      </c>
      <c r="O915">
        <v>11.163179</v>
      </c>
      <c r="P915">
        <v>2.2769999999999999E-3</v>
      </c>
    </row>
    <row r="916" spans="1:16" x14ac:dyDescent="0.2">
      <c r="A916" t="s">
        <v>71</v>
      </c>
      <c r="B916">
        <v>47</v>
      </c>
      <c r="C916">
        <v>56</v>
      </c>
      <c r="D916" t="s">
        <v>973</v>
      </c>
      <c r="G916">
        <v>9</v>
      </c>
      <c r="H916">
        <v>1002.5214999999999</v>
      </c>
      <c r="I916" t="s">
        <v>12</v>
      </c>
      <c r="J916">
        <v>5</v>
      </c>
      <c r="K916">
        <v>1003.3791179999999</v>
      </c>
      <c r="L916">
        <v>7.0025000000000004E-2</v>
      </c>
      <c r="M916">
        <v>0.43199900000000002</v>
      </c>
      <c r="N916">
        <v>7.8495999999999996E-2</v>
      </c>
      <c r="O916">
        <v>11.15677</v>
      </c>
      <c r="P916">
        <v>2.5179999999999998E-3</v>
      </c>
    </row>
    <row r="917" spans="1:16" x14ac:dyDescent="0.2">
      <c r="A917" t="s">
        <v>71</v>
      </c>
      <c r="B917">
        <v>47</v>
      </c>
      <c r="C917">
        <v>56</v>
      </c>
      <c r="D917" t="s">
        <v>973</v>
      </c>
      <c r="G917">
        <v>9</v>
      </c>
      <c r="H917">
        <v>1002.5214999999999</v>
      </c>
      <c r="I917" t="s">
        <v>12</v>
      </c>
      <c r="J917">
        <v>50.000003999999997</v>
      </c>
      <c r="K917">
        <v>1003.471643</v>
      </c>
      <c r="L917">
        <v>4.8395000000000001E-2</v>
      </c>
      <c r="M917">
        <v>0.52452399999999999</v>
      </c>
      <c r="N917">
        <v>6.0002E-2</v>
      </c>
      <c r="O917">
        <v>11.152615000000001</v>
      </c>
      <c r="P917">
        <v>2.7680000000000001E-3</v>
      </c>
    </row>
    <row r="918" spans="1:16" x14ac:dyDescent="0.2">
      <c r="A918" t="s">
        <v>71</v>
      </c>
      <c r="B918">
        <v>47</v>
      </c>
      <c r="C918">
        <v>56</v>
      </c>
      <c r="D918" t="s">
        <v>973</v>
      </c>
      <c r="G918">
        <v>9</v>
      </c>
      <c r="H918">
        <v>1002.5214999999999</v>
      </c>
      <c r="I918" t="s">
        <v>12</v>
      </c>
      <c r="J918">
        <v>500.00003099999998</v>
      </c>
      <c r="K918">
        <v>1004.085761</v>
      </c>
      <c r="L918">
        <v>3.5424999999999998E-2</v>
      </c>
      <c r="M918">
        <v>1.1386419999999999</v>
      </c>
      <c r="N918">
        <v>5.0131000000000002E-2</v>
      </c>
      <c r="O918">
        <v>11.156065999999999</v>
      </c>
      <c r="P918">
        <v>3.1050000000000001E-3</v>
      </c>
    </row>
    <row r="919" spans="1:16" x14ac:dyDescent="0.2">
      <c r="A919" t="s">
        <v>71</v>
      </c>
      <c r="B919">
        <v>47</v>
      </c>
      <c r="C919">
        <v>56</v>
      </c>
      <c r="D919" t="s">
        <v>973</v>
      </c>
      <c r="G919">
        <v>9</v>
      </c>
      <c r="H919">
        <v>1002.5214999999999</v>
      </c>
      <c r="I919" t="s">
        <v>14</v>
      </c>
      <c r="J919">
        <v>0</v>
      </c>
      <c r="K919">
        <v>1002.947119</v>
      </c>
      <c r="L919">
        <v>3.5471000000000003E-2</v>
      </c>
      <c r="M919">
        <v>0</v>
      </c>
      <c r="N919">
        <v>0</v>
      </c>
      <c r="O919">
        <v>11.163179</v>
      </c>
      <c r="P919">
        <v>2.2769999999999999E-3</v>
      </c>
    </row>
    <row r="920" spans="1:16" x14ac:dyDescent="0.2">
      <c r="A920" t="s">
        <v>71</v>
      </c>
      <c r="B920">
        <v>47</v>
      </c>
      <c r="C920">
        <v>56</v>
      </c>
      <c r="D920" t="s">
        <v>973</v>
      </c>
      <c r="G920">
        <v>9</v>
      </c>
      <c r="H920">
        <v>1002.5214999999999</v>
      </c>
      <c r="I920" t="s">
        <v>14</v>
      </c>
      <c r="J920">
        <v>5</v>
      </c>
      <c r="K920">
        <v>1003.328516</v>
      </c>
      <c r="L920">
        <v>5.7091000000000003E-2</v>
      </c>
      <c r="M920">
        <v>0.38139800000000001</v>
      </c>
      <c r="N920">
        <v>6.7212999999999995E-2</v>
      </c>
      <c r="O920">
        <v>11.141493000000001</v>
      </c>
      <c r="P920">
        <v>1.3051999999999999E-2</v>
      </c>
    </row>
    <row r="921" spans="1:16" x14ac:dyDescent="0.2">
      <c r="A921" t="s">
        <v>71</v>
      </c>
      <c r="B921">
        <v>47</v>
      </c>
      <c r="C921">
        <v>56</v>
      </c>
      <c r="D921" t="s">
        <v>973</v>
      </c>
      <c r="G921">
        <v>9</v>
      </c>
      <c r="H921">
        <v>1002.5214999999999</v>
      </c>
      <c r="I921" t="s">
        <v>14</v>
      </c>
      <c r="J921">
        <v>50.000003999999997</v>
      </c>
      <c r="K921">
        <v>1003.40615</v>
      </c>
      <c r="L921">
        <v>0.104656</v>
      </c>
      <c r="M921">
        <v>0.45903100000000002</v>
      </c>
      <c r="N921">
        <v>0.110504</v>
      </c>
      <c r="O921">
        <v>11.129344</v>
      </c>
      <c r="P921">
        <v>4.2180000000000004E-3</v>
      </c>
    </row>
    <row r="922" spans="1:16" x14ac:dyDescent="0.2">
      <c r="A922" t="s">
        <v>71</v>
      </c>
      <c r="B922">
        <v>47</v>
      </c>
      <c r="C922">
        <v>56</v>
      </c>
      <c r="D922" t="s">
        <v>973</v>
      </c>
      <c r="G922">
        <v>9</v>
      </c>
      <c r="H922">
        <v>1002.5214999999999</v>
      </c>
      <c r="I922" t="s">
        <v>14</v>
      </c>
      <c r="J922">
        <v>500.00003099999998</v>
      </c>
      <c r="K922">
        <v>1004.015341</v>
      </c>
      <c r="L922">
        <v>3.8809000000000003E-2</v>
      </c>
      <c r="M922">
        <v>1.068222</v>
      </c>
      <c r="N922">
        <v>5.2576999999999999E-2</v>
      </c>
      <c r="O922">
        <v>11.123132</v>
      </c>
      <c r="P922">
        <v>1.454E-3</v>
      </c>
    </row>
    <row r="923" spans="1:16" x14ac:dyDescent="0.2">
      <c r="A923" t="s">
        <v>71</v>
      </c>
      <c r="B923">
        <v>83</v>
      </c>
      <c r="C923">
        <v>94</v>
      </c>
      <c r="D923" t="s">
        <v>974</v>
      </c>
      <c r="G923">
        <v>11</v>
      </c>
      <c r="H923">
        <v>1485.8357000000001</v>
      </c>
      <c r="I923" t="s">
        <v>12</v>
      </c>
      <c r="J923">
        <v>0</v>
      </c>
      <c r="K923">
        <v>1486.545946</v>
      </c>
      <c r="L923">
        <v>2.7750000000000001E-3</v>
      </c>
      <c r="M923">
        <v>0</v>
      </c>
      <c r="N923">
        <v>0</v>
      </c>
      <c r="O923">
        <v>5.6333840000000004</v>
      </c>
      <c r="P923">
        <v>2.8010000000000001E-3</v>
      </c>
    </row>
    <row r="924" spans="1:16" x14ac:dyDescent="0.2">
      <c r="A924" t="s">
        <v>71</v>
      </c>
      <c r="B924">
        <v>83</v>
      </c>
      <c r="C924">
        <v>94</v>
      </c>
      <c r="D924" t="s">
        <v>974</v>
      </c>
      <c r="G924">
        <v>11</v>
      </c>
      <c r="H924">
        <v>1485.8357000000001</v>
      </c>
      <c r="I924" t="s">
        <v>12</v>
      </c>
      <c r="J924">
        <v>5</v>
      </c>
      <c r="K924">
        <v>1487.3635999999999</v>
      </c>
      <c r="L924">
        <v>8.2177E-2</v>
      </c>
      <c r="M924">
        <v>0.81765399999999999</v>
      </c>
      <c r="N924">
        <v>8.2224000000000005E-2</v>
      </c>
      <c r="O924">
        <v>5.6410629999999999</v>
      </c>
      <c r="P924">
        <v>6.5120000000000004E-3</v>
      </c>
    </row>
    <row r="925" spans="1:16" x14ac:dyDescent="0.2">
      <c r="A925" t="s">
        <v>71</v>
      </c>
      <c r="B925">
        <v>83</v>
      </c>
      <c r="C925">
        <v>94</v>
      </c>
      <c r="D925" t="s">
        <v>974</v>
      </c>
      <c r="G925">
        <v>11</v>
      </c>
      <c r="H925">
        <v>1485.8357000000001</v>
      </c>
      <c r="I925" t="s">
        <v>12</v>
      </c>
      <c r="J925">
        <v>50.000003999999997</v>
      </c>
      <c r="K925">
        <v>1487.703536</v>
      </c>
      <c r="L925">
        <v>5.117E-2</v>
      </c>
      <c r="M925">
        <v>1.1575899999999999</v>
      </c>
      <c r="N925">
        <v>5.1244999999999999E-2</v>
      </c>
      <c r="O925">
        <v>5.6358860000000002</v>
      </c>
      <c r="P925">
        <v>3.1979999999999999E-3</v>
      </c>
    </row>
    <row r="926" spans="1:16" x14ac:dyDescent="0.2">
      <c r="A926" t="s">
        <v>71</v>
      </c>
      <c r="B926">
        <v>83</v>
      </c>
      <c r="C926">
        <v>94</v>
      </c>
      <c r="D926" t="s">
        <v>974</v>
      </c>
      <c r="G926">
        <v>11</v>
      </c>
      <c r="H926">
        <v>1485.8357000000001</v>
      </c>
      <c r="I926" t="s">
        <v>12</v>
      </c>
      <c r="J926">
        <v>500.00003099999998</v>
      </c>
      <c r="K926">
        <v>1488.219507</v>
      </c>
      <c r="L926">
        <v>7.8262999999999999E-2</v>
      </c>
      <c r="M926">
        <v>1.6735610000000001</v>
      </c>
      <c r="N926">
        <v>7.8312000000000007E-2</v>
      </c>
      <c r="O926">
        <v>5.6325700000000003</v>
      </c>
      <c r="P926">
        <v>2.8839999999999998E-3</v>
      </c>
    </row>
    <row r="927" spans="1:16" x14ac:dyDescent="0.2">
      <c r="A927" t="s">
        <v>71</v>
      </c>
      <c r="B927">
        <v>83</v>
      </c>
      <c r="C927">
        <v>94</v>
      </c>
      <c r="D927" t="s">
        <v>974</v>
      </c>
      <c r="G927">
        <v>11</v>
      </c>
      <c r="H927">
        <v>1485.8357000000001</v>
      </c>
      <c r="I927" t="s">
        <v>14</v>
      </c>
      <c r="J927">
        <v>0</v>
      </c>
      <c r="K927">
        <v>1486.545946</v>
      </c>
      <c r="L927">
        <v>2.7750000000000001E-3</v>
      </c>
      <c r="M927">
        <v>0</v>
      </c>
      <c r="N927">
        <v>0</v>
      </c>
      <c r="O927">
        <v>5.6333840000000004</v>
      </c>
      <c r="P927">
        <v>2.8010000000000001E-3</v>
      </c>
    </row>
    <row r="928" spans="1:16" x14ac:dyDescent="0.2">
      <c r="A928" t="s">
        <v>71</v>
      </c>
      <c r="B928">
        <v>83</v>
      </c>
      <c r="C928">
        <v>94</v>
      </c>
      <c r="D928" t="s">
        <v>974</v>
      </c>
      <c r="G928">
        <v>11</v>
      </c>
      <c r="H928">
        <v>1485.8357000000001</v>
      </c>
      <c r="I928" t="s">
        <v>14</v>
      </c>
      <c r="J928">
        <v>5</v>
      </c>
      <c r="K928">
        <v>1487.4579530000001</v>
      </c>
      <c r="L928">
        <v>4.8564000000000003E-2</v>
      </c>
      <c r="M928">
        <v>0.91200700000000001</v>
      </c>
      <c r="N928">
        <v>4.8642999999999999E-2</v>
      </c>
      <c r="O928">
        <v>5.6086029999999996</v>
      </c>
      <c r="P928">
        <v>8.9479999999999994E-3</v>
      </c>
    </row>
    <row r="929" spans="1:16" x14ac:dyDescent="0.2">
      <c r="A929" t="s">
        <v>71</v>
      </c>
      <c r="B929">
        <v>83</v>
      </c>
      <c r="C929">
        <v>94</v>
      </c>
      <c r="D929" t="s">
        <v>974</v>
      </c>
      <c r="G929">
        <v>11</v>
      </c>
      <c r="H929">
        <v>1485.8357000000001</v>
      </c>
      <c r="I929" t="s">
        <v>14</v>
      </c>
      <c r="J929">
        <v>50.000003999999997</v>
      </c>
      <c r="K929">
        <v>1487.7348199999999</v>
      </c>
      <c r="L929">
        <v>0.14637600000000001</v>
      </c>
      <c r="M929">
        <v>1.188874</v>
      </c>
      <c r="N929">
        <v>0.146402</v>
      </c>
      <c r="O929">
        <v>5.6058120000000002</v>
      </c>
      <c r="P929">
        <v>6.7679999999999997E-3</v>
      </c>
    </row>
    <row r="930" spans="1:16" x14ac:dyDescent="0.2">
      <c r="A930" t="s">
        <v>71</v>
      </c>
      <c r="B930">
        <v>83</v>
      </c>
      <c r="C930">
        <v>94</v>
      </c>
      <c r="D930" t="s">
        <v>974</v>
      </c>
      <c r="G930">
        <v>11</v>
      </c>
      <c r="H930">
        <v>1485.8357000000001</v>
      </c>
      <c r="I930" t="s">
        <v>14</v>
      </c>
      <c r="J930">
        <v>500.00003099999998</v>
      </c>
      <c r="K930">
        <v>1488.0945879999999</v>
      </c>
      <c r="L930">
        <v>5.747E-2</v>
      </c>
      <c r="M930">
        <v>1.5486420000000001</v>
      </c>
      <c r="N930">
        <v>5.7536999999999998E-2</v>
      </c>
      <c r="O930">
        <v>5.5999949999999998</v>
      </c>
      <c r="P930">
        <v>3.2889999999999998E-3</v>
      </c>
    </row>
    <row r="931" spans="1:16" x14ac:dyDescent="0.2">
      <c r="A931" t="s">
        <v>73</v>
      </c>
      <c r="B931">
        <v>1</v>
      </c>
      <c r="C931">
        <v>17</v>
      </c>
      <c r="D931" t="s">
        <v>975</v>
      </c>
      <c r="G931">
        <v>13</v>
      </c>
      <c r="H931">
        <v>1990.0426</v>
      </c>
      <c r="I931" t="s">
        <v>12</v>
      </c>
      <c r="J931">
        <v>0</v>
      </c>
      <c r="K931">
        <v>1991.2237130000001</v>
      </c>
      <c r="L931">
        <v>0</v>
      </c>
      <c r="M931">
        <v>0</v>
      </c>
      <c r="N931">
        <v>0</v>
      </c>
      <c r="O931">
        <v>13.042211999999999</v>
      </c>
      <c r="P931">
        <v>0</v>
      </c>
    </row>
    <row r="932" spans="1:16" x14ac:dyDescent="0.2">
      <c r="A932" t="s">
        <v>73</v>
      </c>
      <c r="B932">
        <v>1</v>
      </c>
      <c r="C932">
        <v>17</v>
      </c>
      <c r="D932" t="s">
        <v>975</v>
      </c>
      <c r="G932">
        <v>13</v>
      </c>
      <c r="H932">
        <v>1990.0426</v>
      </c>
      <c r="I932" t="s">
        <v>12</v>
      </c>
      <c r="J932">
        <v>5</v>
      </c>
      <c r="K932">
        <v>1995.954313</v>
      </c>
      <c r="L932">
        <v>0.28696300000000002</v>
      </c>
      <c r="M932">
        <v>4.7305999999999999</v>
      </c>
      <c r="N932">
        <v>0.28696300000000002</v>
      </c>
      <c r="O932">
        <v>13.035069</v>
      </c>
      <c r="P932">
        <v>4.3639999999999998E-3</v>
      </c>
    </row>
    <row r="933" spans="1:16" x14ac:dyDescent="0.2">
      <c r="A933" t="s">
        <v>73</v>
      </c>
      <c r="B933">
        <v>1</v>
      </c>
      <c r="C933">
        <v>17</v>
      </c>
      <c r="D933" t="s">
        <v>975</v>
      </c>
      <c r="G933">
        <v>13</v>
      </c>
      <c r="H933">
        <v>1990.0426</v>
      </c>
      <c r="I933" t="s">
        <v>12</v>
      </c>
      <c r="J933">
        <v>50.000003999999997</v>
      </c>
      <c r="K933">
        <v>1996.162732</v>
      </c>
      <c r="L933">
        <v>0.17144100000000001</v>
      </c>
      <c r="M933">
        <v>4.939019</v>
      </c>
      <c r="N933">
        <v>0.17144100000000001</v>
      </c>
      <c r="O933">
        <v>13.026617</v>
      </c>
      <c r="P933">
        <v>4.764E-3</v>
      </c>
    </row>
    <row r="934" spans="1:16" x14ac:dyDescent="0.2">
      <c r="A934" t="s">
        <v>73</v>
      </c>
      <c r="B934">
        <v>1</v>
      </c>
      <c r="C934">
        <v>17</v>
      </c>
      <c r="D934" t="s">
        <v>975</v>
      </c>
      <c r="G934">
        <v>13</v>
      </c>
      <c r="H934">
        <v>1990.0426</v>
      </c>
      <c r="I934" t="s">
        <v>12</v>
      </c>
      <c r="J934">
        <v>500.00003099999998</v>
      </c>
      <c r="K934">
        <v>1996.816309</v>
      </c>
      <c r="L934">
        <v>0.18198</v>
      </c>
      <c r="M934">
        <v>5.5925960000000003</v>
      </c>
      <c r="N934">
        <v>0.18198</v>
      </c>
      <c r="O934">
        <v>13.027689000000001</v>
      </c>
      <c r="P934">
        <v>4.2570000000000004E-3</v>
      </c>
    </row>
    <row r="935" spans="1:16" x14ac:dyDescent="0.2">
      <c r="A935" t="s">
        <v>73</v>
      </c>
      <c r="B935">
        <v>1</v>
      </c>
      <c r="C935">
        <v>17</v>
      </c>
      <c r="D935" t="s">
        <v>975</v>
      </c>
      <c r="G935">
        <v>13</v>
      </c>
      <c r="H935">
        <v>1990.0426</v>
      </c>
      <c r="I935" t="s">
        <v>14</v>
      </c>
      <c r="J935">
        <v>0</v>
      </c>
      <c r="K935">
        <v>1991.2237130000001</v>
      </c>
      <c r="L935">
        <v>0</v>
      </c>
      <c r="M935">
        <v>0</v>
      </c>
      <c r="N935">
        <v>0</v>
      </c>
      <c r="O935">
        <v>13.042211999999999</v>
      </c>
      <c r="P935">
        <v>0</v>
      </c>
    </row>
    <row r="936" spans="1:16" x14ac:dyDescent="0.2">
      <c r="A936" t="s">
        <v>73</v>
      </c>
      <c r="B936">
        <v>1</v>
      </c>
      <c r="C936">
        <v>17</v>
      </c>
      <c r="D936" t="s">
        <v>975</v>
      </c>
      <c r="G936">
        <v>13</v>
      </c>
      <c r="H936">
        <v>1990.0426</v>
      </c>
      <c r="I936" t="s">
        <v>14</v>
      </c>
      <c r="J936">
        <v>5</v>
      </c>
      <c r="K936">
        <v>1995.780342</v>
      </c>
      <c r="L936">
        <v>0.18296299999999999</v>
      </c>
      <c r="M936">
        <v>4.556629</v>
      </c>
      <c r="N936">
        <v>0.18296299999999999</v>
      </c>
      <c r="O936">
        <v>13.021302</v>
      </c>
      <c r="P936">
        <v>4.7479999999999996E-3</v>
      </c>
    </row>
    <row r="937" spans="1:16" x14ac:dyDescent="0.2">
      <c r="A937" t="s">
        <v>73</v>
      </c>
      <c r="B937">
        <v>1</v>
      </c>
      <c r="C937">
        <v>17</v>
      </c>
      <c r="D937" t="s">
        <v>975</v>
      </c>
      <c r="G937">
        <v>13</v>
      </c>
      <c r="H937">
        <v>1990.0426</v>
      </c>
      <c r="I937" t="s">
        <v>14</v>
      </c>
      <c r="J937">
        <v>50.000003999999997</v>
      </c>
      <c r="K937">
        <v>1996.0528810000001</v>
      </c>
      <c r="L937">
        <v>0.157303</v>
      </c>
      <c r="M937">
        <v>4.8291680000000001</v>
      </c>
      <c r="N937">
        <v>0.157303</v>
      </c>
      <c r="O937">
        <v>13.029379</v>
      </c>
      <c r="P937">
        <v>1.255E-3</v>
      </c>
    </row>
    <row r="938" spans="1:16" x14ac:dyDescent="0.2">
      <c r="A938" t="s">
        <v>73</v>
      </c>
      <c r="B938">
        <v>1</v>
      </c>
      <c r="C938">
        <v>17</v>
      </c>
      <c r="D938" t="s">
        <v>975</v>
      </c>
      <c r="G938">
        <v>13</v>
      </c>
      <c r="H938">
        <v>1990.0426</v>
      </c>
      <c r="I938" t="s">
        <v>14</v>
      </c>
      <c r="J938">
        <v>500.00003099999998</v>
      </c>
      <c r="K938">
        <v>1996.7305859999999</v>
      </c>
      <c r="L938">
        <v>8.4058999999999995E-2</v>
      </c>
      <c r="M938">
        <v>5.5068729999999997</v>
      </c>
      <c r="N938">
        <v>8.4058999999999995E-2</v>
      </c>
      <c r="O938">
        <v>13.019546</v>
      </c>
      <c r="P938">
        <v>3.3999999999999998E-3</v>
      </c>
    </row>
    <row r="939" spans="1:16" x14ac:dyDescent="0.2">
      <c r="A939" t="s">
        <v>73</v>
      </c>
      <c r="B939">
        <v>48</v>
      </c>
      <c r="C939">
        <v>70</v>
      </c>
      <c r="D939" t="s">
        <v>976</v>
      </c>
      <c r="G939">
        <v>21</v>
      </c>
      <c r="H939">
        <v>2288.1196</v>
      </c>
      <c r="I939" t="s">
        <v>12</v>
      </c>
      <c r="J939">
        <v>0</v>
      </c>
      <c r="K939">
        <v>2289.3868809999999</v>
      </c>
      <c r="L939">
        <v>0</v>
      </c>
      <c r="M939">
        <v>0</v>
      </c>
      <c r="N939">
        <v>0</v>
      </c>
      <c r="O939">
        <v>10.119611000000001</v>
      </c>
      <c r="P939">
        <v>0</v>
      </c>
    </row>
    <row r="940" spans="1:16" x14ac:dyDescent="0.2">
      <c r="A940" t="s">
        <v>73</v>
      </c>
      <c r="B940">
        <v>48</v>
      </c>
      <c r="C940">
        <v>70</v>
      </c>
      <c r="D940" t="s">
        <v>976</v>
      </c>
      <c r="G940">
        <v>21</v>
      </c>
      <c r="H940">
        <v>2288.1196</v>
      </c>
      <c r="I940" t="s">
        <v>12</v>
      </c>
      <c r="J940">
        <v>5</v>
      </c>
      <c r="K940">
        <v>2296.8878380000001</v>
      </c>
      <c r="L940">
        <v>0.14580899999999999</v>
      </c>
      <c r="M940">
        <v>7.5009569999999997</v>
      </c>
      <c r="N940">
        <v>0.14580899999999999</v>
      </c>
      <c r="O940">
        <v>10.107779000000001</v>
      </c>
      <c r="P940">
        <v>4.1949999999999999E-3</v>
      </c>
    </row>
    <row r="941" spans="1:16" x14ac:dyDescent="0.2">
      <c r="A941" t="s">
        <v>73</v>
      </c>
      <c r="B941">
        <v>48</v>
      </c>
      <c r="C941">
        <v>70</v>
      </c>
      <c r="D941" t="s">
        <v>976</v>
      </c>
      <c r="G941">
        <v>21</v>
      </c>
      <c r="H941">
        <v>2288.1196</v>
      </c>
      <c r="I941" t="s">
        <v>12</v>
      </c>
      <c r="J941">
        <v>50.000003999999997</v>
      </c>
      <c r="K941">
        <v>2296.975426</v>
      </c>
      <c r="L941">
        <v>3.9456999999999999E-2</v>
      </c>
      <c r="M941">
        <v>7.5885449999999999</v>
      </c>
      <c r="N941">
        <v>3.9456999999999999E-2</v>
      </c>
      <c r="O941">
        <v>10.101533</v>
      </c>
      <c r="P941">
        <v>4.2189999999999997E-3</v>
      </c>
    </row>
    <row r="942" spans="1:16" x14ac:dyDescent="0.2">
      <c r="A942" t="s">
        <v>73</v>
      </c>
      <c r="B942">
        <v>48</v>
      </c>
      <c r="C942">
        <v>70</v>
      </c>
      <c r="D942" t="s">
        <v>976</v>
      </c>
      <c r="G942">
        <v>21</v>
      </c>
      <c r="H942">
        <v>2288.1196</v>
      </c>
      <c r="I942" t="s">
        <v>12</v>
      </c>
      <c r="J942">
        <v>500.00003099999998</v>
      </c>
      <c r="K942">
        <v>2297.1643899999999</v>
      </c>
      <c r="L942">
        <v>9.1572000000000001E-2</v>
      </c>
      <c r="M942">
        <v>7.7775100000000004</v>
      </c>
      <c r="N942">
        <v>9.1572000000000001E-2</v>
      </c>
      <c r="O942">
        <v>10.099973</v>
      </c>
      <c r="P942">
        <v>1.5169999999999999E-3</v>
      </c>
    </row>
    <row r="943" spans="1:16" x14ac:dyDescent="0.2">
      <c r="A943" t="s">
        <v>73</v>
      </c>
      <c r="B943">
        <v>48</v>
      </c>
      <c r="C943">
        <v>70</v>
      </c>
      <c r="D943" t="s">
        <v>976</v>
      </c>
      <c r="G943">
        <v>21</v>
      </c>
      <c r="H943">
        <v>2288.1196</v>
      </c>
      <c r="I943" t="s">
        <v>14</v>
      </c>
      <c r="J943">
        <v>0</v>
      </c>
      <c r="K943">
        <v>2289.3868809999999</v>
      </c>
      <c r="L943">
        <v>0</v>
      </c>
      <c r="M943">
        <v>0</v>
      </c>
      <c r="N943">
        <v>0</v>
      </c>
      <c r="O943">
        <v>10.119611000000001</v>
      </c>
      <c r="P943">
        <v>0</v>
      </c>
    </row>
    <row r="944" spans="1:16" x14ac:dyDescent="0.2">
      <c r="A944" t="s">
        <v>73</v>
      </c>
      <c r="B944">
        <v>48</v>
      </c>
      <c r="C944">
        <v>70</v>
      </c>
      <c r="D944" t="s">
        <v>976</v>
      </c>
      <c r="G944">
        <v>21</v>
      </c>
      <c r="H944">
        <v>2288.1196</v>
      </c>
      <c r="I944" t="s">
        <v>14</v>
      </c>
      <c r="J944">
        <v>5</v>
      </c>
      <c r="K944">
        <v>2296.6571479999998</v>
      </c>
      <c r="L944">
        <v>3.6145999999999998E-2</v>
      </c>
      <c r="M944">
        <v>7.2702679999999997</v>
      </c>
      <c r="N944">
        <v>3.6145999999999998E-2</v>
      </c>
      <c r="O944">
        <v>10.084997</v>
      </c>
      <c r="P944">
        <v>3.8890000000000001E-3</v>
      </c>
    </row>
    <row r="945" spans="1:16" x14ac:dyDescent="0.2">
      <c r="A945" t="s">
        <v>73</v>
      </c>
      <c r="B945">
        <v>48</v>
      </c>
      <c r="C945">
        <v>70</v>
      </c>
      <c r="D945" t="s">
        <v>976</v>
      </c>
      <c r="G945">
        <v>21</v>
      </c>
      <c r="H945">
        <v>2288.1196</v>
      </c>
      <c r="I945" t="s">
        <v>14</v>
      </c>
      <c r="J945">
        <v>50.000003999999997</v>
      </c>
      <c r="K945">
        <v>2296.7012220000001</v>
      </c>
      <c r="L945">
        <v>0.128964</v>
      </c>
      <c r="M945">
        <v>7.3143409999999998</v>
      </c>
      <c r="N945">
        <v>0.128964</v>
      </c>
      <c r="O945">
        <v>10.089093999999999</v>
      </c>
      <c r="P945">
        <v>6.1040000000000001E-3</v>
      </c>
    </row>
    <row r="946" spans="1:16" x14ac:dyDescent="0.2">
      <c r="A946" t="s">
        <v>73</v>
      </c>
      <c r="B946">
        <v>48</v>
      </c>
      <c r="C946">
        <v>70</v>
      </c>
      <c r="D946" t="s">
        <v>976</v>
      </c>
      <c r="G946">
        <v>21</v>
      </c>
      <c r="H946">
        <v>2288.1196</v>
      </c>
      <c r="I946" t="s">
        <v>14</v>
      </c>
      <c r="J946">
        <v>500.00003099999998</v>
      </c>
      <c r="K946">
        <v>2297.0112770000001</v>
      </c>
      <c r="L946">
        <v>7.7825000000000005E-2</v>
      </c>
      <c r="M946">
        <v>7.624396</v>
      </c>
      <c r="N946">
        <v>7.7825000000000005E-2</v>
      </c>
      <c r="O946">
        <v>10.081617</v>
      </c>
      <c r="P946">
        <v>1.142E-3</v>
      </c>
    </row>
    <row r="947" spans="1:16" x14ac:dyDescent="0.2">
      <c r="A947" t="s">
        <v>74</v>
      </c>
      <c r="B947">
        <v>11</v>
      </c>
      <c r="C947">
        <v>31</v>
      </c>
      <c r="D947" t="s">
        <v>977</v>
      </c>
      <c r="G947">
        <v>20</v>
      </c>
      <c r="H947">
        <v>2230.2447999999999</v>
      </c>
      <c r="I947" t="s">
        <v>12</v>
      </c>
      <c r="J947">
        <v>0</v>
      </c>
      <c r="K947">
        <v>2231.4044330000002</v>
      </c>
      <c r="L947">
        <v>9.3411999999999995E-2</v>
      </c>
      <c r="M947">
        <v>0</v>
      </c>
      <c r="N947">
        <v>0</v>
      </c>
      <c r="O947">
        <v>5.8143089999999997</v>
      </c>
      <c r="P947">
        <v>3.6410000000000001E-3</v>
      </c>
    </row>
    <row r="948" spans="1:16" x14ac:dyDescent="0.2">
      <c r="A948" t="s">
        <v>74</v>
      </c>
      <c r="B948">
        <v>11</v>
      </c>
      <c r="C948">
        <v>31</v>
      </c>
      <c r="D948" t="s">
        <v>977</v>
      </c>
      <c r="G948">
        <v>20</v>
      </c>
      <c r="H948">
        <v>2230.2447999999999</v>
      </c>
      <c r="I948" t="s">
        <v>12</v>
      </c>
      <c r="J948">
        <v>5</v>
      </c>
      <c r="K948">
        <v>2238.0550750000002</v>
      </c>
      <c r="L948">
        <v>0.33362599999999998</v>
      </c>
      <c r="M948">
        <v>6.6506420000000004</v>
      </c>
      <c r="N948">
        <v>0.34645700000000001</v>
      </c>
      <c r="O948">
        <v>5.7930460000000004</v>
      </c>
      <c r="P948">
        <v>1.0651000000000001E-2</v>
      </c>
    </row>
    <row r="949" spans="1:16" x14ac:dyDescent="0.2">
      <c r="A949" t="s">
        <v>74</v>
      </c>
      <c r="B949">
        <v>11</v>
      </c>
      <c r="C949">
        <v>31</v>
      </c>
      <c r="D949" t="s">
        <v>977</v>
      </c>
      <c r="G949">
        <v>20</v>
      </c>
      <c r="H949">
        <v>2230.2447999999999</v>
      </c>
      <c r="I949" t="s">
        <v>12</v>
      </c>
      <c r="J949">
        <v>50.000003999999997</v>
      </c>
      <c r="K949">
        <v>2237.8122429999999</v>
      </c>
      <c r="L949">
        <v>0.177785</v>
      </c>
      <c r="M949">
        <v>6.4078099999999996</v>
      </c>
      <c r="N949">
        <v>0.20083100000000001</v>
      </c>
      <c r="O949">
        <v>5.7829980000000001</v>
      </c>
      <c r="P949">
        <v>3.9100000000000003E-3</v>
      </c>
    </row>
    <row r="950" spans="1:16" x14ac:dyDescent="0.2">
      <c r="A950" t="s">
        <v>74</v>
      </c>
      <c r="B950">
        <v>11</v>
      </c>
      <c r="C950">
        <v>31</v>
      </c>
      <c r="D950" t="s">
        <v>977</v>
      </c>
      <c r="G950">
        <v>20</v>
      </c>
      <c r="H950">
        <v>2230.2447999999999</v>
      </c>
      <c r="I950" t="s">
        <v>12</v>
      </c>
      <c r="J950">
        <v>500.00003099999998</v>
      </c>
      <c r="K950">
        <v>2237.8125460000001</v>
      </c>
      <c r="L950">
        <v>0.285883</v>
      </c>
      <c r="M950">
        <v>6.4081130000000002</v>
      </c>
      <c r="N950">
        <v>0.300757</v>
      </c>
      <c r="O950">
        <v>5.7787249999999997</v>
      </c>
      <c r="P950">
        <v>4.4400000000000004E-3</v>
      </c>
    </row>
    <row r="951" spans="1:16" x14ac:dyDescent="0.2">
      <c r="A951" t="s">
        <v>74</v>
      </c>
      <c r="B951">
        <v>11</v>
      </c>
      <c r="C951">
        <v>31</v>
      </c>
      <c r="D951" t="s">
        <v>977</v>
      </c>
      <c r="G951">
        <v>20</v>
      </c>
      <c r="H951">
        <v>2230.2447999999999</v>
      </c>
      <c r="I951" t="s">
        <v>14</v>
      </c>
      <c r="J951">
        <v>0</v>
      </c>
      <c r="K951">
        <v>2231.4044330000002</v>
      </c>
      <c r="L951">
        <v>9.3411999999999995E-2</v>
      </c>
      <c r="M951">
        <v>0</v>
      </c>
      <c r="N951">
        <v>0</v>
      </c>
      <c r="O951">
        <v>5.8143089999999997</v>
      </c>
      <c r="P951">
        <v>3.6410000000000001E-3</v>
      </c>
    </row>
    <row r="952" spans="1:16" x14ac:dyDescent="0.2">
      <c r="A952" t="s">
        <v>74</v>
      </c>
      <c r="B952">
        <v>11</v>
      </c>
      <c r="C952">
        <v>31</v>
      </c>
      <c r="D952" t="s">
        <v>977</v>
      </c>
      <c r="G952">
        <v>20</v>
      </c>
      <c r="H952">
        <v>2230.2447999999999</v>
      </c>
      <c r="I952" t="s">
        <v>14</v>
      </c>
      <c r="J952">
        <v>5</v>
      </c>
      <c r="K952">
        <v>2237.7964229999998</v>
      </c>
      <c r="L952">
        <v>0.28996</v>
      </c>
      <c r="M952">
        <v>6.3919899999999998</v>
      </c>
      <c r="N952">
        <v>0.30463499999999999</v>
      </c>
      <c r="O952">
        <v>5.7548459999999997</v>
      </c>
      <c r="P952">
        <v>4.5120000000000004E-3</v>
      </c>
    </row>
    <row r="953" spans="1:16" x14ac:dyDescent="0.2">
      <c r="A953" t="s">
        <v>74</v>
      </c>
      <c r="B953">
        <v>11</v>
      </c>
      <c r="C953">
        <v>31</v>
      </c>
      <c r="D953" t="s">
        <v>977</v>
      </c>
      <c r="G953">
        <v>20</v>
      </c>
      <c r="H953">
        <v>2230.2447999999999</v>
      </c>
      <c r="I953" t="s">
        <v>14</v>
      </c>
      <c r="J953">
        <v>50.000003999999997</v>
      </c>
      <c r="K953">
        <v>2237.8824760000002</v>
      </c>
      <c r="L953">
        <v>0.13492699999999999</v>
      </c>
      <c r="M953">
        <v>6.4780430000000004</v>
      </c>
      <c r="N953">
        <v>0.164107</v>
      </c>
      <c r="O953">
        <v>5.7574189999999996</v>
      </c>
      <c r="P953">
        <v>4.646E-3</v>
      </c>
    </row>
    <row r="954" spans="1:16" x14ac:dyDescent="0.2">
      <c r="A954" t="s">
        <v>74</v>
      </c>
      <c r="B954">
        <v>11</v>
      </c>
      <c r="C954">
        <v>31</v>
      </c>
      <c r="D954" t="s">
        <v>977</v>
      </c>
      <c r="G954">
        <v>20</v>
      </c>
      <c r="H954">
        <v>2230.2447999999999</v>
      </c>
      <c r="I954" t="s">
        <v>14</v>
      </c>
      <c r="J954">
        <v>500.00003099999998</v>
      </c>
      <c r="K954">
        <v>2237.9638960000002</v>
      </c>
      <c r="L954">
        <v>0.24979299999999999</v>
      </c>
      <c r="M954">
        <v>6.559463</v>
      </c>
      <c r="N954">
        <v>0.26668799999999998</v>
      </c>
      <c r="O954">
        <v>5.7569970000000001</v>
      </c>
      <c r="P954">
        <v>4.4600000000000004E-3</v>
      </c>
    </row>
    <row r="955" spans="1:16" x14ac:dyDescent="0.2">
      <c r="A955" t="s">
        <v>75</v>
      </c>
      <c r="B955">
        <v>5</v>
      </c>
      <c r="C955">
        <v>16</v>
      </c>
      <c r="D955" t="s">
        <v>978</v>
      </c>
      <c r="G955">
        <v>11</v>
      </c>
      <c r="H955">
        <v>1395.7591</v>
      </c>
      <c r="I955" t="s">
        <v>12</v>
      </c>
      <c r="J955">
        <v>0</v>
      </c>
      <c r="K955">
        <v>1396.430327</v>
      </c>
      <c r="L955">
        <v>0</v>
      </c>
      <c r="M955">
        <v>0</v>
      </c>
      <c r="N955">
        <v>0</v>
      </c>
      <c r="O955">
        <v>9.1162770000000002</v>
      </c>
      <c r="P955">
        <v>0</v>
      </c>
    </row>
    <row r="956" spans="1:16" x14ac:dyDescent="0.2">
      <c r="A956" t="s">
        <v>75</v>
      </c>
      <c r="B956">
        <v>5</v>
      </c>
      <c r="C956">
        <v>16</v>
      </c>
      <c r="D956" t="s">
        <v>978</v>
      </c>
      <c r="G956">
        <v>11</v>
      </c>
      <c r="H956">
        <v>1395.7591</v>
      </c>
      <c r="I956" t="s">
        <v>12</v>
      </c>
      <c r="J956">
        <v>5</v>
      </c>
      <c r="K956">
        <v>1398.472704</v>
      </c>
      <c r="L956">
        <v>8.9926000000000006E-2</v>
      </c>
      <c r="M956">
        <v>2.0423770000000001</v>
      </c>
      <c r="N956">
        <v>8.9926000000000006E-2</v>
      </c>
      <c r="O956">
        <v>9.1112000000000002</v>
      </c>
      <c r="P956">
        <v>4.0879999999999996E-3</v>
      </c>
    </row>
    <row r="957" spans="1:16" x14ac:dyDescent="0.2">
      <c r="A957" t="s">
        <v>75</v>
      </c>
      <c r="B957">
        <v>5</v>
      </c>
      <c r="C957">
        <v>16</v>
      </c>
      <c r="D957" t="s">
        <v>978</v>
      </c>
      <c r="G957">
        <v>11</v>
      </c>
      <c r="H957">
        <v>1395.7591</v>
      </c>
      <c r="I957" t="s">
        <v>12</v>
      </c>
      <c r="J957">
        <v>50.000003999999997</v>
      </c>
      <c r="K957">
        <v>1398.554093</v>
      </c>
      <c r="L957">
        <v>0.11162</v>
      </c>
      <c r="M957">
        <v>2.1237659999999998</v>
      </c>
      <c r="N957">
        <v>0.11162</v>
      </c>
      <c r="O957">
        <v>9.1085700000000003</v>
      </c>
      <c r="P957">
        <v>5.7419999999999997E-3</v>
      </c>
    </row>
    <row r="958" spans="1:16" x14ac:dyDescent="0.2">
      <c r="A958" t="s">
        <v>75</v>
      </c>
      <c r="B958">
        <v>5</v>
      </c>
      <c r="C958">
        <v>16</v>
      </c>
      <c r="D958" t="s">
        <v>978</v>
      </c>
      <c r="G958">
        <v>11</v>
      </c>
      <c r="H958">
        <v>1395.7591</v>
      </c>
      <c r="I958" t="s">
        <v>12</v>
      </c>
      <c r="J958">
        <v>500.00003099999998</v>
      </c>
      <c r="K958">
        <v>1398.6738800000001</v>
      </c>
      <c r="L958">
        <v>7.9973000000000002E-2</v>
      </c>
      <c r="M958">
        <v>2.2435529999999999</v>
      </c>
      <c r="N958">
        <v>7.9973000000000002E-2</v>
      </c>
      <c r="O958">
        <v>9.1020690000000002</v>
      </c>
      <c r="P958">
        <v>9.3700000000000001E-4</v>
      </c>
    </row>
    <row r="959" spans="1:16" x14ac:dyDescent="0.2">
      <c r="A959" t="s">
        <v>75</v>
      </c>
      <c r="B959">
        <v>5</v>
      </c>
      <c r="C959">
        <v>16</v>
      </c>
      <c r="D959" t="s">
        <v>978</v>
      </c>
      <c r="G959">
        <v>11</v>
      </c>
      <c r="H959">
        <v>1395.7591</v>
      </c>
      <c r="I959" t="s">
        <v>14</v>
      </c>
      <c r="J959">
        <v>0</v>
      </c>
      <c r="K959">
        <v>1396.430327</v>
      </c>
      <c r="L959">
        <v>0</v>
      </c>
      <c r="M959">
        <v>0</v>
      </c>
      <c r="N959">
        <v>0</v>
      </c>
      <c r="O959">
        <v>9.1162770000000002</v>
      </c>
      <c r="P959">
        <v>0</v>
      </c>
    </row>
    <row r="960" spans="1:16" x14ac:dyDescent="0.2">
      <c r="A960" t="s">
        <v>75</v>
      </c>
      <c r="B960">
        <v>5</v>
      </c>
      <c r="C960">
        <v>16</v>
      </c>
      <c r="D960" t="s">
        <v>978</v>
      </c>
      <c r="G960">
        <v>11</v>
      </c>
      <c r="H960">
        <v>1395.7591</v>
      </c>
      <c r="I960" t="s">
        <v>14</v>
      </c>
      <c r="J960">
        <v>5</v>
      </c>
      <c r="K960">
        <v>1398.4858750000001</v>
      </c>
      <c r="L960">
        <v>0.18551699999999999</v>
      </c>
      <c r="M960">
        <v>2.0555479999999999</v>
      </c>
      <c r="N960">
        <v>0.18551699999999999</v>
      </c>
      <c r="O960">
        <v>9.0680150000000008</v>
      </c>
      <c r="P960">
        <v>1.382E-3</v>
      </c>
    </row>
    <row r="961" spans="1:16" x14ac:dyDescent="0.2">
      <c r="A961" t="s">
        <v>75</v>
      </c>
      <c r="B961">
        <v>5</v>
      </c>
      <c r="C961">
        <v>16</v>
      </c>
      <c r="D961" t="s">
        <v>978</v>
      </c>
      <c r="G961">
        <v>11</v>
      </c>
      <c r="H961">
        <v>1395.7591</v>
      </c>
      <c r="I961" t="s">
        <v>14</v>
      </c>
      <c r="J961">
        <v>50.000003999999997</v>
      </c>
      <c r="K961">
        <v>1398.4724189999999</v>
      </c>
      <c r="L961">
        <v>4.3425999999999999E-2</v>
      </c>
      <c r="M961">
        <v>2.0420919999999998</v>
      </c>
      <c r="N961">
        <v>4.3425999999999999E-2</v>
      </c>
      <c r="O961">
        <v>9.0740219999999994</v>
      </c>
      <c r="P961">
        <v>6.1539999999999997E-3</v>
      </c>
    </row>
    <row r="962" spans="1:16" x14ac:dyDescent="0.2">
      <c r="A962" t="s">
        <v>75</v>
      </c>
      <c r="B962">
        <v>5</v>
      </c>
      <c r="C962">
        <v>16</v>
      </c>
      <c r="D962" t="s">
        <v>978</v>
      </c>
      <c r="G962">
        <v>11</v>
      </c>
      <c r="H962">
        <v>1395.7591</v>
      </c>
      <c r="I962" t="s">
        <v>14</v>
      </c>
      <c r="J962">
        <v>500.00003099999998</v>
      </c>
      <c r="K962">
        <v>1398.5363460000001</v>
      </c>
      <c r="L962">
        <v>0.10656499999999999</v>
      </c>
      <c r="M962">
        <v>2.1060189999999999</v>
      </c>
      <c r="N962">
        <v>0.10656499999999999</v>
      </c>
      <c r="O962">
        <v>9.0671520000000001</v>
      </c>
      <c r="P962">
        <v>1.812E-3</v>
      </c>
    </row>
    <row r="963" spans="1:16" x14ac:dyDescent="0.2">
      <c r="A963" t="s">
        <v>75</v>
      </c>
      <c r="B963">
        <v>8</v>
      </c>
      <c r="C963">
        <v>18</v>
      </c>
      <c r="D963" t="s">
        <v>979</v>
      </c>
      <c r="G963">
        <v>10</v>
      </c>
      <c r="H963">
        <v>1282.675</v>
      </c>
      <c r="I963" t="s">
        <v>12</v>
      </c>
      <c r="J963">
        <v>0</v>
      </c>
      <c r="K963">
        <v>1283.501446</v>
      </c>
      <c r="L963">
        <v>3.637E-2</v>
      </c>
      <c r="M963">
        <v>0</v>
      </c>
      <c r="N963">
        <v>0</v>
      </c>
      <c r="O963">
        <v>11.329280000000001</v>
      </c>
      <c r="P963">
        <v>2.2800000000000001E-4</v>
      </c>
    </row>
    <row r="964" spans="1:16" x14ac:dyDescent="0.2">
      <c r="A964" t="s">
        <v>75</v>
      </c>
      <c r="B964">
        <v>8</v>
      </c>
      <c r="C964">
        <v>18</v>
      </c>
      <c r="D964" t="s">
        <v>979</v>
      </c>
      <c r="G964">
        <v>10</v>
      </c>
      <c r="H964">
        <v>1282.675</v>
      </c>
      <c r="I964" t="s">
        <v>12</v>
      </c>
      <c r="J964">
        <v>5</v>
      </c>
      <c r="K964">
        <v>1284.0420839999999</v>
      </c>
      <c r="L964">
        <v>6.7974999999999994E-2</v>
      </c>
      <c r="M964">
        <v>0.54063799999999995</v>
      </c>
      <c r="N964">
        <v>7.7092999999999995E-2</v>
      </c>
      <c r="O964">
        <v>11.332725999999999</v>
      </c>
      <c r="P964">
        <v>4.0759999999999998E-3</v>
      </c>
    </row>
    <row r="965" spans="1:16" x14ac:dyDescent="0.2">
      <c r="A965" t="s">
        <v>75</v>
      </c>
      <c r="B965">
        <v>8</v>
      </c>
      <c r="C965">
        <v>18</v>
      </c>
      <c r="D965" t="s">
        <v>979</v>
      </c>
      <c r="G965">
        <v>10</v>
      </c>
      <c r="H965">
        <v>1282.675</v>
      </c>
      <c r="I965" t="s">
        <v>12</v>
      </c>
      <c r="J965">
        <v>50.000003999999997</v>
      </c>
      <c r="K965">
        <v>1284.385646</v>
      </c>
      <c r="L965">
        <v>4.1106999999999998E-2</v>
      </c>
      <c r="M965">
        <v>0.88419999999999999</v>
      </c>
      <c r="N965">
        <v>5.4886999999999998E-2</v>
      </c>
      <c r="O965">
        <v>11.333377</v>
      </c>
      <c r="P965">
        <v>3.0950000000000001E-3</v>
      </c>
    </row>
    <row r="966" spans="1:16" x14ac:dyDescent="0.2">
      <c r="A966" t="s">
        <v>75</v>
      </c>
      <c r="B966">
        <v>8</v>
      </c>
      <c r="C966">
        <v>18</v>
      </c>
      <c r="D966" t="s">
        <v>979</v>
      </c>
      <c r="G966">
        <v>10</v>
      </c>
      <c r="H966">
        <v>1282.675</v>
      </c>
      <c r="I966" t="s">
        <v>12</v>
      </c>
      <c r="J966">
        <v>500.00003099999998</v>
      </c>
      <c r="K966">
        <v>1284.711751</v>
      </c>
      <c r="L966">
        <v>0.10015300000000001</v>
      </c>
      <c r="M966">
        <v>1.210304</v>
      </c>
      <c r="N966">
        <v>0.10655199999999999</v>
      </c>
      <c r="O966">
        <v>11.324</v>
      </c>
      <c r="P966">
        <v>5.9950000000000003E-3</v>
      </c>
    </row>
    <row r="967" spans="1:16" x14ac:dyDescent="0.2">
      <c r="A967" t="s">
        <v>75</v>
      </c>
      <c r="B967">
        <v>8</v>
      </c>
      <c r="C967">
        <v>18</v>
      </c>
      <c r="D967" t="s">
        <v>979</v>
      </c>
      <c r="G967">
        <v>10</v>
      </c>
      <c r="H967">
        <v>1282.675</v>
      </c>
      <c r="I967" t="s">
        <v>14</v>
      </c>
      <c r="J967">
        <v>0</v>
      </c>
      <c r="K967">
        <v>1283.501446</v>
      </c>
      <c r="L967">
        <v>3.637E-2</v>
      </c>
      <c r="M967">
        <v>0</v>
      </c>
      <c r="N967">
        <v>0</v>
      </c>
      <c r="O967">
        <v>11.329280000000001</v>
      </c>
      <c r="P967">
        <v>2.2800000000000001E-4</v>
      </c>
    </row>
    <row r="968" spans="1:16" x14ac:dyDescent="0.2">
      <c r="A968" t="s">
        <v>75</v>
      </c>
      <c r="B968">
        <v>8</v>
      </c>
      <c r="C968">
        <v>18</v>
      </c>
      <c r="D968" t="s">
        <v>979</v>
      </c>
      <c r="G968">
        <v>10</v>
      </c>
      <c r="H968">
        <v>1282.675</v>
      </c>
      <c r="I968" t="s">
        <v>14</v>
      </c>
      <c r="J968">
        <v>5</v>
      </c>
      <c r="K968">
        <v>1283.990986</v>
      </c>
      <c r="L968">
        <v>5.4577000000000001E-2</v>
      </c>
      <c r="M968">
        <v>0.489539</v>
      </c>
      <c r="N968">
        <v>6.5585000000000004E-2</v>
      </c>
      <c r="O968">
        <v>11.291736999999999</v>
      </c>
      <c r="P968">
        <v>5.5589999999999997E-3</v>
      </c>
    </row>
    <row r="969" spans="1:16" x14ac:dyDescent="0.2">
      <c r="A969" t="s">
        <v>75</v>
      </c>
      <c r="B969">
        <v>8</v>
      </c>
      <c r="C969">
        <v>18</v>
      </c>
      <c r="D969" t="s">
        <v>979</v>
      </c>
      <c r="G969">
        <v>10</v>
      </c>
      <c r="H969">
        <v>1282.675</v>
      </c>
      <c r="I969" t="s">
        <v>14</v>
      </c>
      <c r="J969">
        <v>50.000003999999997</v>
      </c>
      <c r="K969">
        <v>1284.3447000000001</v>
      </c>
      <c r="L969">
        <v>7.3176000000000005E-2</v>
      </c>
      <c r="M969">
        <v>0.84325300000000003</v>
      </c>
      <c r="N969">
        <v>8.1715999999999997E-2</v>
      </c>
      <c r="O969">
        <v>11.296027</v>
      </c>
      <c r="P969">
        <v>2.5709999999999999E-3</v>
      </c>
    </row>
    <row r="970" spans="1:16" x14ac:dyDescent="0.2">
      <c r="A970" t="s">
        <v>75</v>
      </c>
      <c r="B970">
        <v>8</v>
      </c>
      <c r="C970">
        <v>18</v>
      </c>
      <c r="D970" t="s">
        <v>979</v>
      </c>
      <c r="G970">
        <v>10</v>
      </c>
      <c r="H970">
        <v>1282.675</v>
      </c>
      <c r="I970" t="s">
        <v>14</v>
      </c>
      <c r="J970">
        <v>500.00003099999998</v>
      </c>
      <c r="K970">
        <v>1284.653918</v>
      </c>
      <c r="L970">
        <v>8.0685999999999994E-2</v>
      </c>
      <c r="M970">
        <v>1.1524719999999999</v>
      </c>
      <c r="N970">
        <v>8.8503999999999999E-2</v>
      </c>
      <c r="O970">
        <v>11.288586</v>
      </c>
      <c r="P970">
        <v>2.2550000000000001E-3</v>
      </c>
    </row>
    <row r="971" spans="1:16" x14ac:dyDescent="0.2">
      <c r="A971" t="s">
        <v>75</v>
      </c>
      <c r="B971">
        <v>16</v>
      </c>
      <c r="C971">
        <v>33</v>
      </c>
      <c r="D971" t="s">
        <v>980</v>
      </c>
      <c r="E971" t="s">
        <v>31</v>
      </c>
      <c r="G971">
        <v>17</v>
      </c>
      <c r="H971">
        <v>1946.9694999999999</v>
      </c>
      <c r="I971" t="s">
        <v>12</v>
      </c>
      <c r="J971">
        <v>0</v>
      </c>
      <c r="K971">
        <v>1947.92965</v>
      </c>
      <c r="L971">
        <v>0</v>
      </c>
      <c r="M971">
        <v>0</v>
      </c>
      <c r="N971">
        <v>0</v>
      </c>
      <c r="O971">
        <v>11.12496</v>
      </c>
      <c r="P971">
        <v>0</v>
      </c>
    </row>
    <row r="972" spans="1:16" x14ac:dyDescent="0.2">
      <c r="A972" t="s">
        <v>75</v>
      </c>
      <c r="B972">
        <v>16</v>
      </c>
      <c r="C972">
        <v>33</v>
      </c>
      <c r="D972" t="s">
        <v>980</v>
      </c>
      <c r="E972" t="s">
        <v>31</v>
      </c>
      <c r="G972">
        <v>17</v>
      </c>
      <c r="H972">
        <v>1946.9694999999999</v>
      </c>
      <c r="I972" t="s">
        <v>12</v>
      </c>
      <c r="J972">
        <v>5</v>
      </c>
      <c r="K972">
        <v>1951.325642</v>
      </c>
      <c r="L972">
        <v>1.7007999999999999E-2</v>
      </c>
      <c r="M972">
        <v>3.3959929999999998</v>
      </c>
      <c r="N972">
        <v>1.7007999999999999E-2</v>
      </c>
      <c r="O972">
        <v>11.117438</v>
      </c>
      <c r="P972">
        <v>3.1080000000000001E-3</v>
      </c>
    </row>
    <row r="973" spans="1:16" x14ac:dyDescent="0.2">
      <c r="A973" t="s">
        <v>75</v>
      </c>
      <c r="B973">
        <v>16</v>
      </c>
      <c r="C973">
        <v>33</v>
      </c>
      <c r="D973" t="s">
        <v>980</v>
      </c>
      <c r="E973" t="s">
        <v>31</v>
      </c>
      <c r="G973">
        <v>17</v>
      </c>
      <c r="H973">
        <v>1946.9694999999999</v>
      </c>
      <c r="I973" t="s">
        <v>12</v>
      </c>
      <c r="J973">
        <v>50.000003999999997</v>
      </c>
      <c r="K973">
        <v>1951.826859</v>
      </c>
      <c r="L973">
        <v>7.7579999999999996E-2</v>
      </c>
      <c r="M973">
        <v>3.8972099999999998</v>
      </c>
      <c r="N973">
        <v>7.7579999999999996E-2</v>
      </c>
      <c r="O973">
        <v>11.116198000000001</v>
      </c>
      <c r="P973">
        <v>2.8029999999999999E-3</v>
      </c>
    </row>
    <row r="974" spans="1:16" x14ac:dyDescent="0.2">
      <c r="A974" t="s">
        <v>75</v>
      </c>
      <c r="B974">
        <v>16</v>
      </c>
      <c r="C974">
        <v>33</v>
      </c>
      <c r="D974" t="s">
        <v>980</v>
      </c>
      <c r="E974" t="s">
        <v>31</v>
      </c>
      <c r="G974">
        <v>17</v>
      </c>
      <c r="H974">
        <v>1946.9694999999999</v>
      </c>
      <c r="I974" t="s">
        <v>12</v>
      </c>
      <c r="J974">
        <v>500.00003099999998</v>
      </c>
      <c r="K974">
        <v>1952.4188830000001</v>
      </c>
      <c r="L974">
        <v>2.3932999999999999E-2</v>
      </c>
      <c r="M974">
        <v>4.4892329999999996</v>
      </c>
      <c r="N974">
        <v>2.3932999999999999E-2</v>
      </c>
      <c r="O974">
        <v>11.109064</v>
      </c>
      <c r="P974">
        <v>3.6229999999999999E-3</v>
      </c>
    </row>
    <row r="975" spans="1:16" x14ac:dyDescent="0.2">
      <c r="A975" t="s">
        <v>75</v>
      </c>
      <c r="B975">
        <v>16</v>
      </c>
      <c r="C975">
        <v>33</v>
      </c>
      <c r="D975" t="s">
        <v>980</v>
      </c>
      <c r="E975" t="s">
        <v>31</v>
      </c>
      <c r="G975">
        <v>17</v>
      </c>
      <c r="H975">
        <v>1946.9694999999999</v>
      </c>
      <c r="I975" t="s">
        <v>14</v>
      </c>
      <c r="J975">
        <v>0</v>
      </c>
      <c r="K975">
        <v>1947.92965</v>
      </c>
      <c r="L975">
        <v>0</v>
      </c>
      <c r="M975">
        <v>0</v>
      </c>
      <c r="N975">
        <v>0</v>
      </c>
      <c r="O975">
        <v>11.12496</v>
      </c>
      <c r="P975">
        <v>0</v>
      </c>
    </row>
    <row r="976" spans="1:16" x14ac:dyDescent="0.2">
      <c r="A976" t="s">
        <v>75</v>
      </c>
      <c r="B976">
        <v>16</v>
      </c>
      <c r="C976">
        <v>33</v>
      </c>
      <c r="D976" t="s">
        <v>980</v>
      </c>
      <c r="E976" t="s">
        <v>31</v>
      </c>
      <c r="G976">
        <v>17</v>
      </c>
      <c r="H976">
        <v>1946.9694999999999</v>
      </c>
      <c r="I976" t="s">
        <v>14</v>
      </c>
      <c r="J976">
        <v>5</v>
      </c>
      <c r="K976">
        <v>1951.2667489999999</v>
      </c>
      <c r="L976">
        <v>6.1559999999999997E-2</v>
      </c>
      <c r="M976">
        <v>3.3370989999999998</v>
      </c>
      <c r="N976">
        <v>6.1559999999999997E-2</v>
      </c>
      <c r="O976">
        <v>11.098357999999999</v>
      </c>
      <c r="P976">
        <v>5.2500000000000003E-3</v>
      </c>
    </row>
    <row r="977" spans="1:16" x14ac:dyDescent="0.2">
      <c r="A977" t="s">
        <v>75</v>
      </c>
      <c r="B977">
        <v>16</v>
      </c>
      <c r="C977">
        <v>33</v>
      </c>
      <c r="D977" t="s">
        <v>980</v>
      </c>
      <c r="E977" t="s">
        <v>31</v>
      </c>
      <c r="G977">
        <v>17</v>
      </c>
      <c r="H977">
        <v>1946.9694999999999</v>
      </c>
      <c r="I977" t="s">
        <v>14</v>
      </c>
      <c r="J977">
        <v>50.000003999999997</v>
      </c>
      <c r="K977">
        <v>1951.7248079999999</v>
      </c>
      <c r="L977">
        <v>0.15340400000000001</v>
      </c>
      <c r="M977">
        <v>3.7951579999999998</v>
      </c>
      <c r="N977">
        <v>0.15340400000000001</v>
      </c>
      <c r="O977">
        <v>11.098034</v>
      </c>
      <c r="P977">
        <v>9.1E-4</v>
      </c>
    </row>
    <row r="978" spans="1:16" x14ac:dyDescent="0.2">
      <c r="A978" t="s">
        <v>75</v>
      </c>
      <c r="B978">
        <v>16</v>
      </c>
      <c r="C978">
        <v>33</v>
      </c>
      <c r="D978" t="s">
        <v>980</v>
      </c>
      <c r="E978" t="s">
        <v>31</v>
      </c>
      <c r="G978">
        <v>17</v>
      </c>
      <c r="H978">
        <v>1946.9694999999999</v>
      </c>
      <c r="I978" t="s">
        <v>14</v>
      </c>
      <c r="J978">
        <v>500.00003099999998</v>
      </c>
      <c r="K978">
        <v>1952.17776</v>
      </c>
      <c r="L978">
        <v>6.9647000000000001E-2</v>
      </c>
      <c r="M978">
        <v>4.2481109999999997</v>
      </c>
      <c r="N978">
        <v>6.9647000000000001E-2</v>
      </c>
      <c r="O978">
        <v>11.088381999999999</v>
      </c>
      <c r="P978">
        <v>3.7209999999999999E-3</v>
      </c>
    </row>
    <row r="979" spans="1:16" x14ac:dyDescent="0.2">
      <c r="A979" t="s">
        <v>75</v>
      </c>
      <c r="B979">
        <v>22</v>
      </c>
      <c r="C979">
        <v>43</v>
      </c>
      <c r="D979" t="s">
        <v>981</v>
      </c>
      <c r="G979">
        <v>20</v>
      </c>
      <c r="H979">
        <v>2301.2813000000001</v>
      </c>
      <c r="I979" t="s">
        <v>12</v>
      </c>
      <c r="J979">
        <v>0</v>
      </c>
      <c r="K979">
        <v>2302.6594989999999</v>
      </c>
      <c r="L979">
        <v>9.1536999999999993E-2</v>
      </c>
      <c r="M979">
        <v>0</v>
      </c>
      <c r="N979">
        <v>0</v>
      </c>
      <c r="O979">
        <v>6.5418310000000002</v>
      </c>
      <c r="P979">
        <v>1.126E-3</v>
      </c>
    </row>
    <row r="980" spans="1:16" x14ac:dyDescent="0.2">
      <c r="A980" t="s">
        <v>75</v>
      </c>
      <c r="B980">
        <v>22</v>
      </c>
      <c r="C980">
        <v>43</v>
      </c>
      <c r="D980" t="s">
        <v>981</v>
      </c>
      <c r="G980">
        <v>20</v>
      </c>
      <c r="H980">
        <v>2301.2813000000001</v>
      </c>
      <c r="I980" t="s">
        <v>12</v>
      </c>
      <c r="J980">
        <v>5</v>
      </c>
      <c r="K980">
        <v>2304.4553000000001</v>
      </c>
      <c r="L980">
        <v>0.107669</v>
      </c>
      <c r="M980">
        <v>1.795801</v>
      </c>
      <c r="N980">
        <v>0.141321</v>
      </c>
      <c r="O980">
        <v>6.5440969999999998</v>
      </c>
      <c r="P980">
        <v>1.4553999999999999E-2</v>
      </c>
    </row>
    <row r="981" spans="1:16" x14ac:dyDescent="0.2">
      <c r="A981" t="s">
        <v>75</v>
      </c>
      <c r="B981">
        <v>22</v>
      </c>
      <c r="C981">
        <v>43</v>
      </c>
      <c r="D981" t="s">
        <v>981</v>
      </c>
      <c r="G981">
        <v>20</v>
      </c>
      <c r="H981">
        <v>2301.2813000000001</v>
      </c>
      <c r="I981" t="s">
        <v>12</v>
      </c>
      <c r="J981">
        <v>50.000003999999997</v>
      </c>
      <c r="K981">
        <v>2305.1483320000002</v>
      </c>
      <c r="L981">
        <v>0.140627</v>
      </c>
      <c r="M981">
        <v>2.4888319999999999</v>
      </c>
      <c r="N981">
        <v>0.167795</v>
      </c>
      <c r="O981">
        <v>6.5169449999999998</v>
      </c>
      <c r="P981">
        <v>2.0531000000000001E-2</v>
      </c>
    </row>
    <row r="982" spans="1:16" x14ac:dyDescent="0.2">
      <c r="A982" t="s">
        <v>75</v>
      </c>
      <c r="B982">
        <v>22</v>
      </c>
      <c r="C982">
        <v>43</v>
      </c>
      <c r="D982" t="s">
        <v>981</v>
      </c>
      <c r="G982">
        <v>20</v>
      </c>
      <c r="H982">
        <v>2301.2813000000001</v>
      </c>
      <c r="I982" t="s">
        <v>12</v>
      </c>
      <c r="J982">
        <v>500.00003099999998</v>
      </c>
      <c r="K982">
        <v>2305.8805649999999</v>
      </c>
      <c r="L982">
        <v>5.1297000000000002E-2</v>
      </c>
      <c r="M982">
        <v>3.2210649999999998</v>
      </c>
      <c r="N982">
        <v>0.104931</v>
      </c>
      <c r="O982">
        <v>6.5197250000000002</v>
      </c>
      <c r="P982">
        <v>4.1660000000000004E-3</v>
      </c>
    </row>
    <row r="983" spans="1:16" x14ac:dyDescent="0.2">
      <c r="A983" t="s">
        <v>75</v>
      </c>
      <c r="B983">
        <v>22</v>
      </c>
      <c r="C983">
        <v>43</v>
      </c>
      <c r="D983" t="s">
        <v>981</v>
      </c>
      <c r="G983">
        <v>20</v>
      </c>
      <c r="H983">
        <v>2301.2813000000001</v>
      </c>
      <c r="I983" t="s">
        <v>14</v>
      </c>
      <c r="J983">
        <v>0</v>
      </c>
      <c r="K983">
        <v>2302.6594989999999</v>
      </c>
      <c r="L983">
        <v>9.1536999999999993E-2</v>
      </c>
      <c r="M983">
        <v>0</v>
      </c>
      <c r="N983">
        <v>0</v>
      </c>
      <c r="O983">
        <v>6.5418310000000002</v>
      </c>
      <c r="P983">
        <v>1.126E-3</v>
      </c>
    </row>
    <row r="984" spans="1:16" x14ac:dyDescent="0.2">
      <c r="A984" t="s">
        <v>75</v>
      </c>
      <c r="B984">
        <v>22</v>
      </c>
      <c r="C984">
        <v>43</v>
      </c>
      <c r="D984" t="s">
        <v>981</v>
      </c>
      <c r="G984">
        <v>20</v>
      </c>
      <c r="H984">
        <v>2301.2813000000001</v>
      </c>
      <c r="I984" t="s">
        <v>14</v>
      </c>
      <c r="J984">
        <v>5</v>
      </c>
      <c r="K984">
        <v>2304.4707229999999</v>
      </c>
      <c r="L984">
        <v>6.5903000000000003E-2</v>
      </c>
      <c r="M984">
        <v>1.8112239999999999</v>
      </c>
      <c r="N984">
        <v>0.112793</v>
      </c>
      <c r="O984">
        <v>6.4698289999999998</v>
      </c>
      <c r="P984">
        <v>2.5409999999999999E-3</v>
      </c>
    </row>
    <row r="985" spans="1:16" x14ac:dyDescent="0.2">
      <c r="A985" t="s">
        <v>75</v>
      </c>
      <c r="B985">
        <v>22</v>
      </c>
      <c r="C985">
        <v>43</v>
      </c>
      <c r="D985" t="s">
        <v>981</v>
      </c>
      <c r="G985">
        <v>20</v>
      </c>
      <c r="H985">
        <v>2301.2813000000001</v>
      </c>
      <c r="I985" t="s">
        <v>14</v>
      </c>
      <c r="J985">
        <v>50.000003999999997</v>
      </c>
      <c r="K985">
        <v>2305.1129070000002</v>
      </c>
      <c r="L985">
        <v>8.2075999999999996E-2</v>
      </c>
      <c r="M985">
        <v>2.453408</v>
      </c>
      <c r="N985">
        <v>0.122945</v>
      </c>
      <c r="O985">
        <v>6.4670269999999999</v>
      </c>
      <c r="P985">
        <v>1.4669E-2</v>
      </c>
    </row>
    <row r="986" spans="1:16" x14ac:dyDescent="0.2">
      <c r="A986" t="s">
        <v>75</v>
      </c>
      <c r="B986">
        <v>22</v>
      </c>
      <c r="C986">
        <v>43</v>
      </c>
      <c r="D986" t="s">
        <v>981</v>
      </c>
      <c r="G986">
        <v>20</v>
      </c>
      <c r="H986">
        <v>2301.2813000000001</v>
      </c>
      <c r="I986" t="s">
        <v>14</v>
      </c>
      <c r="J986">
        <v>500.00003099999998</v>
      </c>
      <c r="K986">
        <v>2305.7550310000001</v>
      </c>
      <c r="L986">
        <v>0.104737</v>
      </c>
      <c r="M986">
        <v>3.095532</v>
      </c>
      <c r="N986">
        <v>0.1391</v>
      </c>
      <c r="O986">
        <v>6.4657200000000001</v>
      </c>
      <c r="P986">
        <v>6.1190000000000003E-3</v>
      </c>
    </row>
    <row r="987" spans="1:16" x14ac:dyDescent="0.2">
      <c r="A987" t="s">
        <v>75</v>
      </c>
      <c r="B987">
        <v>58</v>
      </c>
      <c r="C987">
        <v>74</v>
      </c>
      <c r="D987" t="s">
        <v>982</v>
      </c>
      <c r="G987">
        <v>16</v>
      </c>
      <c r="H987">
        <v>1659.8733999999999</v>
      </c>
      <c r="I987" t="s">
        <v>12</v>
      </c>
      <c r="J987">
        <v>0</v>
      </c>
      <c r="K987">
        <v>1660.5519810000001</v>
      </c>
      <c r="L987">
        <v>0</v>
      </c>
      <c r="M987">
        <v>0</v>
      </c>
      <c r="N987">
        <v>0</v>
      </c>
      <c r="O987">
        <v>10.065187</v>
      </c>
      <c r="P987">
        <v>0</v>
      </c>
    </row>
    <row r="988" spans="1:16" x14ac:dyDescent="0.2">
      <c r="A988" t="s">
        <v>75</v>
      </c>
      <c r="B988">
        <v>58</v>
      </c>
      <c r="C988">
        <v>74</v>
      </c>
      <c r="D988" t="s">
        <v>982</v>
      </c>
      <c r="G988">
        <v>16</v>
      </c>
      <c r="H988">
        <v>1659.8733999999999</v>
      </c>
      <c r="I988" t="s">
        <v>12</v>
      </c>
      <c r="J988">
        <v>5</v>
      </c>
      <c r="K988">
        <v>1664.001454</v>
      </c>
      <c r="L988">
        <v>0.106514</v>
      </c>
      <c r="M988">
        <v>3.4494729999999998</v>
      </c>
      <c r="N988">
        <v>0.106514</v>
      </c>
      <c r="O988">
        <v>10.034208</v>
      </c>
      <c r="P988">
        <v>1.1169E-2</v>
      </c>
    </row>
    <row r="989" spans="1:16" x14ac:dyDescent="0.2">
      <c r="A989" t="s">
        <v>75</v>
      </c>
      <c r="B989">
        <v>58</v>
      </c>
      <c r="C989">
        <v>74</v>
      </c>
      <c r="D989" t="s">
        <v>982</v>
      </c>
      <c r="G989">
        <v>16</v>
      </c>
      <c r="H989">
        <v>1659.8733999999999</v>
      </c>
      <c r="I989" t="s">
        <v>12</v>
      </c>
      <c r="J989">
        <v>50.000003999999997</v>
      </c>
      <c r="K989">
        <v>1665.0875559999999</v>
      </c>
      <c r="L989">
        <v>0.110885</v>
      </c>
      <c r="M989">
        <v>4.5355740000000004</v>
      </c>
      <c r="N989">
        <v>0.110885</v>
      </c>
      <c r="O989">
        <v>10.040029000000001</v>
      </c>
      <c r="P989">
        <v>9.4769999999999993E-3</v>
      </c>
    </row>
    <row r="990" spans="1:16" x14ac:dyDescent="0.2">
      <c r="A990" t="s">
        <v>75</v>
      </c>
      <c r="B990">
        <v>58</v>
      </c>
      <c r="C990">
        <v>74</v>
      </c>
      <c r="D990" t="s">
        <v>982</v>
      </c>
      <c r="G990">
        <v>16</v>
      </c>
      <c r="H990">
        <v>1659.8733999999999</v>
      </c>
      <c r="I990" t="s">
        <v>12</v>
      </c>
      <c r="J990">
        <v>500.00003099999998</v>
      </c>
      <c r="K990">
        <v>1665.985365</v>
      </c>
      <c r="L990">
        <v>8.2553000000000001E-2</v>
      </c>
      <c r="M990">
        <v>5.4333840000000002</v>
      </c>
      <c r="N990">
        <v>8.2553000000000001E-2</v>
      </c>
      <c r="O990">
        <v>10.035875000000001</v>
      </c>
      <c r="P990">
        <v>7.7869999999999997E-3</v>
      </c>
    </row>
    <row r="991" spans="1:16" x14ac:dyDescent="0.2">
      <c r="A991" t="s">
        <v>75</v>
      </c>
      <c r="B991">
        <v>58</v>
      </c>
      <c r="C991">
        <v>74</v>
      </c>
      <c r="D991" t="s">
        <v>982</v>
      </c>
      <c r="G991">
        <v>16</v>
      </c>
      <c r="H991">
        <v>1659.8733999999999</v>
      </c>
      <c r="I991" t="s">
        <v>14</v>
      </c>
      <c r="J991">
        <v>0</v>
      </c>
      <c r="K991">
        <v>1660.5519810000001</v>
      </c>
      <c r="L991">
        <v>0</v>
      </c>
      <c r="M991">
        <v>0</v>
      </c>
      <c r="N991">
        <v>0</v>
      </c>
      <c r="O991">
        <v>10.065187</v>
      </c>
      <c r="P991">
        <v>0</v>
      </c>
    </row>
    <row r="992" spans="1:16" x14ac:dyDescent="0.2">
      <c r="A992" t="s">
        <v>75</v>
      </c>
      <c r="B992">
        <v>58</v>
      </c>
      <c r="C992">
        <v>74</v>
      </c>
      <c r="D992" t="s">
        <v>982</v>
      </c>
      <c r="G992">
        <v>16</v>
      </c>
      <c r="H992">
        <v>1659.8733999999999</v>
      </c>
      <c r="I992" t="s">
        <v>14</v>
      </c>
      <c r="J992">
        <v>5</v>
      </c>
      <c r="K992">
        <v>1663.8885580000001</v>
      </c>
      <c r="L992">
        <v>6.8103999999999998E-2</v>
      </c>
      <c r="M992">
        <v>3.3365770000000001</v>
      </c>
      <c r="N992">
        <v>6.8103999999999998E-2</v>
      </c>
      <c r="O992">
        <v>10.014116</v>
      </c>
      <c r="P992">
        <v>2.4940000000000001E-3</v>
      </c>
    </row>
    <row r="993" spans="1:16" x14ac:dyDescent="0.2">
      <c r="A993" t="s">
        <v>75</v>
      </c>
      <c r="B993">
        <v>58</v>
      </c>
      <c r="C993">
        <v>74</v>
      </c>
      <c r="D993" t="s">
        <v>982</v>
      </c>
      <c r="G993">
        <v>16</v>
      </c>
      <c r="H993">
        <v>1659.8733999999999</v>
      </c>
      <c r="I993" t="s">
        <v>14</v>
      </c>
      <c r="J993">
        <v>50.000003999999997</v>
      </c>
      <c r="K993">
        <v>1664.9669610000001</v>
      </c>
      <c r="L993">
        <v>5.5962999999999999E-2</v>
      </c>
      <c r="M993">
        <v>4.4149799999999999</v>
      </c>
      <c r="N993">
        <v>5.5962999999999999E-2</v>
      </c>
      <c r="O993">
        <v>10.00827</v>
      </c>
      <c r="P993">
        <v>2.2034000000000002E-2</v>
      </c>
    </row>
    <row r="994" spans="1:16" x14ac:dyDescent="0.2">
      <c r="A994" t="s">
        <v>75</v>
      </c>
      <c r="B994">
        <v>58</v>
      </c>
      <c r="C994">
        <v>74</v>
      </c>
      <c r="D994" t="s">
        <v>982</v>
      </c>
      <c r="G994">
        <v>16</v>
      </c>
      <c r="H994">
        <v>1659.8733999999999</v>
      </c>
      <c r="I994" t="s">
        <v>14</v>
      </c>
      <c r="J994">
        <v>500.00003099999998</v>
      </c>
      <c r="K994">
        <v>1665.768501</v>
      </c>
      <c r="L994">
        <v>0.218472</v>
      </c>
      <c r="M994">
        <v>5.21652</v>
      </c>
      <c r="N994">
        <v>0.218472</v>
      </c>
      <c r="O994">
        <v>9.9914489999999994</v>
      </c>
      <c r="P994">
        <v>2.3633999999999999E-2</v>
      </c>
    </row>
    <row r="995" spans="1:16" x14ac:dyDescent="0.2">
      <c r="A995" t="s">
        <v>75</v>
      </c>
      <c r="B995">
        <v>72</v>
      </c>
      <c r="C995">
        <v>87</v>
      </c>
      <c r="D995" t="s">
        <v>983</v>
      </c>
      <c r="E995" t="s">
        <v>76</v>
      </c>
      <c r="G995">
        <v>15</v>
      </c>
      <c r="H995">
        <v>1713.9636</v>
      </c>
      <c r="I995" t="s">
        <v>12</v>
      </c>
      <c r="J995">
        <v>0</v>
      </c>
      <c r="K995">
        <v>1714.793418</v>
      </c>
      <c r="L995">
        <v>0</v>
      </c>
      <c r="M995">
        <v>0</v>
      </c>
      <c r="N995">
        <v>0</v>
      </c>
      <c r="O995">
        <v>10.867686000000001</v>
      </c>
      <c r="P995">
        <v>0</v>
      </c>
    </row>
    <row r="996" spans="1:16" x14ac:dyDescent="0.2">
      <c r="A996" t="s">
        <v>75</v>
      </c>
      <c r="B996">
        <v>72</v>
      </c>
      <c r="C996">
        <v>87</v>
      </c>
      <c r="D996" t="s">
        <v>983</v>
      </c>
      <c r="E996" t="s">
        <v>76</v>
      </c>
      <c r="G996">
        <v>15</v>
      </c>
      <c r="H996">
        <v>1713.9636</v>
      </c>
      <c r="I996" t="s">
        <v>12</v>
      </c>
      <c r="J996">
        <v>5</v>
      </c>
      <c r="K996">
        <v>1716.9793569999999</v>
      </c>
      <c r="L996">
        <v>7.1437E-2</v>
      </c>
      <c r="M996">
        <v>2.1859389999999999</v>
      </c>
      <c r="N996">
        <v>7.1437E-2</v>
      </c>
      <c r="O996">
        <v>10.858843999999999</v>
      </c>
      <c r="P996">
        <v>2.5555999999999999E-2</v>
      </c>
    </row>
    <row r="997" spans="1:16" x14ac:dyDescent="0.2">
      <c r="A997" t="s">
        <v>75</v>
      </c>
      <c r="B997">
        <v>72</v>
      </c>
      <c r="C997">
        <v>87</v>
      </c>
      <c r="D997" t="s">
        <v>983</v>
      </c>
      <c r="E997" t="s">
        <v>76</v>
      </c>
      <c r="G997">
        <v>15</v>
      </c>
      <c r="H997">
        <v>1713.9636</v>
      </c>
      <c r="I997" t="s">
        <v>12</v>
      </c>
      <c r="J997">
        <v>50.000003999999997</v>
      </c>
      <c r="K997">
        <v>1717.5103360000001</v>
      </c>
      <c r="L997">
        <v>0.100268</v>
      </c>
      <c r="M997">
        <v>2.716917</v>
      </c>
      <c r="N997">
        <v>0.100268</v>
      </c>
      <c r="O997">
        <v>10.873051</v>
      </c>
      <c r="P997">
        <v>7.4640000000000001E-3</v>
      </c>
    </row>
    <row r="998" spans="1:16" x14ac:dyDescent="0.2">
      <c r="A998" t="s">
        <v>75</v>
      </c>
      <c r="B998">
        <v>72</v>
      </c>
      <c r="C998">
        <v>87</v>
      </c>
      <c r="D998" t="s">
        <v>983</v>
      </c>
      <c r="E998" t="s">
        <v>76</v>
      </c>
      <c r="G998">
        <v>15</v>
      </c>
      <c r="H998">
        <v>1713.9636</v>
      </c>
      <c r="I998" t="s">
        <v>12</v>
      </c>
      <c r="J998">
        <v>500.00003099999998</v>
      </c>
      <c r="K998">
        <v>1718.0690850000001</v>
      </c>
      <c r="L998">
        <v>5.0673999999999997E-2</v>
      </c>
      <c r="M998">
        <v>3.2756669999999999</v>
      </c>
      <c r="N998">
        <v>5.0673999999999997E-2</v>
      </c>
      <c r="O998">
        <v>10.860923</v>
      </c>
      <c r="P998">
        <v>2.6310000000000001E-3</v>
      </c>
    </row>
    <row r="999" spans="1:16" x14ac:dyDescent="0.2">
      <c r="A999" t="s">
        <v>75</v>
      </c>
      <c r="B999">
        <v>72</v>
      </c>
      <c r="C999">
        <v>87</v>
      </c>
      <c r="D999" t="s">
        <v>983</v>
      </c>
      <c r="E999" t="s">
        <v>76</v>
      </c>
      <c r="G999">
        <v>15</v>
      </c>
      <c r="H999">
        <v>1713.9636</v>
      </c>
      <c r="I999" t="s">
        <v>14</v>
      </c>
      <c r="J999">
        <v>0</v>
      </c>
      <c r="K999">
        <v>1714.793418</v>
      </c>
      <c r="L999">
        <v>0</v>
      </c>
      <c r="M999">
        <v>0</v>
      </c>
      <c r="N999">
        <v>0</v>
      </c>
      <c r="O999">
        <v>10.867686000000001</v>
      </c>
      <c r="P999">
        <v>0</v>
      </c>
    </row>
    <row r="1000" spans="1:16" x14ac:dyDescent="0.2">
      <c r="A1000" t="s">
        <v>75</v>
      </c>
      <c r="B1000">
        <v>72</v>
      </c>
      <c r="C1000">
        <v>87</v>
      </c>
      <c r="D1000" t="s">
        <v>983</v>
      </c>
      <c r="E1000" t="s">
        <v>76</v>
      </c>
      <c r="G1000">
        <v>15</v>
      </c>
      <c r="H1000">
        <v>1713.9636</v>
      </c>
      <c r="I1000" t="s">
        <v>14</v>
      </c>
      <c r="J1000">
        <v>5</v>
      </c>
      <c r="K1000">
        <v>1716.7172619999999</v>
      </c>
      <c r="L1000">
        <v>2.2672000000000001E-2</v>
      </c>
      <c r="M1000">
        <v>1.923843</v>
      </c>
      <c r="N1000">
        <v>2.2672000000000001E-2</v>
      </c>
      <c r="O1000">
        <v>10.840157</v>
      </c>
      <c r="P1000">
        <v>1.1509999999999999E-3</v>
      </c>
    </row>
    <row r="1001" spans="1:16" x14ac:dyDescent="0.2">
      <c r="A1001" t="s">
        <v>75</v>
      </c>
      <c r="B1001">
        <v>72</v>
      </c>
      <c r="C1001">
        <v>87</v>
      </c>
      <c r="D1001" t="s">
        <v>983</v>
      </c>
      <c r="E1001" t="s">
        <v>76</v>
      </c>
      <c r="G1001">
        <v>15</v>
      </c>
      <c r="H1001">
        <v>1713.9636</v>
      </c>
      <c r="I1001" t="s">
        <v>14</v>
      </c>
      <c r="J1001">
        <v>50.000003999999997</v>
      </c>
      <c r="K1001">
        <v>1717.468239</v>
      </c>
      <c r="L1001">
        <v>9.0426999999999993E-2</v>
      </c>
      <c r="M1001">
        <v>2.6748210000000001</v>
      </c>
      <c r="N1001">
        <v>9.0426999999999993E-2</v>
      </c>
      <c r="O1001">
        <v>10.842343</v>
      </c>
      <c r="P1001">
        <v>5.2420000000000001E-3</v>
      </c>
    </row>
    <row r="1002" spans="1:16" x14ac:dyDescent="0.2">
      <c r="A1002" t="s">
        <v>75</v>
      </c>
      <c r="B1002">
        <v>72</v>
      </c>
      <c r="C1002">
        <v>87</v>
      </c>
      <c r="D1002" t="s">
        <v>983</v>
      </c>
      <c r="E1002" t="s">
        <v>76</v>
      </c>
      <c r="G1002">
        <v>15</v>
      </c>
      <c r="H1002">
        <v>1713.9636</v>
      </c>
      <c r="I1002" t="s">
        <v>14</v>
      </c>
      <c r="J1002">
        <v>500.00003099999998</v>
      </c>
      <c r="K1002">
        <v>1718.030567</v>
      </c>
      <c r="L1002">
        <v>3.1077E-2</v>
      </c>
      <c r="M1002">
        <v>3.2371479999999999</v>
      </c>
      <c r="N1002">
        <v>3.1077E-2</v>
      </c>
      <c r="O1002">
        <v>10.834237</v>
      </c>
      <c r="P1002">
        <v>2.4989999999999999E-3</v>
      </c>
    </row>
    <row r="1003" spans="1:16" x14ac:dyDescent="0.2">
      <c r="A1003" t="s">
        <v>75</v>
      </c>
      <c r="B1003">
        <v>88</v>
      </c>
      <c r="C1003">
        <v>104</v>
      </c>
      <c r="D1003" t="s">
        <v>984</v>
      </c>
      <c r="G1003">
        <v>16</v>
      </c>
      <c r="H1003">
        <v>1928.1764000000001</v>
      </c>
      <c r="I1003" t="s">
        <v>12</v>
      </c>
      <c r="J1003">
        <v>0</v>
      </c>
      <c r="K1003">
        <v>1929.094382</v>
      </c>
      <c r="L1003">
        <v>2.3207999999999999E-2</v>
      </c>
      <c r="M1003">
        <v>0</v>
      </c>
      <c r="N1003">
        <v>0</v>
      </c>
      <c r="O1003">
        <v>6.3243369999999999</v>
      </c>
      <c r="P1003">
        <v>3.8249999999999998E-3</v>
      </c>
    </row>
    <row r="1004" spans="1:16" x14ac:dyDescent="0.2">
      <c r="A1004" t="s">
        <v>75</v>
      </c>
      <c r="B1004">
        <v>88</v>
      </c>
      <c r="C1004">
        <v>104</v>
      </c>
      <c r="D1004" t="s">
        <v>984</v>
      </c>
      <c r="G1004">
        <v>16</v>
      </c>
      <c r="H1004">
        <v>1928.1764000000001</v>
      </c>
      <c r="I1004" t="s">
        <v>12</v>
      </c>
      <c r="J1004">
        <v>5</v>
      </c>
      <c r="K1004">
        <v>1936.2147789999999</v>
      </c>
      <c r="L1004">
        <v>0.18084700000000001</v>
      </c>
      <c r="M1004">
        <v>7.1203960000000004</v>
      </c>
      <c r="N1004">
        <v>0.18232999999999999</v>
      </c>
      <c r="O1004">
        <v>6.2884859999999998</v>
      </c>
      <c r="P1004">
        <v>4.4419999999999998E-3</v>
      </c>
    </row>
    <row r="1005" spans="1:16" x14ac:dyDescent="0.2">
      <c r="A1005" t="s">
        <v>75</v>
      </c>
      <c r="B1005">
        <v>88</v>
      </c>
      <c r="C1005">
        <v>104</v>
      </c>
      <c r="D1005" t="s">
        <v>984</v>
      </c>
      <c r="G1005">
        <v>16</v>
      </c>
      <c r="H1005">
        <v>1928.1764000000001</v>
      </c>
      <c r="I1005" t="s">
        <v>12</v>
      </c>
      <c r="J1005">
        <v>50.000003999999997</v>
      </c>
      <c r="K1005">
        <v>1936.9646279999999</v>
      </c>
      <c r="L1005">
        <v>0.181008</v>
      </c>
      <c r="M1005">
        <v>7.8702459999999999</v>
      </c>
      <c r="N1005">
        <v>0.18249000000000001</v>
      </c>
      <c r="O1005">
        <v>6.2799079999999998</v>
      </c>
      <c r="P1005">
        <v>3.4580000000000001E-3</v>
      </c>
    </row>
    <row r="1006" spans="1:16" x14ac:dyDescent="0.2">
      <c r="A1006" t="s">
        <v>75</v>
      </c>
      <c r="B1006">
        <v>88</v>
      </c>
      <c r="C1006">
        <v>104</v>
      </c>
      <c r="D1006" t="s">
        <v>984</v>
      </c>
      <c r="G1006">
        <v>16</v>
      </c>
      <c r="H1006">
        <v>1928.1764000000001</v>
      </c>
      <c r="I1006" t="s">
        <v>12</v>
      </c>
      <c r="J1006">
        <v>500.00003099999998</v>
      </c>
      <c r="K1006">
        <v>1937.4032070000001</v>
      </c>
      <c r="L1006">
        <v>0.19698299999999999</v>
      </c>
      <c r="M1006">
        <v>8.3088250000000006</v>
      </c>
      <c r="N1006">
        <v>0.19834499999999999</v>
      </c>
      <c r="O1006">
        <v>6.2760100000000003</v>
      </c>
      <c r="P1006">
        <v>3.813E-3</v>
      </c>
    </row>
    <row r="1007" spans="1:16" x14ac:dyDescent="0.2">
      <c r="A1007" t="s">
        <v>75</v>
      </c>
      <c r="B1007">
        <v>88</v>
      </c>
      <c r="C1007">
        <v>104</v>
      </c>
      <c r="D1007" t="s">
        <v>984</v>
      </c>
      <c r="G1007">
        <v>16</v>
      </c>
      <c r="H1007">
        <v>1928.1764000000001</v>
      </c>
      <c r="I1007" t="s">
        <v>14</v>
      </c>
      <c r="J1007">
        <v>0</v>
      </c>
      <c r="K1007">
        <v>1929.094382</v>
      </c>
      <c r="L1007">
        <v>2.3207999999999999E-2</v>
      </c>
      <c r="M1007">
        <v>0</v>
      </c>
      <c r="N1007">
        <v>0</v>
      </c>
      <c r="O1007">
        <v>6.3243369999999999</v>
      </c>
      <c r="P1007">
        <v>3.8249999999999998E-3</v>
      </c>
    </row>
    <row r="1008" spans="1:16" x14ac:dyDescent="0.2">
      <c r="A1008" t="s">
        <v>75</v>
      </c>
      <c r="B1008">
        <v>88</v>
      </c>
      <c r="C1008">
        <v>104</v>
      </c>
      <c r="D1008" t="s">
        <v>984</v>
      </c>
      <c r="G1008">
        <v>16</v>
      </c>
      <c r="H1008">
        <v>1928.1764000000001</v>
      </c>
      <c r="I1008" t="s">
        <v>14</v>
      </c>
      <c r="J1008">
        <v>5</v>
      </c>
      <c r="K1008">
        <v>1936.248028</v>
      </c>
      <c r="L1008">
        <v>0.18385499999999999</v>
      </c>
      <c r="M1008">
        <v>7.153645</v>
      </c>
      <c r="N1008">
        <v>0.18531400000000001</v>
      </c>
      <c r="O1008">
        <v>6.2429290000000002</v>
      </c>
      <c r="P1008">
        <v>6.0749999999999997E-3</v>
      </c>
    </row>
    <row r="1009" spans="1:16" x14ac:dyDescent="0.2">
      <c r="A1009" t="s">
        <v>75</v>
      </c>
      <c r="B1009">
        <v>88</v>
      </c>
      <c r="C1009">
        <v>104</v>
      </c>
      <c r="D1009" t="s">
        <v>984</v>
      </c>
      <c r="G1009">
        <v>16</v>
      </c>
      <c r="H1009">
        <v>1928.1764000000001</v>
      </c>
      <c r="I1009" t="s">
        <v>14</v>
      </c>
      <c r="J1009">
        <v>50.000003999999997</v>
      </c>
      <c r="K1009">
        <v>1936.7397820000001</v>
      </c>
      <c r="L1009">
        <v>0.19011900000000001</v>
      </c>
      <c r="M1009">
        <v>7.6454000000000004</v>
      </c>
      <c r="N1009">
        <v>0.19153100000000001</v>
      </c>
      <c r="O1009">
        <v>6.2322350000000002</v>
      </c>
      <c r="P1009">
        <v>5.4310000000000001E-3</v>
      </c>
    </row>
    <row r="1010" spans="1:16" x14ac:dyDescent="0.2">
      <c r="A1010" t="s">
        <v>75</v>
      </c>
      <c r="B1010">
        <v>88</v>
      </c>
      <c r="C1010">
        <v>104</v>
      </c>
      <c r="D1010" t="s">
        <v>984</v>
      </c>
      <c r="G1010">
        <v>16</v>
      </c>
      <c r="H1010">
        <v>1928.1764000000001</v>
      </c>
      <c r="I1010" t="s">
        <v>14</v>
      </c>
      <c r="J1010">
        <v>500.00003099999998</v>
      </c>
      <c r="K1010">
        <v>1937.330232</v>
      </c>
      <c r="L1010">
        <v>0.175538</v>
      </c>
      <c r="M1010">
        <v>8.235849</v>
      </c>
      <c r="N1010">
        <v>0.177066</v>
      </c>
      <c r="O1010">
        <v>6.2325470000000003</v>
      </c>
      <c r="P1010">
        <v>2.7079999999999999E-3</v>
      </c>
    </row>
    <row r="1011" spans="1:16" x14ac:dyDescent="0.2">
      <c r="A1011" t="s">
        <v>75</v>
      </c>
      <c r="B1011">
        <v>90</v>
      </c>
      <c r="C1011">
        <v>99</v>
      </c>
      <c r="D1011" t="s">
        <v>985</v>
      </c>
      <c r="G1011">
        <v>9</v>
      </c>
      <c r="H1011">
        <v>1172.7361000000001</v>
      </c>
      <c r="I1011" t="s">
        <v>12</v>
      </c>
      <c r="J1011">
        <v>0</v>
      </c>
      <c r="K1011">
        <v>1173.3562870000001</v>
      </c>
      <c r="L1011">
        <v>0</v>
      </c>
      <c r="M1011">
        <v>0</v>
      </c>
      <c r="N1011">
        <v>0</v>
      </c>
      <c r="O1011">
        <v>4.5353599999999998</v>
      </c>
      <c r="P1011">
        <v>0</v>
      </c>
    </row>
    <row r="1012" spans="1:16" x14ac:dyDescent="0.2">
      <c r="A1012" t="s">
        <v>75</v>
      </c>
      <c r="B1012">
        <v>90</v>
      </c>
      <c r="C1012">
        <v>99</v>
      </c>
      <c r="D1012" t="s">
        <v>985</v>
      </c>
      <c r="G1012">
        <v>9</v>
      </c>
      <c r="H1012">
        <v>1172.7361000000001</v>
      </c>
      <c r="I1012" t="s">
        <v>12</v>
      </c>
      <c r="J1012">
        <v>5</v>
      </c>
      <c r="K1012">
        <v>1175.336129</v>
      </c>
      <c r="L1012">
        <v>4.4040000000000003E-2</v>
      </c>
      <c r="M1012">
        <v>1.9798420000000001</v>
      </c>
      <c r="N1012">
        <v>4.4040000000000003E-2</v>
      </c>
      <c r="O1012">
        <v>4.539733</v>
      </c>
      <c r="P1012">
        <v>5.1349999999999998E-3</v>
      </c>
    </row>
    <row r="1013" spans="1:16" x14ac:dyDescent="0.2">
      <c r="A1013" t="s">
        <v>75</v>
      </c>
      <c r="B1013">
        <v>90</v>
      </c>
      <c r="C1013">
        <v>99</v>
      </c>
      <c r="D1013" t="s">
        <v>985</v>
      </c>
      <c r="G1013">
        <v>9</v>
      </c>
      <c r="H1013">
        <v>1172.7361000000001</v>
      </c>
      <c r="I1013" t="s">
        <v>12</v>
      </c>
      <c r="J1013">
        <v>50.000003999999997</v>
      </c>
      <c r="K1013">
        <v>1175.5608480000001</v>
      </c>
      <c r="L1013">
        <v>0.15606300000000001</v>
      </c>
      <c r="M1013">
        <v>2.204561</v>
      </c>
      <c r="N1013">
        <v>0.15606300000000001</v>
      </c>
      <c r="O1013">
        <v>4.5356240000000003</v>
      </c>
      <c r="P1013">
        <v>1.751E-3</v>
      </c>
    </row>
    <row r="1014" spans="1:16" x14ac:dyDescent="0.2">
      <c r="A1014" t="s">
        <v>75</v>
      </c>
      <c r="B1014">
        <v>90</v>
      </c>
      <c r="C1014">
        <v>99</v>
      </c>
      <c r="D1014" t="s">
        <v>985</v>
      </c>
      <c r="G1014">
        <v>9</v>
      </c>
      <c r="H1014">
        <v>1172.7361000000001</v>
      </c>
      <c r="I1014" t="s">
        <v>12</v>
      </c>
      <c r="J1014">
        <v>500.00003099999998</v>
      </c>
      <c r="K1014">
        <v>1176.0766590000001</v>
      </c>
      <c r="L1014">
        <v>4.4553000000000002E-2</v>
      </c>
      <c r="M1014">
        <v>2.7203710000000001</v>
      </c>
      <c r="N1014">
        <v>4.4553000000000002E-2</v>
      </c>
      <c r="O1014">
        <v>4.5309590000000002</v>
      </c>
      <c r="P1014">
        <v>2.4970000000000001E-3</v>
      </c>
    </row>
    <row r="1015" spans="1:16" x14ac:dyDescent="0.2">
      <c r="A1015" t="s">
        <v>75</v>
      </c>
      <c r="B1015">
        <v>90</v>
      </c>
      <c r="C1015">
        <v>99</v>
      </c>
      <c r="D1015" t="s">
        <v>985</v>
      </c>
      <c r="G1015">
        <v>9</v>
      </c>
      <c r="H1015">
        <v>1172.7361000000001</v>
      </c>
      <c r="I1015" t="s">
        <v>14</v>
      </c>
      <c r="J1015">
        <v>0</v>
      </c>
      <c r="K1015">
        <v>1173.3562870000001</v>
      </c>
      <c r="L1015">
        <v>0</v>
      </c>
      <c r="M1015">
        <v>0</v>
      </c>
      <c r="N1015">
        <v>0</v>
      </c>
      <c r="O1015">
        <v>4.5353599999999998</v>
      </c>
      <c r="P1015">
        <v>0</v>
      </c>
    </row>
    <row r="1016" spans="1:16" x14ac:dyDescent="0.2">
      <c r="A1016" t="s">
        <v>75</v>
      </c>
      <c r="B1016">
        <v>90</v>
      </c>
      <c r="C1016">
        <v>99</v>
      </c>
      <c r="D1016" t="s">
        <v>985</v>
      </c>
      <c r="G1016">
        <v>9</v>
      </c>
      <c r="H1016">
        <v>1172.7361000000001</v>
      </c>
      <c r="I1016" t="s">
        <v>14</v>
      </c>
      <c r="J1016">
        <v>5</v>
      </c>
      <c r="K1016">
        <v>1175.2963540000001</v>
      </c>
      <c r="L1016">
        <v>2.4008000000000002E-2</v>
      </c>
      <c r="M1016">
        <v>1.9400660000000001</v>
      </c>
      <c r="N1016">
        <v>2.4008000000000002E-2</v>
      </c>
      <c r="O1016">
        <v>4.528073</v>
      </c>
      <c r="P1016">
        <v>3.6670000000000001E-3</v>
      </c>
    </row>
    <row r="1017" spans="1:16" x14ac:dyDescent="0.2">
      <c r="A1017" t="s">
        <v>75</v>
      </c>
      <c r="B1017">
        <v>90</v>
      </c>
      <c r="C1017">
        <v>99</v>
      </c>
      <c r="D1017" t="s">
        <v>985</v>
      </c>
      <c r="G1017">
        <v>9</v>
      </c>
      <c r="H1017">
        <v>1172.7361000000001</v>
      </c>
      <c r="I1017" t="s">
        <v>14</v>
      </c>
      <c r="J1017">
        <v>50.000003999999997</v>
      </c>
      <c r="K1017">
        <v>1175.486392</v>
      </c>
      <c r="L1017">
        <v>0.13730600000000001</v>
      </c>
      <c r="M1017">
        <v>2.1301040000000002</v>
      </c>
      <c r="N1017">
        <v>0.13730600000000001</v>
      </c>
      <c r="O1017">
        <v>4.5278099999999997</v>
      </c>
      <c r="P1017">
        <v>9.1190000000000004E-3</v>
      </c>
    </row>
    <row r="1018" spans="1:16" x14ac:dyDescent="0.2">
      <c r="A1018" t="s">
        <v>75</v>
      </c>
      <c r="B1018">
        <v>90</v>
      </c>
      <c r="C1018">
        <v>99</v>
      </c>
      <c r="D1018" t="s">
        <v>985</v>
      </c>
      <c r="G1018">
        <v>9</v>
      </c>
      <c r="H1018">
        <v>1172.7361000000001</v>
      </c>
      <c r="I1018" t="s">
        <v>14</v>
      </c>
      <c r="J1018">
        <v>500.00003099999998</v>
      </c>
      <c r="K1018">
        <v>1176.007325</v>
      </c>
      <c r="L1018">
        <v>2.8058E-2</v>
      </c>
      <c r="M1018">
        <v>2.6510379999999998</v>
      </c>
      <c r="N1018">
        <v>2.8058E-2</v>
      </c>
      <c r="O1018">
        <v>4.5200719999999999</v>
      </c>
      <c r="P1018">
        <v>1.073E-3</v>
      </c>
    </row>
    <row r="1019" spans="1:16" x14ac:dyDescent="0.2">
      <c r="A1019" t="s">
        <v>75</v>
      </c>
      <c r="B1019">
        <v>90</v>
      </c>
      <c r="C1019">
        <v>109</v>
      </c>
      <c r="D1019" t="s">
        <v>986</v>
      </c>
      <c r="E1019" t="s">
        <v>31</v>
      </c>
      <c r="G1019">
        <v>19</v>
      </c>
      <c r="H1019">
        <v>2490.498</v>
      </c>
      <c r="I1019" t="s">
        <v>12</v>
      </c>
      <c r="J1019">
        <v>0</v>
      </c>
      <c r="K1019">
        <v>2491.8599559999998</v>
      </c>
      <c r="L1019">
        <v>3.3536000000000003E-2</v>
      </c>
      <c r="M1019">
        <v>0</v>
      </c>
      <c r="N1019">
        <v>0</v>
      </c>
      <c r="O1019">
        <v>11.840596</v>
      </c>
      <c r="P1019">
        <v>1.9689999999999998E-3</v>
      </c>
    </row>
    <row r="1020" spans="1:16" x14ac:dyDescent="0.2">
      <c r="A1020" t="s">
        <v>75</v>
      </c>
      <c r="B1020">
        <v>90</v>
      </c>
      <c r="C1020">
        <v>109</v>
      </c>
      <c r="D1020" t="s">
        <v>986</v>
      </c>
      <c r="E1020" t="s">
        <v>31</v>
      </c>
      <c r="G1020">
        <v>19</v>
      </c>
      <c r="H1020">
        <v>2490.498</v>
      </c>
      <c r="I1020" t="s">
        <v>12</v>
      </c>
      <c r="J1020">
        <v>5</v>
      </c>
      <c r="K1020">
        <v>2496.1464559999999</v>
      </c>
      <c r="L1020">
        <v>8.7410000000000002E-2</v>
      </c>
      <c r="M1020">
        <v>4.2865000000000002</v>
      </c>
      <c r="N1020">
        <v>9.3621999999999997E-2</v>
      </c>
      <c r="O1020">
        <v>11.839718</v>
      </c>
      <c r="P1020">
        <v>5.1700000000000001E-3</v>
      </c>
    </row>
    <row r="1021" spans="1:16" x14ac:dyDescent="0.2">
      <c r="A1021" t="s">
        <v>75</v>
      </c>
      <c r="B1021">
        <v>90</v>
      </c>
      <c r="C1021">
        <v>109</v>
      </c>
      <c r="D1021" t="s">
        <v>986</v>
      </c>
      <c r="E1021" t="s">
        <v>31</v>
      </c>
      <c r="G1021">
        <v>19</v>
      </c>
      <c r="H1021">
        <v>2490.498</v>
      </c>
      <c r="I1021" t="s">
        <v>12</v>
      </c>
      <c r="J1021">
        <v>50.000003999999997</v>
      </c>
      <c r="K1021">
        <v>2496.9539260000001</v>
      </c>
      <c r="L1021">
        <v>9.5642000000000005E-2</v>
      </c>
      <c r="M1021">
        <v>5.0939699999999997</v>
      </c>
      <c r="N1021">
        <v>0.101351</v>
      </c>
      <c r="O1021">
        <v>11.831529</v>
      </c>
      <c r="P1021">
        <v>2.5790000000000001E-3</v>
      </c>
    </row>
    <row r="1022" spans="1:16" x14ac:dyDescent="0.2">
      <c r="A1022" t="s">
        <v>75</v>
      </c>
      <c r="B1022">
        <v>90</v>
      </c>
      <c r="C1022">
        <v>109</v>
      </c>
      <c r="D1022" t="s">
        <v>986</v>
      </c>
      <c r="E1022" t="s">
        <v>31</v>
      </c>
      <c r="G1022">
        <v>19</v>
      </c>
      <c r="H1022">
        <v>2490.498</v>
      </c>
      <c r="I1022" t="s">
        <v>12</v>
      </c>
      <c r="J1022">
        <v>500.00003099999998</v>
      </c>
      <c r="K1022">
        <v>2498.4582350000001</v>
      </c>
      <c r="L1022">
        <v>0.11001</v>
      </c>
      <c r="M1022">
        <v>6.5982789999999998</v>
      </c>
      <c r="N1022">
        <v>0.115008</v>
      </c>
      <c r="O1022">
        <v>11.811712999999999</v>
      </c>
      <c r="P1022">
        <v>2.6440000000000001E-3</v>
      </c>
    </row>
    <row r="1023" spans="1:16" x14ac:dyDescent="0.2">
      <c r="A1023" t="s">
        <v>75</v>
      </c>
      <c r="B1023">
        <v>90</v>
      </c>
      <c r="C1023">
        <v>109</v>
      </c>
      <c r="D1023" t="s">
        <v>986</v>
      </c>
      <c r="E1023" t="s">
        <v>31</v>
      </c>
      <c r="G1023">
        <v>19</v>
      </c>
      <c r="H1023">
        <v>2490.498</v>
      </c>
      <c r="I1023" t="s">
        <v>14</v>
      </c>
      <c r="J1023">
        <v>0</v>
      </c>
      <c r="K1023">
        <v>2491.8599559999998</v>
      </c>
      <c r="L1023">
        <v>3.3536000000000003E-2</v>
      </c>
      <c r="M1023">
        <v>0</v>
      </c>
      <c r="N1023">
        <v>0</v>
      </c>
      <c r="O1023">
        <v>11.840596</v>
      </c>
      <c r="P1023">
        <v>1.9689999999999998E-3</v>
      </c>
    </row>
    <row r="1024" spans="1:16" x14ac:dyDescent="0.2">
      <c r="A1024" t="s">
        <v>75</v>
      </c>
      <c r="B1024">
        <v>90</v>
      </c>
      <c r="C1024">
        <v>109</v>
      </c>
      <c r="D1024" t="s">
        <v>986</v>
      </c>
      <c r="E1024" t="s">
        <v>31</v>
      </c>
      <c r="G1024">
        <v>19</v>
      </c>
      <c r="H1024">
        <v>2490.498</v>
      </c>
      <c r="I1024" t="s">
        <v>14</v>
      </c>
      <c r="J1024">
        <v>5</v>
      </c>
      <c r="K1024">
        <v>2495.9815400000002</v>
      </c>
      <c r="L1024">
        <v>0.15092700000000001</v>
      </c>
      <c r="M1024">
        <v>4.1215840000000004</v>
      </c>
      <c r="N1024">
        <v>0.154608</v>
      </c>
      <c r="O1024">
        <v>11.815671999999999</v>
      </c>
      <c r="P1024">
        <v>4.1859999999999996E-3</v>
      </c>
    </row>
    <row r="1025" spans="1:16" x14ac:dyDescent="0.2">
      <c r="A1025" t="s">
        <v>75</v>
      </c>
      <c r="B1025">
        <v>90</v>
      </c>
      <c r="C1025">
        <v>109</v>
      </c>
      <c r="D1025" t="s">
        <v>986</v>
      </c>
      <c r="E1025" t="s">
        <v>31</v>
      </c>
      <c r="G1025">
        <v>19</v>
      </c>
      <c r="H1025">
        <v>2490.498</v>
      </c>
      <c r="I1025" t="s">
        <v>14</v>
      </c>
      <c r="J1025">
        <v>50.000003999999997</v>
      </c>
      <c r="K1025">
        <v>2496.6997889999998</v>
      </c>
      <c r="L1025">
        <v>0.26146000000000003</v>
      </c>
      <c r="M1025">
        <v>4.8398329999999996</v>
      </c>
      <c r="N1025">
        <v>0.26360099999999997</v>
      </c>
      <c r="O1025">
        <v>11.814589</v>
      </c>
      <c r="P1025">
        <v>4.4889999999999999E-3</v>
      </c>
    </row>
    <row r="1026" spans="1:16" x14ac:dyDescent="0.2">
      <c r="A1026" t="s">
        <v>75</v>
      </c>
      <c r="B1026">
        <v>90</v>
      </c>
      <c r="C1026">
        <v>109</v>
      </c>
      <c r="D1026" t="s">
        <v>986</v>
      </c>
      <c r="E1026" t="s">
        <v>31</v>
      </c>
      <c r="G1026">
        <v>19</v>
      </c>
      <c r="H1026">
        <v>2490.498</v>
      </c>
      <c r="I1026" t="s">
        <v>14</v>
      </c>
      <c r="J1026">
        <v>500.00003099999998</v>
      </c>
      <c r="K1026">
        <v>2498.2968460000002</v>
      </c>
      <c r="L1026">
        <v>9.4690999999999997E-2</v>
      </c>
      <c r="M1026">
        <v>6.4368910000000001</v>
      </c>
      <c r="N1026">
        <v>0.100454</v>
      </c>
      <c r="O1026">
        <v>11.785629999999999</v>
      </c>
      <c r="P1026">
        <v>8.1720000000000004E-3</v>
      </c>
    </row>
    <row r="1027" spans="1:16" x14ac:dyDescent="0.2">
      <c r="A1027" t="s">
        <v>75</v>
      </c>
      <c r="B1027">
        <v>93</v>
      </c>
      <c r="C1027">
        <v>100</v>
      </c>
      <c r="D1027" t="s">
        <v>987</v>
      </c>
      <c r="G1027">
        <v>7</v>
      </c>
      <c r="H1027">
        <v>958.60440000000006</v>
      </c>
      <c r="I1027" t="s">
        <v>12</v>
      </c>
      <c r="J1027">
        <v>0</v>
      </c>
      <c r="K1027">
        <v>958.96267499999999</v>
      </c>
      <c r="L1027" s="1">
        <v>1.136868E-13</v>
      </c>
      <c r="M1027">
        <v>0</v>
      </c>
      <c r="N1027">
        <v>0</v>
      </c>
      <c r="O1027">
        <v>10.123446</v>
      </c>
      <c r="P1027">
        <v>0</v>
      </c>
    </row>
    <row r="1028" spans="1:16" x14ac:dyDescent="0.2">
      <c r="A1028" t="s">
        <v>75</v>
      </c>
      <c r="B1028">
        <v>93</v>
      </c>
      <c r="C1028">
        <v>100</v>
      </c>
      <c r="D1028" t="s">
        <v>987</v>
      </c>
      <c r="G1028">
        <v>7</v>
      </c>
      <c r="H1028">
        <v>958.60440000000006</v>
      </c>
      <c r="I1028" t="s">
        <v>12</v>
      </c>
      <c r="J1028">
        <v>5</v>
      </c>
      <c r="K1028">
        <v>960.16509399999995</v>
      </c>
      <c r="L1028">
        <v>2.2440999999999999E-2</v>
      </c>
      <c r="M1028">
        <v>1.2024189999999999</v>
      </c>
      <c r="N1028">
        <v>2.2440999999999999E-2</v>
      </c>
      <c r="O1028">
        <v>10.132059</v>
      </c>
      <c r="P1028">
        <v>2.8609999999999998E-3</v>
      </c>
    </row>
    <row r="1029" spans="1:16" x14ac:dyDescent="0.2">
      <c r="A1029" t="s">
        <v>75</v>
      </c>
      <c r="B1029">
        <v>93</v>
      </c>
      <c r="C1029">
        <v>100</v>
      </c>
      <c r="D1029" t="s">
        <v>987</v>
      </c>
      <c r="G1029">
        <v>7</v>
      </c>
      <c r="H1029">
        <v>958.60440000000006</v>
      </c>
      <c r="I1029" t="s">
        <v>12</v>
      </c>
      <c r="J1029">
        <v>50.000003999999997</v>
      </c>
      <c r="K1029">
        <v>960.22465399999999</v>
      </c>
      <c r="L1029">
        <v>5.9249999999999997E-3</v>
      </c>
      <c r="M1029">
        <v>1.261979</v>
      </c>
      <c r="N1029">
        <v>5.9249999999999997E-3</v>
      </c>
      <c r="O1029">
        <v>10.130217999999999</v>
      </c>
      <c r="P1029">
        <v>5.3350000000000003E-3</v>
      </c>
    </row>
    <row r="1030" spans="1:16" x14ac:dyDescent="0.2">
      <c r="A1030" t="s">
        <v>75</v>
      </c>
      <c r="B1030">
        <v>93</v>
      </c>
      <c r="C1030">
        <v>100</v>
      </c>
      <c r="D1030" t="s">
        <v>987</v>
      </c>
      <c r="G1030">
        <v>7</v>
      </c>
      <c r="H1030">
        <v>958.60440000000006</v>
      </c>
      <c r="I1030" t="s">
        <v>12</v>
      </c>
      <c r="J1030">
        <v>500.00003099999998</v>
      </c>
      <c r="K1030">
        <v>960.303313</v>
      </c>
      <c r="L1030">
        <v>2.5652000000000001E-2</v>
      </c>
      <c r="M1030">
        <v>1.340638</v>
      </c>
      <c r="N1030">
        <v>2.5652000000000001E-2</v>
      </c>
      <c r="O1030">
        <v>10.129211</v>
      </c>
      <c r="P1030">
        <v>2.0149999999999999E-3</v>
      </c>
    </row>
    <row r="1031" spans="1:16" x14ac:dyDescent="0.2">
      <c r="A1031" t="s">
        <v>75</v>
      </c>
      <c r="B1031">
        <v>93</v>
      </c>
      <c r="C1031">
        <v>100</v>
      </c>
      <c r="D1031" t="s">
        <v>987</v>
      </c>
      <c r="G1031">
        <v>7</v>
      </c>
      <c r="H1031">
        <v>958.60440000000006</v>
      </c>
      <c r="I1031" t="s">
        <v>14</v>
      </c>
      <c r="J1031">
        <v>0</v>
      </c>
      <c r="K1031">
        <v>958.96267499999999</v>
      </c>
      <c r="L1031" s="1">
        <v>1.136868E-13</v>
      </c>
      <c r="M1031">
        <v>0</v>
      </c>
      <c r="N1031">
        <v>0</v>
      </c>
      <c r="O1031">
        <v>10.123446</v>
      </c>
      <c r="P1031">
        <v>0</v>
      </c>
    </row>
    <row r="1032" spans="1:16" x14ac:dyDescent="0.2">
      <c r="A1032" t="s">
        <v>75</v>
      </c>
      <c r="B1032">
        <v>93</v>
      </c>
      <c r="C1032">
        <v>100</v>
      </c>
      <c r="D1032" t="s">
        <v>987</v>
      </c>
      <c r="G1032">
        <v>7</v>
      </c>
      <c r="H1032">
        <v>958.60440000000006</v>
      </c>
      <c r="I1032" t="s">
        <v>14</v>
      </c>
      <c r="J1032">
        <v>5</v>
      </c>
      <c r="K1032">
        <v>960.04743299999996</v>
      </c>
      <c r="L1032">
        <v>4.1177999999999999E-2</v>
      </c>
      <c r="M1032">
        <v>1.084757</v>
      </c>
      <c r="N1032">
        <v>4.1177999999999999E-2</v>
      </c>
      <c r="O1032">
        <v>10.09015</v>
      </c>
      <c r="P1032">
        <v>4.3449999999999999E-3</v>
      </c>
    </row>
    <row r="1033" spans="1:16" x14ac:dyDescent="0.2">
      <c r="A1033" t="s">
        <v>75</v>
      </c>
      <c r="B1033">
        <v>93</v>
      </c>
      <c r="C1033">
        <v>100</v>
      </c>
      <c r="D1033" t="s">
        <v>987</v>
      </c>
      <c r="G1033">
        <v>7</v>
      </c>
      <c r="H1033">
        <v>958.60440000000006</v>
      </c>
      <c r="I1033" t="s">
        <v>14</v>
      </c>
      <c r="J1033">
        <v>50.000003999999997</v>
      </c>
      <c r="K1033">
        <v>960.06367599999999</v>
      </c>
      <c r="L1033">
        <v>9.9502999999999994E-2</v>
      </c>
      <c r="M1033">
        <v>1.1010009999999999</v>
      </c>
      <c r="N1033">
        <v>9.9502999999999994E-2</v>
      </c>
      <c r="O1033">
        <v>10.095942000000001</v>
      </c>
      <c r="P1033">
        <v>7.2049999999999996E-3</v>
      </c>
    </row>
    <row r="1034" spans="1:16" x14ac:dyDescent="0.2">
      <c r="A1034" t="s">
        <v>75</v>
      </c>
      <c r="B1034">
        <v>93</v>
      </c>
      <c r="C1034">
        <v>100</v>
      </c>
      <c r="D1034" t="s">
        <v>987</v>
      </c>
      <c r="G1034">
        <v>7</v>
      </c>
      <c r="H1034">
        <v>958.60440000000006</v>
      </c>
      <c r="I1034" t="s">
        <v>14</v>
      </c>
      <c r="J1034">
        <v>500.00003099999998</v>
      </c>
      <c r="K1034">
        <v>960.21997399999998</v>
      </c>
      <c r="L1034">
        <v>5.6850999999999999E-2</v>
      </c>
      <c r="M1034">
        <v>1.2572989999999999</v>
      </c>
      <c r="N1034">
        <v>5.6850999999999999E-2</v>
      </c>
      <c r="O1034">
        <v>10.086581000000001</v>
      </c>
      <c r="P1034">
        <v>7.0060000000000001E-3</v>
      </c>
    </row>
    <row r="1035" spans="1:16" x14ac:dyDescent="0.2">
      <c r="A1035" t="s">
        <v>77</v>
      </c>
      <c r="B1035">
        <v>2</v>
      </c>
      <c r="C1035">
        <v>13</v>
      </c>
      <c r="D1035" t="s">
        <v>988</v>
      </c>
      <c r="G1035">
        <v>10</v>
      </c>
      <c r="H1035">
        <v>1360.8648000000001</v>
      </c>
      <c r="I1035" t="s">
        <v>12</v>
      </c>
      <c r="J1035">
        <v>0</v>
      </c>
      <c r="K1035">
        <v>1361.466948</v>
      </c>
      <c r="L1035">
        <v>1.206E-2</v>
      </c>
      <c r="M1035">
        <v>0</v>
      </c>
      <c r="N1035">
        <v>0</v>
      </c>
      <c r="O1035">
        <v>7.8880970000000001</v>
      </c>
      <c r="P1035">
        <v>3.3110000000000001E-3</v>
      </c>
    </row>
    <row r="1036" spans="1:16" x14ac:dyDescent="0.2">
      <c r="A1036" t="s">
        <v>77</v>
      </c>
      <c r="B1036">
        <v>2</v>
      </c>
      <c r="C1036">
        <v>13</v>
      </c>
      <c r="D1036" t="s">
        <v>988</v>
      </c>
      <c r="G1036">
        <v>10</v>
      </c>
      <c r="H1036">
        <v>1360.8648000000001</v>
      </c>
      <c r="I1036" t="s">
        <v>12</v>
      </c>
      <c r="J1036">
        <v>5</v>
      </c>
      <c r="K1036">
        <v>1363.481125</v>
      </c>
      <c r="L1036">
        <v>0.116554</v>
      </c>
      <c r="M1036">
        <v>2.0141770000000001</v>
      </c>
      <c r="N1036">
        <v>0.117176</v>
      </c>
      <c r="O1036">
        <v>7.9024549999999998</v>
      </c>
      <c r="P1036">
        <v>8.1670000000000006E-3</v>
      </c>
    </row>
    <row r="1037" spans="1:16" x14ac:dyDescent="0.2">
      <c r="A1037" t="s">
        <v>77</v>
      </c>
      <c r="B1037">
        <v>2</v>
      </c>
      <c r="C1037">
        <v>13</v>
      </c>
      <c r="D1037" t="s">
        <v>988</v>
      </c>
      <c r="G1037">
        <v>10</v>
      </c>
      <c r="H1037">
        <v>1360.8648000000001</v>
      </c>
      <c r="I1037" t="s">
        <v>12</v>
      </c>
      <c r="J1037">
        <v>50.000003999999997</v>
      </c>
      <c r="K1037">
        <v>1363.9554049999999</v>
      </c>
      <c r="L1037">
        <v>0.14405000000000001</v>
      </c>
      <c r="M1037">
        <v>2.4884580000000001</v>
      </c>
      <c r="N1037">
        <v>0.14455399999999999</v>
      </c>
      <c r="O1037">
        <v>7.8990830000000001</v>
      </c>
      <c r="P1037">
        <v>3.6110000000000001E-3</v>
      </c>
    </row>
    <row r="1038" spans="1:16" x14ac:dyDescent="0.2">
      <c r="A1038" t="s">
        <v>77</v>
      </c>
      <c r="B1038">
        <v>2</v>
      </c>
      <c r="C1038">
        <v>13</v>
      </c>
      <c r="D1038" t="s">
        <v>988</v>
      </c>
      <c r="G1038">
        <v>10</v>
      </c>
      <c r="H1038">
        <v>1360.8648000000001</v>
      </c>
      <c r="I1038" t="s">
        <v>12</v>
      </c>
      <c r="J1038">
        <v>500.00003099999998</v>
      </c>
      <c r="K1038">
        <v>1364.4511030000001</v>
      </c>
      <c r="L1038">
        <v>0.103043</v>
      </c>
      <c r="M1038">
        <v>2.984156</v>
      </c>
      <c r="N1038">
        <v>0.103746</v>
      </c>
      <c r="O1038">
        <v>7.8926460000000001</v>
      </c>
      <c r="P1038">
        <v>2.7009999999999998E-3</v>
      </c>
    </row>
    <row r="1039" spans="1:16" x14ac:dyDescent="0.2">
      <c r="A1039" t="s">
        <v>77</v>
      </c>
      <c r="B1039">
        <v>2</v>
      </c>
      <c r="C1039">
        <v>13</v>
      </c>
      <c r="D1039" t="s">
        <v>988</v>
      </c>
      <c r="G1039">
        <v>10</v>
      </c>
      <c r="H1039">
        <v>1360.8648000000001</v>
      </c>
      <c r="I1039" t="s">
        <v>14</v>
      </c>
      <c r="J1039">
        <v>0</v>
      </c>
      <c r="K1039">
        <v>1361.466948</v>
      </c>
      <c r="L1039">
        <v>1.206E-2</v>
      </c>
      <c r="M1039">
        <v>0</v>
      </c>
      <c r="N1039">
        <v>0</v>
      </c>
      <c r="O1039">
        <v>7.8880970000000001</v>
      </c>
      <c r="P1039">
        <v>3.3110000000000001E-3</v>
      </c>
    </row>
    <row r="1040" spans="1:16" x14ac:dyDescent="0.2">
      <c r="A1040" t="s">
        <v>77</v>
      </c>
      <c r="B1040">
        <v>2</v>
      </c>
      <c r="C1040">
        <v>13</v>
      </c>
      <c r="D1040" t="s">
        <v>988</v>
      </c>
      <c r="G1040">
        <v>10</v>
      </c>
      <c r="H1040">
        <v>1360.8648000000001</v>
      </c>
      <c r="I1040" t="s">
        <v>14</v>
      </c>
      <c r="J1040">
        <v>5</v>
      </c>
      <c r="K1040">
        <v>1363.4110720000001</v>
      </c>
      <c r="L1040">
        <v>9.9746000000000001E-2</v>
      </c>
      <c r="M1040">
        <v>1.944124</v>
      </c>
      <c r="N1040">
        <v>0.10047300000000001</v>
      </c>
      <c r="O1040">
        <v>7.8496100000000002</v>
      </c>
      <c r="P1040">
        <v>3.1640000000000001E-3</v>
      </c>
    </row>
    <row r="1041" spans="1:16" x14ac:dyDescent="0.2">
      <c r="A1041" t="s">
        <v>77</v>
      </c>
      <c r="B1041">
        <v>2</v>
      </c>
      <c r="C1041">
        <v>13</v>
      </c>
      <c r="D1041" t="s">
        <v>988</v>
      </c>
      <c r="G1041">
        <v>10</v>
      </c>
      <c r="H1041">
        <v>1360.8648000000001</v>
      </c>
      <c r="I1041" t="s">
        <v>14</v>
      </c>
      <c r="J1041">
        <v>50.000003999999997</v>
      </c>
      <c r="K1041">
        <v>1363.8646779999999</v>
      </c>
      <c r="L1041">
        <v>7.3006000000000001E-2</v>
      </c>
      <c r="M1041">
        <v>2.3977300000000001</v>
      </c>
      <c r="N1041">
        <v>7.3996000000000006E-2</v>
      </c>
      <c r="O1041">
        <v>7.8455950000000003</v>
      </c>
      <c r="P1041">
        <v>5.3109999999999997E-3</v>
      </c>
    </row>
    <row r="1042" spans="1:16" x14ac:dyDescent="0.2">
      <c r="A1042" t="s">
        <v>77</v>
      </c>
      <c r="B1042">
        <v>2</v>
      </c>
      <c r="C1042">
        <v>13</v>
      </c>
      <c r="D1042" t="s">
        <v>988</v>
      </c>
      <c r="G1042">
        <v>10</v>
      </c>
      <c r="H1042">
        <v>1360.8648000000001</v>
      </c>
      <c r="I1042" t="s">
        <v>14</v>
      </c>
      <c r="J1042">
        <v>500.00003099999998</v>
      </c>
      <c r="K1042">
        <v>1364.482199</v>
      </c>
      <c r="L1042">
        <v>0.129827</v>
      </c>
      <c r="M1042">
        <v>3.0152510000000001</v>
      </c>
      <c r="N1042">
        <v>0.130386</v>
      </c>
      <c r="O1042">
        <v>7.8378969999999999</v>
      </c>
      <c r="P1042">
        <v>1.9090000000000001E-3</v>
      </c>
    </row>
    <row r="1043" spans="1:16" x14ac:dyDescent="0.2">
      <c r="A1043" t="s">
        <v>77</v>
      </c>
      <c r="B1043">
        <v>31</v>
      </c>
      <c r="C1043">
        <v>46</v>
      </c>
      <c r="D1043" t="s">
        <v>989</v>
      </c>
      <c r="G1043">
        <v>12</v>
      </c>
      <c r="H1043">
        <v>1774.0044</v>
      </c>
      <c r="I1043" t="s">
        <v>12</v>
      </c>
      <c r="J1043">
        <v>0</v>
      </c>
      <c r="K1043">
        <v>1774.9769100000001</v>
      </c>
      <c r="L1043">
        <v>6.6822000000000006E-2</v>
      </c>
      <c r="M1043">
        <v>0</v>
      </c>
      <c r="N1043">
        <v>0</v>
      </c>
      <c r="O1043">
        <v>6.1182489999999996</v>
      </c>
      <c r="P1043">
        <v>2.0049999999999998E-3</v>
      </c>
    </row>
    <row r="1044" spans="1:16" x14ac:dyDescent="0.2">
      <c r="A1044" t="s">
        <v>77</v>
      </c>
      <c r="B1044">
        <v>31</v>
      </c>
      <c r="C1044">
        <v>46</v>
      </c>
      <c r="D1044" t="s">
        <v>989</v>
      </c>
      <c r="G1044">
        <v>12</v>
      </c>
      <c r="H1044">
        <v>1774.0044</v>
      </c>
      <c r="I1044" t="s">
        <v>12</v>
      </c>
      <c r="J1044">
        <v>5</v>
      </c>
      <c r="K1044">
        <v>1779.391202</v>
      </c>
      <c r="L1044">
        <v>0.15845699999999999</v>
      </c>
      <c r="M1044">
        <v>4.4142919999999997</v>
      </c>
      <c r="N1044">
        <v>0.17197100000000001</v>
      </c>
      <c r="O1044">
        <v>6.1238210000000004</v>
      </c>
      <c r="P1044">
        <v>8.6840000000000007E-3</v>
      </c>
    </row>
    <row r="1045" spans="1:16" x14ac:dyDescent="0.2">
      <c r="A1045" t="s">
        <v>77</v>
      </c>
      <c r="B1045">
        <v>31</v>
      </c>
      <c r="C1045">
        <v>46</v>
      </c>
      <c r="D1045" t="s">
        <v>989</v>
      </c>
      <c r="G1045">
        <v>12</v>
      </c>
      <c r="H1045">
        <v>1774.0044</v>
      </c>
      <c r="I1045" t="s">
        <v>12</v>
      </c>
      <c r="J1045">
        <v>50.000003999999997</v>
      </c>
      <c r="K1045">
        <v>1779.8143319999999</v>
      </c>
      <c r="L1045">
        <v>5.4625E-2</v>
      </c>
      <c r="M1045">
        <v>4.8374220000000001</v>
      </c>
      <c r="N1045">
        <v>8.6307999999999996E-2</v>
      </c>
      <c r="O1045">
        <v>6.1166049999999998</v>
      </c>
      <c r="P1045">
        <v>1.3860000000000001E-3</v>
      </c>
    </row>
    <row r="1046" spans="1:16" x14ac:dyDescent="0.2">
      <c r="A1046" t="s">
        <v>77</v>
      </c>
      <c r="B1046">
        <v>31</v>
      </c>
      <c r="C1046">
        <v>46</v>
      </c>
      <c r="D1046" t="s">
        <v>989</v>
      </c>
      <c r="G1046">
        <v>12</v>
      </c>
      <c r="H1046">
        <v>1774.0044</v>
      </c>
      <c r="I1046" t="s">
        <v>12</v>
      </c>
      <c r="J1046">
        <v>500.00003099999998</v>
      </c>
      <c r="K1046">
        <v>1779.8980650000001</v>
      </c>
      <c r="L1046">
        <v>3.6792999999999999E-2</v>
      </c>
      <c r="M1046">
        <v>4.9211549999999997</v>
      </c>
      <c r="N1046">
        <v>7.6281000000000002E-2</v>
      </c>
      <c r="O1046">
        <v>6.1136340000000002</v>
      </c>
      <c r="P1046">
        <v>3.4510000000000001E-3</v>
      </c>
    </row>
    <row r="1047" spans="1:16" x14ac:dyDescent="0.2">
      <c r="A1047" t="s">
        <v>77</v>
      </c>
      <c r="B1047">
        <v>31</v>
      </c>
      <c r="C1047">
        <v>46</v>
      </c>
      <c r="D1047" t="s">
        <v>989</v>
      </c>
      <c r="G1047">
        <v>12</v>
      </c>
      <c r="H1047">
        <v>1774.0044</v>
      </c>
      <c r="I1047" t="s">
        <v>14</v>
      </c>
      <c r="J1047">
        <v>0</v>
      </c>
      <c r="K1047">
        <v>1774.9769100000001</v>
      </c>
      <c r="L1047">
        <v>6.6822000000000006E-2</v>
      </c>
      <c r="M1047">
        <v>0</v>
      </c>
      <c r="N1047">
        <v>0</v>
      </c>
      <c r="O1047">
        <v>6.1182489999999996</v>
      </c>
      <c r="P1047">
        <v>2.0049999999999998E-3</v>
      </c>
    </row>
    <row r="1048" spans="1:16" x14ac:dyDescent="0.2">
      <c r="A1048" t="s">
        <v>77</v>
      </c>
      <c r="B1048">
        <v>31</v>
      </c>
      <c r="C1048">
        <v>46</v>
      </c>
      <c r="D1048" t="s">
        <v>989</v>
      </c>
      <c r="G1048">
        <v>12</v>
      </c>
      <c r="H1048">
        <v>1774.0044</v>
      </c>
      <c r="I1048" t="s">
        <v>14</v>
      </c>
      <c r="J1048">
        <v>5</v>
      </c>
      <c r="K1048">
        <v>1779.3745200000001</v>
      </c>
      <c r="L1048">
        <v>5.4040999999999999E-2</v>
      </c>
      <c r="M1048">
        <v>4.3976100000000002</v>
      </c>
      <c r="N1048">
        <v>8.5940000000000003E-2</v>
      </c>
      <c r="O1048">
        <v>6.0821639999999997</v>
      </c>
      <c r="P1048">
        <v>4.5519999999999996E-3</v>
      </c>
    </row>
    <row r="1049" spans="1:16" x14ac:dyDescent="0.2">
      <c r="A1049" t="s">
        <v>77</v>
      </c>
      <c r="B1049">
        <v>31</v>
      </c>
      <c r="C1049">
        <v>46</v>
      </c>
      <c r="D1049" t="s">
        <v>989</v>
      </c>
      <c r="G1049">
        <v>12</v>
      </c>
      <c r="H1049">
        <v>1774.0044</v>
      </c>
      <c r="I1049" t="s">
        <v>14</v>
      </c>
      <c r="J1049">
        <v>50.000003999999997</v>
      </c>
      <c r="K1049">
        <v>1779.74731</v>
      </c>
      <c r="L1049">
        <v>0.117442</v>
      </c>
      <c r="M1049">
        <v>4.7704000000000004</v>
      </c>
      <c r="N1049">
        <v>0.13512099999999999</v>
      </c>
      <c r="O1049">
        <v>6.0796229999999998</v>
      </c>
      <c r="P1049">
        <v>1.086E-2</v>
      </c>
    </row>
    <row r="1050" spans="1:16" x14ac:dyDescent="0.2">
      <c r="A1050" t="s">
        <v>77</v>
      </c>
      <c r="B1050">
        <v>31</v>
      </c>
      <c r="C1050">
        <v>46</v>
      </c>
      <c r="D1050" t="s">
        <v>989</v>
      </c>
      <c r="G1050">
        <v>12</v>
      </c>
      <c r="H1050">
        <v>1774.0044</v>
      </c>
      <c r="I1050" t="s">
        <v>14</v>
      </c>
      <c r="J1050">
        <v>500.00003099999998</v>
      </c>
      <c r="K1050">
        <v>1779.6608570000001</v>
      </c>
      <c r="L1050">
        <v>2.3321000000000001E-2</v>
      </c>
      <c r="M1050">
        <v>4.6839469999999999</v>
      </c>
      <c r="N1050">
        <v>7.0774000000000004E-2</v>
      </c>
      <c r="O1050">
        <v>6.0772440000000003</v>
      </c>
      <c r="P1050">
        <v>1.7960000000000001E-3</v>
      </c>
    </row>
    <row r="1051" spans="1:16" x14ac:dyDescent="0.2">
      <c r="A1051" t="s">
        <v>77</v>
      </c>
      <c r="B1051">
        <v>32</v>
      </c>
      <c r="C1051">
        <v>47</v>
      </c>
      <c r="D1051" t="s">
        <v>990</v>
      </c>
      <c r="G1051">
        <v>13</v>
      </c>
      <c r="H1051">
        <v>1824.02</v>
      </c>
      <c r="I1051" t="s">
        <v>12</v>
      </c>
      <c r="J1051">
        <v>0</v>
      </c>
      <c r="K1051">
        <v>1824.964013</v>
      </c>
      <c r="L1051" s="1">
        <v>2.2737369999999998E-13</v>
      </c>
      <c r="M1051">
        <v>0</v>
      </c>
      <c r="N1051">
        <v>0</v>
      </c>
      <c r="O1051">
        <v>10.685464</v>
      </c>
      <c r="P1051">
        <v>0</v>
      </c>
    </row>
    <row r="1052" spans="1:16" x14ac:dyDescent="0.2">
      <c r="A1052" t="s">
        <v>77</v>
      </c>
      <c r="B1052">
        <v>32</v>
      </c>
      <c r="C1052">
        <v>47</v>
      </c>
      <c r="D1052" t="s">
        <v>990</v>
      </c>
      <c r="G1052">
        <v>13</v>
      </c>
      <c r="H1052">
        <v>1824.02</v>
      </c>
      <c r="I1052" t="s">
        <v>12</v>
      </c>
      <c r="J1052">
        <v>5</v>
      </c>
      <c r="K1052">
        <v>1831.022275</v>
      </c>
      <c r="L1052">
        <v>6.8626000000000006E-2</v>
      </c>
      <c r="M1052">
        <v>6.058262</v>
      </c>
      <c r="N1052">
        <v>6.8626000000000006E-2</v>
      </c>
      <c r="O1052">
        <v>10.662756999999999</v>
      </c>
      <c r="P1052">
        <v>2.2799999999999999E-3</v>
      </c>
    </row>
    <row r="1053" spans="1:16" x14ac:dyDescent="0.2">
      <c r="A1053" t="s">
        <v>77</v>
      </c>
      <c r="B1053">
        <v>32</v>
      </c>
      <c r="C1053">
        <v>47</v>
      </c>
      <c r="D1053" t="s">
        <v>990</v>
      </c>
      <c r="G1053">
        <v>13</v>
      </c>
      <c r="H1053">
        <v>1824.02</v>
      </c>
      <c r="I1053" t="s">
        <v>12</v>
      </c>
      <c r="J1053">
        <v>50.000003999999997</v>
      </c>
      <c r="K1053">
        <v>1832.2397570000001</v>
      </c>
      <c r="L1053">
        <v>9.4230999999999995E-2</v>
      </c>
      <c r="M1053">
        <v>7.2757440000000004</v>
      </c>
      <c r="N1053">
        <v>9.4230999999999995E-2</v>
      </c>
      <c r="O1053">
        <v>10.664130999999999</v>
      </c>
      <c r="P1053">
        <v>5.2639999999999996E-3</v>
      </c>
    </row>
    <row r="1054" spans="1:16" x14ac:dyDescent="0.2">
      <c r="A1054" t="s">
        <v>77</v>
      </c>
      <c r="B1054">
        <v>32</v>
      </c>
      <c r="C1054">
        <v>47</v>
      </c>
      <c r="D1054" t="s">
        <v>990</v>
      </c>
      <c r="G1054">
        <v>13</v>
      </c>
      <c r="H1054">
        <v>1824.02</v>
      </c>
      <c r="I1054" t="s">
        <v>12</v>
      </c>
      <c r="J1054">
        <v>500.00003099999998</v>
      </c>
      <c r="K1054">
        <v>1832.213264</v>
      </c>
      <c r="L1054">
        <v>3.1088000000000001E-2</v>
      </c>
      <c r="M1054">
        <v>7.2492510000000001</v>
      </c>
      <c r="N1054">
        <v>3.1088000000000001E-2</v>
      </c>
      <c r="O1054">
        <v>10.65386</v>
      </c>
      <c r="P1054">
        <v>6.2030000000000002E-3</v>
      </c>
    </row>
    <row r="1055" spans="1:16" x14ac:dyDescent="0.2">
      <c r="A1055" t="s">
        <v>77</v>
      </c>
      <c r="B1055">
        <v>32</v>
      </c>
      <c r="C1055">
        <v>47</v>
      </c>
      <c r="D1055" t="s">
        <v>990</v>
      </c>
      <c r="G1055">
        <v>13</v>
      </c>
      <c r="H1055">
        <v>1824.02</v>
      </c>
      <c r="I1055" t="s">
        <v>14</v>
      </c>
      <c r="J1055">
        <v>0</v>
      </c>
      <c r="K1055">
        <v>1824.964013</v>
      </c>
      <c r="L1055" s="1">
        <v>2.2737369999999998E-13</v>
      </c>
      <c r="M1055">
        <v>0</v>
      </c>
      <c r="N1055">
        <v>0</v>
      </c>
      <c r="O1055">
        <v>10.685464</v>
      </c>
      <c r="P1055">
        <v>0</v>
      </c>
    </row>
    <row r="1056" spans="1:16" x14ac:dyDescent="0.2">
      <c r="A1056" t="s">
        <v>77</v>
      </c>
      <c r="B1056">
        <v>32</v>
      </c>
      <c r="C1056">
        <v>47</v>
      </c>
      <c r="D1056" t="s">
        <v>990</v>
      </c>
      <c r="G1056">
        <v>13</v>
      </c>
      <c r="H1056">
        <v>1824.02</v>
      </c>
      <c r="I1056" t="s">
        <v>14</v>
      </c>
      <c r="J1056">
        <v>5</v>
      </c>
      <c r="K1056">
        <v>1830.8799710000001</v>
      </c>
      <c r="L1056">
        <v>0.114978</v>
      </c>
      <c r="M1056">
        <v>5.9159579999999998</v>
      </c>
      <c r="N1056">
        <v>0.114978</v>
      </c>
      <c r="O1056">
        <v>10.647041</v>
      </c>
      <c r="P1056">
        <v>2.725E-3</v>
      </c>
    </row>
    <row r="1057" spans="1:16" x14ac:dyDescent="0.2">
      <c r="A1057" t="s">
        <v>77</v>
      </c>
      <c r="B1057">
        <v>32</v>
      </c>
      <c r="C1057">
        <v>47</v>
      </c>
      <c r="D1057" t="s">
        <v>990</v>
      </c>
      <c r="G1057">
        <v>13</v>
      </c>
      <c r="H1057">
        <v>1824.02</v>
      </c>
      <c r="I1057" t="s">
        <v>14</v>
      </c>
      <c r="J1057">
        <v>50.000003999999997</v>
      </c>
      <c r="K1057">
        <v>1831.953561</v>
      </c>
      <c r="L1057">
        <v>6.5162999999999999E-2</v>
      </c>
      <c r="M1057">
        <v>6.9895480000000001</v>
      </c>
      <c r="N1057">
        <v>6.5162999999999999E-2</v>
      </c>
      <c r="O1057">
        <v>10.643844</v>
      </c>
      <c r="P1057">
        <v>6.3839999999999999E-3</v>
      </c>
    </row>
    <row r="1058" spans="1:16" x14ac:dyDescent="0.2">
      <c r="A1058" t="s">
        <v>77</v>
      </c>
      <c r="B1058">
        <v>32</v>
      </c>
      <c r="C1058">
        <v>47</v>
      </c>
      <c r="D1058" t="s">
        <v>990</v>
      </c>
      <c r="G1058">
        <v>13</v>
      </c>
      <c r="H1058">
        <v>1824.02</v>
      </c>
      <c r="I1058" t="s">
        <v>14</v>
      </c>
      <c r="J1058">
        <v>500.00003099999998</v>
      </c>
      <c r="K1058">
        <v>1832.1543469999999</v>
      </c>
      <c r="L1058">
        <v>6.1806E-2</v>
      </c>
      <c r="M1058">
        <v>7.190334</v>
      </c>
      <c r="N1058">
        <v>6.1806E-2</v>
      </c>
      <c r="O1058">
        <v>10.637093999999999</v>
      </c>
      <c r="P1058">
        <v>5.3369999999999997E-3</v>
      </c>
    </row>
    <row r="1059" spans="1:16" x14ac:dyDescent="0.2">
      <c r="A1059" t="s">
        <v>77</v>
      </c>
      <c r="B1059">
        <v>46</v>
      </c>
      <c r="C1059">
        <v>55</v>
      </c>
      <c r="D1059" t="s">
        <v>991</v>
      </c>
      <c r="E1059" t="s">
        <v>78</v>
      </c>
      <c r="G1059">
        <v>9</v>
      </c>
      <c r="H1059">
        <v>1373.7453</v>
      </c>
      <c r="I1059" t="s">
        <v>12</v>
      </c>
      <c r="J1059">
        <v>0</v>
      </c>
      <c r="K1059">
        <v>1374.3926919999999</v>
      </c>
      <c r="L1059">
        <v>0</v>
      </c>
      <c r="M1059">
        <v>0</v>
      </c>
      <c r="N1059">
        <v>0</v>
      </c>
      <c r="O1059">
        <v>6.1203830000000004</v>
      </c>
      <c r="P1059">
        <v>0</v>
      </c>
    </row>
    <row r="1060" spans="1:16" x14ac:dyDescent="0.2">
      <c r="A1060" t="s">
        <v>77</v>
      </c>
      <c r="B1060">
        <v>46</v>
      </c>
      <c r="C1060">
        <v>55</v>
      </c>
      <c r="D1060" t="s">
        <v>991</v>
      </c>
      <c r="E1060" t="s">
        <v>78</v>
      </c>
      <c r="G1060">
        <v>9</v>
      </c>
      <c r="H1060">
        <v>1373.7453</v>
      </c>
      <c r="I1060" t="s">
        <v>12</v>
      </c>
      <c r="J1060">
        <v>5</v>
      </c>
      <c r="K1060">
        <v>1378.3308919999999</v>
      </c>
      <c r="L1060">
        <v>5.0104999999999997E-2</v>
      </c>
      <c r="M1060">
        <v>3.9382000000000001</v>
      </c>
      <c r="N1060">
        <v>5.0104999999999997E-2</v>
      </c>
      <c r="O1060">
        <v>6.1189309999999999</v>
      </c>
      <c r="P1060">
        <v>8.6359999999999996E-3</v>
      </c>
    </row>
    <row r="1061" spans="1:16" x14ac:dyDescent="0.2">
      <c r="A1061" t="s">
        <v>77</v>
      </c>
      <c r="B1061">
        <v>46</v>
      </c>
      <c r="C1061">
        <v>55</v>
      </c>
      <c r="D1061" t="s">
        <v>991</v>
      </c>
      <c r="E1061" t="s">
        <v>78</v>
      </c>
      <c r="G1061">
        <v>9</v>
      </c>
      <c r="H1061">
        <v>1373.7453</v>
      </c>
      <c r="I1061" t="s">
        <v>12</v>
      </c>
      <c r="J1061">
        <v>50.000003999999997</v>
      </c>
      <c r="K1061">
        <v>1378.7786530000001</v>
      </c>
      <c r="L1061">
        <v>5.6422E-2</v>
      </c>
      <c r="M1061">
        <v>4.385961</v>
      </c>
      <c r="N1061">
        <v>5.6422E-2</v>
      </c>
      <c r="O1061">
        <v>6.1130469999999999</v>
      </c>
      <c r="P1061">
        <v>1.885E-3</v>
      </c>
    </row>
    <row r="1062" spans="1:16" x14ac:dyDescent="0.2">
      <c r="A1062" t="s">
        <v>77</v>
      </c>
      <c r="B1062">
        <v>46</v>
      </c>
      <c r="C1062">
        <v>55</v>
      </c>
      <c r="D1062" t="s">
        <v>991</v>
      </c>
      <c r="E1062" t="s">
        <v>78</v>
      </c>
      <c r="G1062">
        <v>9</v>
      </c>
      <c r="H1062">
        <v>1373.7453</v>
      </c>
      <c r="I1062" t="s">
        <v>12</v>
      </c>
      <c r="J1062">
        <v>500.00003099999998</v>
      </c>
      <c r="K1062">
        <v>1378.644405</v>
      </c>
      <c r="L1062">
        <v>9.7110000000000002E-2</v>
      </c>
      <c r="M1062">
        <v>4.2517139999999998</v>
      </c>
      <c r="N1062">
        <v>9.7110000000000002E-2</v>
      </c>
      <c r="O1062">
        <v>6.1103690000000004</v>
      </c>
      <c r="P1062">
        <v>3.4689999999999999E-3</v>
      </c>
    </row>
    <row r="1063" spans="1:16" x14ac:dyDescent="0.2">
      <c r="A1063" t="s">
        <v>77</v>
      </c>
      <c r="B1063">
        <v>46</v>
      </c>
      <c r="C1063">
        <v>55</v>
      </c>
      <c r="D1063" t="s">
        <v>991</v>
      </c>
      <c r="E1063" t="s">
        <v>78</v>
      </c>
      <c r="G1063">
        <v>9</v>
      </c>
      <c r="H1063">
        <v>1373.7453</v>
      </c>
      <c r="I1063" t="s">
        <v>14</v>
      </c>
      <c r="J1063">
        <v>0</v>
      </c>
      <c r="K1063">
        <v>1374.3926919999999</v>
      </c>
      <c r="L1063">
        <v>0</v>
      </c>
      <c r="M1063">
        <v>0</v>
      </c>
      <c r="N1063">
        <v>0</v>
      </c>
      <c r="O1063">
        <v>6.1203830000000004</v>
      </c>
      <c r="P1063">
        <v>0</v>
      </c>
    </row>
    <row r="1064" spans="1:16" x14ac:dyDescent="0.2">
      <c r="A1064" t="s">
        <v>77</v>
      </c>
      <c r="B1064">
        <v>46</v>
      </c>
      <c r="C1064">
        <v>55</v>
      </c>
      <c r="D1064" t="s">
        <v>991</v>
      </c>
      <c r="E1064" t="s">
        <v>78</v>
      </c>
      <c r="G1064">
        <v>9</v>
      </c>
      <c r="H1064">
        <v>1373.7453</v>
      </c>
      <c r="I1064" t="s">
        <v>14</v>
      </c>
      <c r="J1064">
        <v>5</v>
      </c>
      <c r="K1064">
        <v>1378.308344</v>
      </c>
      <c r="L1064">
        <v>7.8966999999999996E-2</v>
      </c>
      <c r="M1064">
        <v>3.9156520000000001</v>
      </c>
      <c r="N1064">
        <v>7.8966999999999996E-2</v>
      </c>
      <c r="O1064">
        <v>6.0888629999999999</v>
      </c>
      <c r="P1064">
        <v>1.8699999999999999E-3</v>
      </c>
    </row>
    <row r="1065" spans="1:16" x14ac:dyDescent="0.2">
      <c r="A1065" t="s">
        <v>77</v>
      </c>
      <c r="B1065">
        <v>46</v>
      </c>
      <c r="C1065">
        <v>55</v>
      </c>
      <c r="D1065" t="s">
        <v>991</v>
      </c>
      <c r="E1065" t="s">
        <v>78</v>
      </c>
      <c r="G1065">
        <v>9</v>
      </c>
      <c r="H1065">
        <v>1373.7453</v>
      </c>
      <c r="I1065" t="s">
        <v>14</v>
      </c>
      <c r="J1065">
        <v>50.000003999999997</v>
      </c>
      <c r="K1065">
        <v>1378.6587039999999</v>
      </c>
      <c r="L1065">
        <v>0.118409</v>
      </c>
      <c r="M1065">
        <v>4.2660119999999999</v>
      </c>
      <c r="N1065">
        <v>0.118409</v>
      </c>
      <c r="O1065">
        <v>6.0864310000000001</v>
      </c>
      <c r="P1065">
        <v>5.7739999999999996E-3</v>
      </c>
    </row>
    <row r="1066" spans="1:16" x14ac:dyDescent="0.2">
      <c r="A1066" t="s">
        <v>77</v>
      </c>
      <c r="B1066">
        <v>46</v>
      </c>
      <c r="C1066">
        <v>55</v>
      </c>
      <c r="D1066" t="s">
        <v>991</v>
      </c>
      <c r="E1066" t="s">
        <v>78</v>
      </c>
      <c r="G1066">
        <v>9</v>
      </c>
      <c r="H1066">
        <v>1373.7453</v>
      </c>
      <c r="I1066" t="s">
        <v>14</v>
      </c>
      <c r="J1066">
        <v>500.00003099999998</v>
      </c>
      <c r="K1066">
        <v>1378.7025189999999</v>
      </c>
      <c r="L1066">
        <v>4.1049000000000002E-2</v>
      </c>
      <c r="M1066">
        <v>4.3098280000000004</v>
      </c>
      <c r="N1066">
        <v>4.1049000000000002E-2</v>
      </c>
      <c r="O1066">
        <v>6.0816189999999999</v>
      </c>
      <c r="P1066">
        <v>2.0240000000000002E-3</v>
      </c>
    </row>
    <row r="1067" spans="1:16" x14ac:dyDescent="0.2">
      <c r="A1067" t="s">
        <v>77</v>
      </c>
      <c r="B1067">
        <v>48</v>
      </c>
      <c r="C1067">
        <v>60</v>
      </c>
      <c r="D1067" t="s">
        <v>992</v>
      </c>
      <c r="G1067">
        <v>12</v>
      </c>
      <c r="H1067">
        <v>1548.8493000000001</v>
      </c>
      <c r="I1067" t="s">
        <v>12</v>
      </c>
      <c r="J1067">
        <v>0</v>
      </c>
      <c r="K1067">
        <v>1549.563498</v>
      </c>
      <c r="L1067">
        <v>0</v>
      </c>
      <c r="M1067">
        <v>0</v>
      </c>
      <c r="N1067">
        <v>0</v>
      </c>
      <c r="O1067">
        <v>7.8775110000000002</v>
      </c>
      <c r="P1067">
        <v>0</v>
      </c>
    </row>
    <row r="1068" spans="1:16" x14ac:dyDescent="0.2">
      <c r="A1068" t="s">
        <v>77</v>
      </c>
      <c r="B1068">
        <v>48</v>
      </c>
      <c r="C1068">
        <v>60</v>
      </c>
      <c r="D1068" t="s">
        <v>992</v>
      </c>
      <c r="G1068">
        <v>12</v>
      </c>
      <c r="H1068">
        <v>1548.8493000000001</v>
      </c>
      <c r="I1068" t="s">
        <v>12</v>
      </c>
      <c r="J1068">
        <v>5</v>
      </c>
      <c r="K1068">
        <v>1550.8690449999999</v>
      </c>
      <c r="L1068">
        <v>1.2825E-2</v>
      </c>
      <c r="M1068">
        <v>1.305547</v>
      </c>
      <c r="N1068">
        <v>1.2825E-2</v>
      </c>
      <c r="O1068">
        <v>7.8769869999999997</v>
      </c>
      <c r="P1068">
        <v>5.6109999999999997E-3</v>
      </c>
    </row>
    <row r="1069" spans="1:16" x14ac:dyDescent="0.2">
      <c r="A1069" t="s">
        <v>77</v>
      </c>
      <c r="B1069">
        <v>48</v>
      </c>
      <c r="C1069">
        <v>60</v>
      </c>
      <c r="D1069" t="s">
        <v>992</v>
      </c>
      <c r="G1069">
        <v>12</v>
      </c>
      <c r="H1069">
        <v>1548.8493000000001</v>
      </c>
      <c r="I1069" t="s">
        <v>12</v>
      </c>
      <c r="J1069">
        <v>50.000003999999997</v>
      </c>
      <c r="K1069">
        <v>1551.3588500000001</v>
      </c>
      <c r="L1069">
        <v>2.8643999999999999E-2</v>
      </c>
      <c r="M1069">
        <v>1.7953520000000001</v>
      </c>
      <c r="N1069">
        <v>2.8643999999999999E-2</v>
      </c>
      <c r="O1069">
        <v>7.8625660000000002</v>
      </c>
      <c r="P1069">
        <v>2.075E-3</v>
      </c>
    </row>
    <row r="1070" spans="1:16" x14ac:dyDescent="0.2">
      <c r="A1070" t="s">
        <v>77</v>
      </c>
      <c r="B1070">
        <v>48</v>
      </c>
      <c r="C1070">
        <v>60</v>
      </c>
      <c r="D1070" t="s">
        <v>992</v>
      </c>
      <c r="G1070">
        <v>12</v>
      </c>
      <c r="H1070">
        <v>1548.8493000000001</v>
      </c>
      <c r="I1070" t="s">
        <v>12</v>
      </c>
      <c r="J1070">
        <v>500.00003099999998</v>
      </c>
      <c r="K1070">
        <v>1552.017141</v>
      </c>
      <c r="L1070">
        <v>5.9732E-2</v>
      </c>
      <c r="M1070">
        <v>2.453643</v>
      </c>
      <c r="N1070">
        <v>5.9732E-2</v>
      </c>
      <c r="O1070">
        <v>7.8530379999999997</v>
      </c>
      <c r="P1070">
        <v>2.7179999999999999E-3</v>
      </c>
    </row>
    <row r="1071" spans="1:16" x14ac:dyDescent="0.2">
      <c r="A1071" t="s">
        <v>77</v>
      </c>
      <c r="B1071">
        <v>48</v>
      </c>
      <c r="C1071">
        <v>60</v>
      </c>
      <c r="D1071" t="s">
        <v>992</v>
      </c>
      <c r="G1071">
        <v>12</v>
      </c>
      <c r="H1071">
        <v>1548.8493000000001</v>
      </c>
      <c r="I1071" t="s">
        <v>14</v>
      </c>
      <c r="J1071">
        <v>0</v>
      </c>
      <c r="K1071">
        <v>1549.563498</v>
      </c>
      <c r="L1071">
        <v>0</v>
      </c>
      <c r="M1071">
        <v>0</v>
      </c>
      <c r="N1071">
        <v>0</v>
      </c>
      <c r="O1071">
        <v>7.8775110000000002</v>
      </c>
      <c r="P1071">
        <v>0</v>
      </c>
    </row>
    <row r="1072" spans="1:16" x14ac:dyDescent="0.2">
      <c r="A1072" t="s">
        <v>77</v>
      </c>
      <c r="B1072">
        <v>48</v>
      </c>
      <c r="C1072">
        <v>60</v>
      </c>
      <c r="D1072" t="s">
        <v>992</v>
      </c>
      <c r="G1072">
        <v>12</v>
      </c>
      <c r="H1072">
        <v>1548.8493000000001</v>
      </c>
      <c r="I1072" t="s">
        <v>14</v>
      </c>
      <c r="J1072">
        <v>5</v>
      </c>
      <c r="K1072">
        <v>1550.8525159999999</v>
      </c>
      <c r="L1072">
        <v>1.4426E-2</v>
      </c>
      <c r="M1072">
        <v>1.289018</v>
      </c>
      <c r="N1072">
        <v>1.4426E-2</v>
      </c>
      <c r="O1072">
        <v>7.8287319999999996</v>
      </c>
      <c r="P1072">
        <v>4.0460000000000001E-3</v>
      </c>
    </row>
    <row r="1073" spans="1:16" x14ac:dyDescent="0.2">
      <c r="A1073" t="s">
        <v>77</v>
      </c>
      <c r="B1073">
        <v>48</v>
      </c>
      <c r="C1073">
        <v>60</v>
      </c>
      <c r="D1073" t="s">
        <v>992</v>
      </c>
      <c r="G1073">
        <v>12</v>
      </c>
      <c r="H1073">
        <v>1548.8493000000001</v>
      </c>
      <c r="I1073" t="s">
        <v>14</v>
      </c>
      <c r="J1073">
        <v>50.000003999999997</v>
      </c>
      <c r="K1073">
        <v>1551.3814809999999</v>
      </c>
      <c r="L1073">
        <v>0.12711500000000001</v>
      </c>
      <c r="M1073">
        <v>1.8179829999999999</v>
      </c>
      <c r="N1073">
        <v>0.12711500000000001</v>
      </c>
      <c r="O1073">
        <v>7.8218069999999997</v>
      </c>
      <c r="P1073">
        <v>5.3819999999999996E-3</v>
      </c>
    </row>
    <row r="1074" spans="1:16" x14ac:dyDescent="0.2">
      <c r="A1074" t="s">
        <v>77</v>
      </c>
      <c r="B1074">
        <v>48</v>
      </c>
      <c r="C1074">
        <v>60</v>
      </c>
      <c r="D1074" t="s">
        <v>992</v>
      </c>
      <c r="G1074">
        <v>12</v>
      </c>
      <c r="H1074">
        <v>1548.8493000000001</v>
      </c>
      <c r="I1074" t="s">
        <v>14</v>
      </c>
      <c r="J1074">
        <v>500.00003099999998</v>
      </c>
      <c r="K1074">
        <v>1551.894497</v>
      </c>
      <c r="L1074">
        <v>2.8754999999999999E-2</v>
      </c>
      <c r="M1074">
        <v>2.3309989999999998</v>
      </c>
      <c r="N1074">
        <v>2.8754999999999999E-2</v>
      </c>
      <c r="O1074">
        <v>7.8094469999999996</v>
      </c>
      <c r="P1074">
        <v>1.552E-3</v>
      </c>
    </row>
    <row r="1075" spans="1:16" x14ac:dyDescent="0.2">
      <c r="A1075" t="s">
        <v>77</v>
      </c>
      <c r="B1075">
        <v>61</v>
      </c>
      <c r="C1075">
        <v>80</v>
      </c>
      <c r="D1075" t="s">
        <v>993</v>
      </c>
      <c r="G1075">
        <v>19</v>
      </c>
      <c r="H1075">
        <v>2391.3726999999999</v>
      </c>
      <c r="I1075" t="s">
        <v>12</v>
      </c>
      <c r="J1075">
        <v>0</v>
      </c>
      <c r="K1075">
        <v>2392.7218360000002</v>
      </c>
      <c r="L1075">
        <v>2.4924000000000002E-2</v>
      </c>
      <c r="M1075">
        <v>0</v>
      </c>
      <c r="N1075">
        <v>0</v>
      </c>
      <c r="O1075">
        <v>6.0287660000000001</v>
      </c>
      <c r="P1075">
        <v>9.4600000000000001E-4</v>
      </c>
    </row>
    <row r="1076" spans="1:16" x14ac:dyDescent="0.2">
      <c r="A1076" t="s">
        <v>77</v>
      </c>
      <c r="B1076">
        <v>61</v>
      </c>
      <c r="C1076">
        <v>80</v>
      </c>
      <c r="D1076" t="s">
        <v>993</v>
      </c>
      <c r="G1076">
        <v>19</v>
      </c>
      <c r="H1076">
        <v>2391.3726999999999</v>
      </c>
      <c r="I1076" t="s">
        <v>12</v>
      </c>
      <c r="J1076">
        <v>5</v>
      </c>
      <c r="K1076">
        <v>2395.5888679999998</v>
      </c>
      <c r="L1076">
        <v>0.121486</v>
      </c>
      <c r="M1076">
        <v>2.867032</v>
      </c>
      <c r="N1076">
        <v>0.124016</v>
      </c>
      <c r="O1076">
        <v>6.0298179999999997</v>
      </c>
      <c r="P1076">
        <v>9.3699999999999999E-3</v>
      </c>
    </row>
    <row r="1077" spans="1:16" x14ac:dyDescent="0.2">
      <c r="A1077" t="s">
        <v>77</v>
      </c>
      <c r="B1077">
        <v>61</v>
      </c>
      <c r="C1077">
        <v>80</v>
      </c>
      <c r="D1077" t="s">
        <v>993</v>
      </c>
      <c r="G1077">
        <v>19</v>
      </c>
      <c r="H1077">
        <v>2391.3726999999999</v>
      </c>
      <c r="I1077" t="s">
        <v>12</v>
      </c>
      <c r="J1077">
        <v>50.000003999999997</v>
      </c>
      <c r="K1077">
        <v>2395.9630179999999</v>
      </c>
      <c r="L1077">
        <v>0.110084</v>
      </c>
      <c r="M1077">
        <v>3.2411829999999999</v>
      </c>
      <c r="N1077">
        <v>0.112871</v>
      </c>
      <c r="O1077">
        <v>6.0243460000000004</v>
      </c>
      <c r="P1077">
        <v>1.9480000000000001E-3</v>
      </c>
    </row>
    <row r="1078" spans="1:16" x14ac:dyDescent="0.2">
      <c r="A1078" t="s">
        <v>77</v>
      </c>
      <c r="B1078">
        <v>61</v>
      </c>
      <c r="C1078">
        <v>80</v>
      </c>
      <c r="D1078" t="s">
        <v>993</v>
      </c>
      <c r="G1078">
        <v>19</v>
      </c>
      <c r="H1078">
        <v>2391.3726999999999</v>
      </c>
      <c r="I1078" t="s">
        <v>12</v>
      </c>
      <c r="J1078">
        <v>500.00003099999998</v>
      </c>
      <c r="K1078">
        <v>2396.6497279999999</v>
      </c>
      <c r="L1078">
        <v>0.18015500000000001</v>
      </c>
      <c r="M1078">
        <v>3.9278919999999999</v>
      </c>
      <c r="N1078">
        <v>0.181871</v>
      </c>
      <c r="O1078">
        <v>6.0174450000000004</v>
      </c>
      <c r="P1078">
        <v>3.48E-3</v>
      </c>
    </row>
    <row r="1079" spans="1:16" x14ac:dyDescent="0.2">
      <c r="A1079" t="s">
        <v>77</v>
      </c>
      <c r="B1079">
        <v>61</v>
      </c>
      <c r="C1079">
        <v>80</v>
      </c>
      <c r="D1079" t="s">
        <v>993</v>
      </c>
      <c r="G1079">
        <v>19</v>
      </c>
      <c r="H1079">
        <v>2391.3726999999999</v>
      </c>
      <c r="I1079" t="s">
        <v>14</v>
      </c>
      <c r="J1079">
        <v>0</v>
      </c>
      <c r="K1079">
        <v>2392.7218360000002</v>
      </c>
      <c r="L1079">
        <v>2.4924000000000002E-2</v>
      </c>
      <c r="M1079">
        <v>0</v>
      </c>
      <c r="N1079">
        <v>0</v>
      </c>
      <c r="O1079">
        <v>6.0287660000000001</v>
      </c>
      <c r="P1079">
        <v>9.4600000000000001E-4</v>
      </c>
    </row>
    <row r="1080" spans="1:16" x14ac:dyDescent="0.2">
      <c r="A1080" t="s">
        <v>77</v>
      </c>
      <c r="B1080">
        <v>61</v>
      </c>
      <c r="C1080">
        <v>80</v>
      </c>
      <c r="D1080" t="s">
        <v>993</v>
      </c>
      <c r="G1080">
        <v>19</v>
      </c>
      <c r="H1080">
        <v>2391.3726999999999</v>
      </c>
      <c r="I1080" t="s">
        <v>14</v>
      </c>
      <c r="J1080">
        <v>5</v>
      </c>
      <c r="K1080">
        <v>2395.551774</v>
      </c>
      <c r="L1080">
        <v>0.105284</v>
      </c>
      <c r="M1080">
        <v>2.8299379999999998</v>
      </c>
      <c r="N1080">
        <v>0.108194</v>
      </c>
      <c r="O1080">
        <v>5.978548</v>
      </c>
      <c r="P1080">
        <v>6.8399999999999997E-3</v>
      </c>
    </row>
    <row r="1081" spans="1:16" x14ac:dyDescent="0.2">
      <c r="A1081" t="s">
        <v>77</v>
      </c>
      <c r="B1081">
        <v>61</v>
      </c>
      <c r="C1081">
        <v>80</v>
      </c>
      <c r="D1081" t="s">
        <v>993</v>
      </c>
      <c r="G1081">
        <v>19</v>
      </c>
      <c r="H1081">
        <v>2391.3726999999999</v>
      </c>
      <c r="I1081" t="s">
        <v>14</v>
      </c>
      <c r="J1081">
        <v>50.000003999999997</v>
      </c>
      <c r="K1081">
        <v>2395.845601</v>
      </c>
      <c r="L1081">
        <v>0.13625000000000001</v>
      </c>
      <c r="M1081">
        <v>3.1237650000000001</v>
      </c>
      <c r="N1081">
        <v>0.13850999999999999</v>
      </c>
      <c r="O1081">
        <v>5.9736190000000002</v>
      </c>
      <c r="P1081">
        <v>1.1178E-2</v>
      </c>
    </row>
    <row r="1082" spans="1:16" x14ac:dyDescent="0.2">
      <c r="A1082" t="s">
        <v>77</v>
      </c>
      <c r="B1082">
        <v>61</v>
      </c>
      <c r="C1082">
        <v>80</v>
      </c>
      <c r="D1082" t="s">
        <v>993</v>
      </c>
      <c r="G1082">
        <v>19</v>
      </c>
      <c r="H1082">
        <v>2391.3726999999999</v>
      </c>
      <c r="I1082" t="s">
        <v>14</v>
      </c>
      <c r="J1082">
        <v>500.00003099999998</v>
      </c>
      <c r="K1082">
        <v>2396.4805070000002</v>
      </c>
      <c r="L1082">
        <v>6.6783999999999996E-2</v>
      </c>
      <c r="M1082">
        <v>3.7586710000000001</v>
      </c>
      <c r="N1082">
        <v>7.1284E-2</v>
      </c>
      <c r="O1082">
        <v>5.968197</v>
      </c>
      <c r="P1082">
        <v>1.7669999999999999E-3</v>
      </c>
    </row>
    <row r="1083" spans="1:16" x14ac:dyDescent="0.2">
      <c r="A1083" t="s">
        <v>77</v>
      </c>
      <c r="B1083">
        <v>95</v>
      </c>
      <c r="C1083">
        <v>108</v>
      </c>
      <c r="D1083" t="s">
        <v>994</v>
      </c>
      <c r="G1083">
        <v>13</v>
      </c>
      <c r="H1083">
        <v>1669.8656000000001</v>
      </c>
      <c r="I1083" t="s">
        <v>12</v>
      </c>
      <c r="J1083">
        <v>0</v>
      </c>
      <c r="K1083">
        <v>1670.7199459999999</v>
      </c>
      <c r="L1083">
        <v>4.1535999999999997E-2</v>
      </c>
      <c r="M1083">
        <v>0</v>
      </c>
      <c r="N1083">
        <v>0</v>
      </c>
      <c r="O1083">
        <v>10.178115999999999</v>
      </c>
      <c r="P1083">
        <v>4.7699999999999999E-4</v>
      </c>
    </row>
    <row r="1084" spans="1:16" x14ac:dyDescent="0.2">
      <c r="A1084" t="s">
        <v>77</v>
      </c>
      <c r="B1084">
        <v>95</v>
      </c>
      <c r="C1084">
        <v>108</v>
      </c>
      <c r="D1084" t="s">
        <v>994</v>
      </c>
      <c r="G1084">
        <v>13</v>
      </c>
      <c r="H1084">
        <v>1669.8656000000001</v>
      </c>
      <c r="I1084" t="s">
        <v>12</v>
      </c>
      <c r="J1084">
        <v>5</v>
      </c>
      <c r="K1084">
        <v>1674.394466</v>
      </c>
      <c r="L1084">
        <v>0.159576</v>
      </c>
      <c r="M1084">
        <v>3.6745199999999998</v>
      </c>
      <c r="N1084">
        <v>0.16489300000000001</v>
      </c>
      <c r="O1084">
        <v>10.173107999999999</v>
      </c>
      <c r="P1084">
        <v>5.0899999999999999E-3</v>
      </c>
    </row>
    <row r="1085" spans="1:16" x14ac:dyDescent="0.2">
      <c r="A1085" t="s">
        <v>77</v>
      </c>
      <c r="B1085">
        <v>95</v>
      </c>
      <c r="C1085">
        <v>108</v>
      </c>
      <c r="D1085" t="s">
        <v>994</v>
      </c>
      <c r="G1085">
        <v>13</v>
      </c>
      <c r="H1085">
        <v>1669.8656000000001</v>
      </c>
      <c r="I1085" t="s">
        <v>12</v>
      </c>
      <c r="J1085">
        <v>50.000003999999997</v>
      </c>
      <c r="K1085">
        <v>1675.3329799999999</v>
      </c>
      <c r="L1085">
        <v>6.9845000000000004E-2</v>
      </c>
      <c r="M1085">
        <v>4.6130339999999999</v>
      </c>
      <c r="N1085">
        <v>8.1263000000000002E-2</v>
      </c>
      <c r="O1085">
        <v>10.167585000000001</v>
      </c>
      <c r="P1085">
        <v>6.2040000000000003E-3</v>
      </c>
    </row>
    <row r="1086" spans="1:16" x14ac:dyDescent="0.2">
      <c r="A1086" t="s">
        <v>77</v>
      </c>
      <c r="B1086">
        <v>95</v>
      </c>
      <c r="C1086">
        <v>108</v>
      </c>
      <c r="D1086" t="s">
        <v>994</v>
      </c>
      <c r="G1086">
        <v>13</v>
      </c>
      <c r="H1086">
        <v>1669.8656000000001</v>
      </c>
      <c r="I1086" t="s">
        <v>12</v>
      </c>
      <c r="J1086">
        <v>500.00003099999998</v>
      </c>
      <c r="K1086">
        <v>1676.077</v>
      </c>
      <c r="L1086">
        <v>0.12489500000000001</v>
      </c>
      <c r="M1086">
        <v>5.3570539999999998</v>
      </c>
      <c r="N1086">
        <v>0.13162099999999999</v>
      </c>
      <c r="O1086">
        <v>10.160441</v>
      </c>
      <c r="P1086">
        <v>3.9360000000000003E-3</v>
      </c>
    </row>
    <row r="1087" spans="1:16" x14ac:dyDescent="0.2">
      <c r="A1087" t="s">
        <v>77</v>
      </c>
      <c r="B1087">
        <v>95</v>
      </c>
      <c r="C1087">
        <v>108</v>
      </c>
      <c r="D1087" t="s">
        <v>994</v>
      </c>
      <c r="G1087">
        <v>13</v>
      </c>
      <c r="H1087">
        <v>1669.8656000000001</v>
      </c>
      <c r="I1087" t="s">
        <v>14</v>
      </c>
      <c r="J1087">
        <v>0</v>
      </c>
      <c r="K1087">
        <v>1670.7199459999999</v>
      </c>
      <c r="L1087">
        <v>4.1535999999999997E-2</v>
      </c>
      <c r="M1087">
        <v>0</v>
      </c>
      <c r="N1087">
        <v>0</v>
      </c>
      <c r="O1087">
        <v>10.178115999999999</v>
      </c>
      <c r="P1087">
        <v>4.7699999999999999E-4</v>
      </c>
    </row>
    <row r="1088" spans="1:16" x14ac:dyDescent="0.2">
      <c r="A1088" t="s">
        <v>77</v>
      </c>
      <c r="B1088">
        <v>95</v>
      </c>
      <c r="C1088">
        <v>108</v>
      </c>
      <c r="D1088" t="s">
        <v>994</v>
      </c>
      <c r="G1088">
        <v>13</v>
      </c>
      <c r="H1088">
        <v>1669.8656000000001</v>
      </c>
      <c r="I1088" t="s">
        <v>14</v>
      </c>
      <c r="J1088">
        <v>5</v>
      </c>
      <c r="K1088">
        <v>1674.351077</v>
      </c>
      <c r="L1088">
        <v>0.114236</v>
      </c>
      <c r="M1088">
        <v>3.6311309999999999</v>
      </c>
      <c r="N1088">
        <v>0.12155299999999999</v>
      </c>
      <c r="O1088">
        <v>10.140821000000001</v>
      </c>
      <c r="P1088">
        <v>3.5049999999999999E-3</v>
      </c>
    </row>
    <row r="1089" spans="1:16" x14ac:dyDescent="0.2">
      <c r="A1089" t="s">
        <v>77</v>
      </c>
      <c r="B1089">
        <v>95</v>
      </c>
      <c r="C1089">
        <v>108</v>
      </c>
      <c r="D1089" t="s">
        <v>994</v>
      </c>
      <c r="G1089">
        <v>13</v>
      </c>
      <c r="H1089">
        <v>1669.8656000000001</v>
      </c>
      <c r="I1089" t="s">
        <v>14</v>
      </c>
      <c r="J1089">
        <v>50.000003999999997</v>
      </c>
      <c r="K1089">
        <v>1675.2001929999999</v>
      </c>
      <c r="L1089">
        <v>3.2710999999999997E-2</v>
      </c>
      <c r="M1089">
        <v>4.4802470000000003</v>
      </c>
      <c r="N1089">
        <v>5.287E-2</v>
      </c>
      <c r="O1089">
        <v>10.145127</v>
      </c>
      <c r="P1089">
        <v>6.6579999999999999E-3</v>
      </c>
    </row>
    <row r="1090" spans="1:16" x14ac:dyDescent="0.2">
      <c r="A1090" t="s">
        <v>77</v>
      </c>
      <c r="B1090">
        <v>95</v>
      </c>
      <c r="C1090">
        <v>108</v>
      </c>
      <c r="D1090" t="s">
        <v>994</v>
      </c>
      <c r="G1090">
        <v>13</v>
      </c>
      <c r="H1090">
        <v>1669.8656000000001</v>
      </c>
      <c r="I1090" t="s">
        <v>14</v>
      </c>
      <c r="J1090">
        <v>500.00003099999998</v>
      </c>
      <c r="K1090">
        <v>1675.9050030000001</v>
      </c>
      <c r="L1090">
        <v>0.118728</v>
      </c>
      <c r="M1090">
        <v>5.1850569999999996</v>
      </c>
      <c r="N1090">
        <v>0.12578400000000001</v>
      </c>
      <c r="O1090">
        <v>10.132884000000001</v>
      </c>
      <c r="P1090">
        <v>1.4909999999999999E-3</v>
      </c>
    </row>
    <row r="1091" spans="1:16" x14ac:dyDescent="0.2">
      <c r="A1091" t="s">
        <v>77</v>
      </c>
      <c r="B1091">
        <v>99</v>
      </c>
      <c r="C1091">
        <v>112</v>
      </c>
      <c r="D1091" t="s">
        <v>995</v>
      </c>
      <c r="G1091">
        <v>13</v>
      </c>
      <c r="H1091">
        <v>1722.9438</v>
      </c>
      <c r="I1091" t="s">
        <v>12</v>
      </c>
      <c r="J1091">
        <v>0</v>
      </c>
      <c r="K1091">
        <v>1723.8046999999999</v>
      </c>
      <c r="L1091">
        <v>0</v>
      </c>
      <c r="M1091">
        <v>0</v>
      </c>
      <c r="N1091">
        <v>0</v>
      </c>
      <c r="O1091">
        <v>7.2295670000000003</v>
      </c>
      <c r="P1091">
        <v>0</v>
      </c>
    </row>
    <row r="1092" spans="1:16" x14ac:dyDescent="0.2">
      <c r="A1092" t="s">
        <v>77</v>
      </c>
      <c r="B1092">
        <v>99</v>
      </c>
      <c r="C1092">
        <v>112</v>
      </c>
      <c r="D1092" t="s">
        <v>995</v>
      </c>
      <c r="G1092">
        <v>13</v>
      </c>
      <c r="H1092">
        <v>1722.9438</v>
      </c>
      <c r="I1092" t="s">
        <v>12</v>
      </c>
      <c r="J1092">
        <v>5</v>
      </c>
      <c r="K1092">
        <v>1730.618669</v>
      </c>
      <c r="L1092">
        <v>0.17536099999999999</v>
      </c>
      <c r="M1092">
        <v>6.8139690000000002</v>
      </c>
      <c r="N1092">
        <v>0.17536099999999999</v>
      </c>
      <c r="O1092">
        <v>7.217778</v>
      </c>
      <c r="P1092">
        <v>8.3389999999999992E-3</v>
      </c>
    </row>
    <row r="1093" spans="1:16" x14ac:dyDescent="0.2">
      <c r="A1093" t="s">
        <v>77</v>
      </c>
      <c r="B1093">
        <v>99</v>
      </c>
      <c r="C1093">
        <v>112</v>
      </c>
      <c r="D1093" t="s">
        <v>995</v>
      </c>
      <c r="G1093">
        <v>13</v>
      </c>
      <c r="H1093">
        <v>1722.9438</v>
      </c>
      <c r="I1093" t="s">
        <v>12</v>
      </c>
      <c r="J1093">
        <v>50.000003999999997</v>
      </c>
      <c r="K1093">
        <v>1731.4335920000001</v>
      </c>
      <c r="L1093">
        <v>4.6455999999999997E-2</v>
      </c>
      <c r="M1093">
        <v>7.6288919999999996</v>
      </c>
      <c r="N1093">
        <v>4.6455999999999997E-2</v>
      </c>
      <c r="O1093">
        <v>7.2135319999999998</v>
      </c>
      <c r="P1093">
        <v>5.1999999999999995E-4</v>
      </c>
    </row>
    <row r="1094" spans="1:16" x14ac:dyDescent="0.2">
      <c r="A1094" t="s">
        <v>77</v>
      </c>
      <c r="B1094">
        <v>99</v>
      </c>
      <c r="C1094">
        <v>112</v>
      </c>
      <c r="D1094" t="s">
        <v>995</v>
      </c>
      <c r="G1094">
        <v>13</v>
      </c>
      <c r="H1094">
        <v>1722.9438</v>
      </c>
      <c r="I1094" t="s">
        <v>12</v>
      </c>
      <c r="J1094">
        <v>500.00003099999998</v>
      </c>
      <c r="K1094">
        <v>1731.8894399999999</v>
      </c>
      <c r="L1094">
        <v>4.8335000000000003E-2</v>
      </c>
      <c r="M1094">
        <v>8.0847409999999993</v>
      </c>
      <c r="N1094">
        <v>4.8335000000000003E-2</v>
      </c>
      <c r="O1094">
        <v>7.2064969999999997</v>
      </c>
      <c r="P1094">
        <v>3.189E-3</v>
      </c>
    </row>
    <row r="1095" spans="1:16" x14ac:dyDescent="0.2">
      <c r="A1095" t="s">
        <v>77</v>
      </c>
      <c r="B1095">
        <v>99</v>
      </c>
      <c r="C1095">
        <v>112</v>
      </c>
      <c r="D1095" t="s">
        <v>995</v>
      </c>
      <c r="G1095">
        <v>13</v>
      </c>
      <c r="H1095">
        <v>1722.9438</v>
      </c>
      <c r="I1095" t="s">
        <v>14</v>
      </c>
      <c r="J1095">
        <v>0</v>
      </c>
      <c r="K1095">
        <v>1723.8046999999999</v>
      </c>
      <c r="L1095">
        <v>0</v>
      </c>
      <c r="M1095">
        <v>0</v>
      </c>
      <c r="N1095">
        <v>0</v>
      </c>
      <c r="O1095">
        <v>7.2295670000000003</v>
      </c>
      <c r="P1095">
        <v>0</v>
      </c>
    </row>
    <row r="1096" spans="1:16" x14ac:dyDescent="0.2">
      <c r="A1096" t="s">
        <v>77</v>
      </c>
      <c r="B1096">
        <v>99</v>
      </c>
      <c r="C1096">
        <v>112</v>
      </c>
      <c r="D1096" t="s">
        <v>995</v>
      </c>
      <c r="G1096">
        <v>13</v>
      </c>
      <c r="H1096">
        <v>1722.9438</v>
      </c>
      <c r="I1096" t="s">
        <v>14</v>
      </c>
      <c r="J1096">
        <v>5</v>
      </c>
      <c r="K1096">
        <v>1730.556916</v>
      </c>
      <c r="L1096">
        <v>0.11924</v>
      </c>
      <c r="M1096">
        <v>6.7522159999999998</v>
      </c>
      <c r="N1096">
        <v>0.11924</v>
      </c>
      <c r="O1096">
        <v>7.1818080000000002</v>
      </c>
      <c r="P1096">
        <v>4.6589999999999999E-3</v>
      </c>
    </row>
    <row r="1097" spans="1:16" x14ac:dyDescent="0.2">
      <c r="A1097" t="s">
        <v>77</v>
      </c>
      <c r="B1097">
        <v>99</v>
      </c>
      <c r="C1097">
        <v>112</v>
      </c>
      <c r="D1097" t="s">
        <v>995</v>
      </c>
      <c r="G1097">
        <v>13</v>
      </c>
      <c r="H1097">
        <v>1722.9438</v>
      </c>
      <c r="I1097" t="s">
        <v>14</v>
      </c>
      <c r="J1097">
        <v>50.000003999999997</v>
      </c>
      <c r="K1097">
        <v>1731.1477010000001</v>
      </c>
      <c r="L1097">
        <v>0.105057</v>
      </c>
      <c r="M1097">
        <v>7.3430010000000001</v>
      </c>
      <c r="N1097">
        <v>0.105057</v>
      </c>
      <c r="O1097">
        <v>7.1761910000000002</v>
      </c>
      <c r="P1097">
        <v>1.0887000000000001E-2</v>
      </c>
    </row>
    <row r="1098" spans="1:16" x14ac:dyDescent="0.2">
      <c r="A1098" t="s">
        <v>77</v>
      </c>
      <c r="B1098">
        <v>99</v>
      </c>
      <c r="C1098">
        <v>112</v>
      </c>
      <c r="D1098" t="s">
        <v>995</v>
      </c>
      <c r="G1098">
        <v>13</v>
      </c>
      <c r="H1098">
        <v>1722.9438</v>
      </c>
      <c r="I1098" t="s">
        <v>14</v>
      </c>
      <c r="J1098">
        <v>500.00003099999998</v>
      </c>
      <c r="K1098">
        <v>1731.664532</v>
      </c>
      <c r="L1098">
        <v>0.173011</v>
      </c>
      <c r="M1098">
        <v>7.8598319999999999</v>
      </c>
      <c r="N1098">
        <v>0.173011</v>
      </c>
      <c r="O1098">
        <v>7.171996</v>
      </c>
      <c r="P1098">
        <v>1.059E-3</v>
      </c>
    </row>
    <row r="1099" spans="1:16" x14ac:dyDescent="0.2">
      <c r="A1099" t="s">
        <v>77</v>
      </c>
      <c r="B1099">
        <v>110</v>
      </c>
      <c r="C1099">
        <v>132</v>
      </c>
      <c r="D1099" t="s">
        <v>996</v>
      </c>
      <c r="G1099">
        <v>21</v>
      </c>
      <c r="H1099">
        <v>2685.5385000000001</v>
      </c>
      <c r="I1099" t="s">
        <v>12</v>
      </c>
      <c r="J1099">
        <v>0</v>
      </c>
      <c r="K1099">
        <v>2687.0852319999999</v>
      </c>
      <c r="L1099">
        <v>4.0236000000000001E-2</v>
      </c>
      <c r="M1099">
        <v>0</v>
      </c>
      <c r="N1099">
        <v>0</v>
      </c>
      <c r="O1099">
        <v>6.1501910000000004</v>
      </c>
      <c r="P1099">
        <v>2.134E-3</v>
      </c>
    </row>
    <row r="1100" spans="1:16" x14ac:dyDescent="0.2">
      <c r="A1100" t="s">
        <v>77</v>
      </c>
      <c r="B1100">
        <v>110</v>
      </c>
      <c r="C1100">
        <v>132</v>
      </c>
      <c r="D1100" t="s">
        <v>996</v>
      </c>
      <c r="G1100">
        <v>21</v>
      </c>
      <c r="H1100">
        <v>2685.5385000000001</v>
      </c>
      <c r="I1100" t="s">
        <v>12</v>
      </c>
      <c r="J1100">
        <v>5</v>
      </c>
      <c r="K1100">
        <v>2689.1920949999999</v>
      </c>
      <c r="L1100">
        <v>6.2049E-2</v>
      </c>
      <c r="M1100">
        <v>2.106862</v>
      </c>
      <c r="N1100">
        <v>7.3953000000000005E-2</v>
      </c>
      <c r="O1100">
        <v>6.1549930000000002</v>
      </c>
      <c r="P1100">
        <v>5.5440000000000003E-3</v>
      </c>
    </row>
    <row r="1101" spans="1:16" x14ac:dyDescent="0.2">
      <c r="A1101" t="s">
        <v>77</v>
      </c>
      <c r="B1101">
        <v>110</v>
      </c>
      <c r="C1101">
        <v>132</v>
      </c>
      <c r="D1101" t="s">
        <v>996</v>
      </c>
      <c r="G1101">
        <v>21</v>
      </c>
      <c r="H1101">
        <v>2685.5385000000001</v>
      </c>
      <c r="I1101" t="s">
        <v>12</v>
      </c>
      <c r="J1101">
        <v>50.000003999999997</v>
      </c>
      <c r="K1101">
        <v>2690.3026840000002</v>
      </c>
      <c r="L1101">
        <v>3.8990999999999998E-2</v>
      </c>
      <c r="M1101">
        <v>3.2174510000000001</v>
      </c>
      <c r="N1101">
        <v>5.6029000000000002E-2</v>
      </c>
      <c r="O1101">
        <v>6.1512209999999996</v>
      </c>
      <c r="P1101">
        <v>8.1860000000000006E-3</v>
      </c>
    </row>
    <row r="1102" spans="1:16" x14ac:dyDescent="0.2">
      <c r="A1102" t="s">
        <v>77</v>
      </c>
      <c r="B1102">
        <v>110</v>
      </c>
      <c r="C1102">
        <v>132</v>
      </c>
      <c r="D1102" t="s">
        <v>996</v>
      </c>
      <c r="G1102">
        <v>21</v>
      </c>
      <c r="H1102">
        <v>2685.5385000000001</v>
      </c>
      <c r="I1102" t="s">
        <v>12</v>
      </c>
      <c r="J1102">
        <v>500.00003099999998</v>
      </c>
      <c r="K1102">
        <v>2691.0411760000002</v>
      </c>
      <c r="L1102">
        <v>8.5657999999999998E-2</v>
      </c>
      <c r="M1102">
        <v>3.955943</v>
      </c>
      <c r="N1102">
        <v>9.4636999999999999E-2</v>
      </c>
      <c r="O1102">
        <v>6.1467000000000001</v>
      </c>
      <c r="P1102">
        <v>2.7399999999999998E-3</v>
      </c>
    </row>
    <row r="1103" spans="1:16" x14ac:dyDescent="0.2">
      <c r="A1103" t="s">
        <v>77</v>
      </c>
      <c r="B1103">
        <v>110</v>
      </c>
      <c r="C1103">
        <v>132</v>
      </c>
      <c r="D1103" t="s">
        <v>996</v>
      </c>
      <c r="G1103">
        <v>21</v>
      </c>
      <c r="H1103">
        <v>2685.5385000000001</v>
      </c>
      <c r="I1103" t="s">
        <v>14</v>
      </c>
      <c r="J1103">
        <v>0</v>
      </c>
      <c r="K1103">
        <v>2687.0852319999999</v>
      </c>
      <c r="L1103">
        <v>4.0236000000000001E-2</v>
      </c>
      <c r="M1103">
        <v>0</v>
      </c>
      <c r="N1103">
        <v>0</v>
      </c>
      <c r="O1103">
        <v>6.1501910000000004</v>
      </c>
      <c r="P1103">
        <v>2.134E-3</v>
      </c>
    </row>
    <row r="1104" spans="1:16" x14ac:dyDescent="0.2">
      <c r="A1104" t="s">
        <v>77</v>
      </c>
      <c r="B1104">
        <v>110</v>
      </c>
      <c r="C1104">
        <v>132</v>
      </c>
      <c r="D1104" t="s">
        <v>996</v>
      </c>
      <c r="G1104">
        <v>21</v>
      </c>
      <c r="H1104">
        <v>2685.5385000000001</v>
      </c>
      <c r="I1104" t="s">
        <v>14</v>
      </c>
      <c r="J1104">
        <v>5</v>
      </c>
      <c r="K1104">
        <v>2689.0573169999998</v>
      </c>
      <c r="L1104">
        <v>8.2896999999999998E-2</v>
      </c>
      <c r="M1104">
        <v>1.9720850000000001</v>
      </c>
      <c r="N1104">
        <v>9.2146000000000006E-2</v>
      </c>
      <c r="O1104">
        <v>6.1114750000000004</v>
      </c>
      <c r="P1104">
        <v>8.8730000000000007E-3</v>
      </c>
    </row>
    <row r="1105" spans="1:16" x14ac:dyDescent="0.2">
      <c r="A1105" t="s">
        <v>77</v>
      </c>
      <c r="B1105">
        <v>110</v>
      </c>
      <c r="C1105">
        <v>132</v>
      </c>
      <c r="D1105" t="s">
        <v>996</v>
      </c>
      <c r="G1105">
        <v>21</v>
      </c>
      <c r="H1105">
        <v>2685.5385000000001</v>
      </c>
      <c r="I1105" t="s">
        <v>14</v>
      </c>
      <c r="J1105">
        <v>50.000003999999997</v>
      </c>
      <c r="K1105">
        <v>2690.3225280000001</v>
      </c>
      <c r="L1105">
        <v>0.12558</v>
      </c>
      <c r="M1105">
        <v>3.2372960000000002</v>
      </c>
      <c r="N1105">
        <v>0.13186800000000001</v>
      </c>
      <c r="O1105">
        <v>6.1080459999999999</v>
      </c>
      <c r="P1105">
        <v>9.7529999999999995E-3</v>
      </c>
    </row>
    <row r="1106" spans="1:16" x14ac:dyDescent="0.2">
      <c r="A1106" t="s">
        <v>77</v>
      </c>
      <c r="B1106">
        <v>110</v>
      </c>
      <c r="C1106">
        <v>132</v>
      </c>
      <c r="D1106" t="s">
        <v>996</v>
      </c>
      <c r="G1106">
        <v>21</v>
      </c>
      <c r="H1106">
        <v>2685.5385000000001</v>
      </c>
      <c r="I1106" t="s">
        <v>14</v>
      </c>
      <c r="J1106">
        <v>500.00003099999998</v>
      </c>
      <c r="K1106">
        <v>2690.9482979999998</v>
      </c>
      <c r="L1106">
        <v>0.103856</v>
      </c>
      <c r="M1106">
        <v>3.8630659999999999</v>
      </c>
      <c r="N1106">
        <v>0.111378</v>
      </c>
      <c r="O1106">
        <v>6.1031310000000003</v>
      </c>
      <c r="P1106">
        <v>3.411E-3</v>
      </c>
    </row>
    <row r="1107" spans="1:16" x14ac:dyDescent="0.2">
      <c r="A1107" t="s">
        <v>77</v>
      </c>
      <c r="B1107">
        <v>117</v>
      </c>
      <c r="C1107">
        <v>128</v>
      </c>
      <c r="D1107" t="s">
        <v>997</v>
      </c>
      <c r="G1107">
        <v>11</v>
      </c>
      <c r="H1107">
        <v>1494.8461</v>
      </c>
      <c r="I1107" t="s">
        <v>12</v>
      </c>
      <c r="J1107">
        <v>0</v>
      </c>
      <c r="K1107">
        <v>1495.5677760000001</v>
      </c>
      <c r="L1107">
        <v>2.6588000000000001E-2</v>
      </c>
      <c r="M1107">
        <v>0</v>
      </c>
      <c r="N1107">
        <v>0</v>
      </c>
      <c r="O1107">
        <v>10.313036</v>
      </c>
      <c r="P1107">
        <v>2.4390000000000002E-3</v>
      </c>
    </row>
    <row r="1108" spans="1:16" x14ac:dyDescent="0.2">
      <c r="A1108" t="s">
        <v>77</v>
      </c>
      <c r="B1108">
        <v>117</v>
      </c>
      <c r="C1108">
        <v>128</v>
      </c>
      <c r="D1108" t="s">
        <v>997</v>
      </c>
      <c r="G1108">
        <v>11</v>
      </c>
      <c r="H1108">
        <v>1494.8461</v>
      </c>
      <c r="I1108" t="s">
        <v>12</v>
      </c>
      <c r="J1108">
        <v>5</v>
      </c>
      <c r="K1108">
        <v>1497.695056</v>
      </c>
      <c r="L1108">
        <v>5.6598000000000002E-2</v>
      </c>
      <c r="M1108">
        <v>2.1272790000000001</v>
      </c>
      <c r="N1108">
        <v>6.2532000000000004E-2</v>
      </c>
      <c r="O1108">
        <v>10.313503000000001</v>
      </c>
      <c r="P1108">
        <v>8.5220000000000001E-3</v>
      </c>
    </row>
    <row r="1109" spans="1:16" x14ac:dyDescent="0.2">
      <c r="A1109" t="s">
        <v>77</v>
      </c>
      <c r="B1109">
        <v>117</v>
      </c>
      <c r="C1109">
        <v>128</v>
      </c>
      <c r="D1109" t="s">
        <v>997</v>
      </c>
      <c r="G1109">
        <v>11</v>
      </c>
      <c r="H1109">
        <v>1494.8461</v>
      </c>
      <c r="I1109" t="s">
        <v>12</v>
      </c>
      <c r="J1109">
        <v>50.000003999999997</v>
      </c>
      <c r="K1109">
        <v>1498.428768</v>
      </c>
      <c r="L1109">
        <v>7.9140000000000002E-2</v>
      </c>
      <c r="M1109">
        <v>2.860992</v>
      </c>
      <c r="N1109">
        <v>8.3487000000000006E-2</v>
      </c>
      <c r="O1109">
        <v>10.304516</v>
      </c>
      <c r="P1109">
        <v>8.0879999999999997E-3</v>
      </c>
    </row>
    <row r="1110" spans="1:16" x14ac:dyDescent="0.2">
      <c r="A1110" t="s">
        <v>77</v>
      </c>
      <c r="B1110">
        <v>117</v>
      </c>
      <c r="C1110">
        <v>128</v>
      </c>
      <c r="D1110" t="s">
        <v>997</v>
      </c>
      <c r="G1110">
        <v>11</v>
      </c>
      <c r="H1110">
        <v>1494.8461</v>
      </c>
      <c r="I1110" t="s">
        <v>12</v>
      </c>
      <c r="J1110">
        <v>500.00003099999998</v>
      </c>
      <c r="K1110">
        <v>1499.3371259999999</v>
      </c>
      <c r="L1110">
        <v>8.6847999999999995E-2</v>
      </c>
      <c r="M1110">
        <v>3.7693500000000002</v>
      </c>
      <c r="N1110">
        <v>9.0827000000000005E-2</v>
      </c>
      <c r="O1110">
        <v>10.305441</v>
      </c>
      <c r="P1110">
        <v>2.898E-3</v>
      </c>
    </row>
    <row r="1111" spans="1:16" x14ac:dyDescent="0.2">
      <c r="A1111" t="s">
        <v>77</v>
      </c>
      <c r="B1111">
        <v>117</v>
      </c>
      <c r="C1111">
        <v>128</v>
      </c>
      <c r="D1111" t="s">
        <v>997</v>
      </c>
      <c r="G1111">
        <v>11</v>
      </c>
      <c r="H1111">
        <v>1494.8461</v>
      </c>
      <c r="I1111" t="s">
        <v>14</v>
      </c>
      <c r="J1111">
        <v>0</v>
      </c>
      <c r="K1111">
        <v>1495.5677760000001</v>
      </c>
      <c r="L1111">
        <v>2.6588000000000001E-2</v>
      </c>
      <c r="M1111">
        <v>0</v>
      </c>
      <c r="N1111">
        <v>0</v>
      </c>
      <c r="O1111">
        <v>10.313036</v>
      </c>
      <c r="P1111">
        <v>2.4390000000000002E-3</v>
      </c>
    </row>
    <row r="1112" spans="1:16" x14ac:dyDescent="0.2">
      <c r="A1112" t="s">
        <v>77</v>
      </c>
      <c r="B1112">
        <v>117</v>
      </c>
      <c r="C1112">
        <v>128</v>
      </c>
      <c r="D1112" t="s">
        <v>997</v>
      </c>
      <c r="G1112">
        <v>11</v>
      </c>
      <c r="H1112">
        <v>1494.8461</v>
      </c>
      <c r="I1112" t="s">
        <v>14</v>
      </c>
      <c r="J1112">
        <v>5</v>
      </c>
      <c r="K1112">
        <v>1497.6504090000001</v>
      </c>
      <c r="L1112">
        <v>0.13561899999999999</v>
      </c>
      <c r="M1112">
        <v>2.0826319999999998</v>
      </c>
      <c r="N1112">
        <v>0.13820099999999999</v>
      </c>
      <c r="O1112">
        <v>10.252844</v>
      </c>
      <c r="P1112">
        <v>7.3220000000000004E-3</v>
      </c>
    </row>
    <row r="1113" spans="1:16" x14ac:dyDescent="0.2">
      <c r="A1113" t="s">
        <v>77</v>
      </c>
      <c r="B1113">
        <v>117</v>
      </c>
      <c r="C1113">
        <v>128</v>
      </c>
      <c r="D1113" t="s">
        <v>997</v>
      </c>
      <c r="G1113">
        <v>11</v>
      </c>
      <c r="H1113">
        <v>1494.8461</v>
      </c>
      <c r="I1113" t="s">
        <v>14</v>
      </c>
      <c r="J1113">
        <v>50.000003999999997</v>
      </c>
      <c r="K1113">
        <v>1498.360653</v>
      </c>
      <c r="L1113">
        <v>7.5405E-2</v>
      </c>
      <c r="M1113">
        <v>2.7928769999999998</v>
      </c>
      <c r="N1113">
        <v>7.9954999999999998E-2</v>
      </c>
      <c r="O1113">
        <v>10.256861000000001</v>
      </c>
      <c r="P1113">
        <v>7.7120000000000001E-3</v>
      </c>
    </row>
    <row r="1114" spans="1:16" x14ac:dyDescent="0.2">
      <c r="A1114" t="s">
        <v>77</v>
      </c>
      <c r="B1114">
        <v>117</v>
      </c>
      <c r="C1114">
        <v>128</v>
      </c>
      <c r="D1114" t="s">
        <v>997</v>
      </c>
      <c r="G1114">
        <v>11</v>
      </c>
      <c r="H1114">
        <v>1494.8461</v>
      </c>
      <c r="I1114" t="s">
        <v>14</v>
      </c>
      <c r="J1114">
        <v>500.00003099999998</v>
      </c>
      <c r="K1114">
        <v>1499.303594</v>
      </c>
      <c r="L1114">
        <v>9.7026000000000001E-2</v>
      </c>
      <c r="M1114">
        <v>3.7358169999999999</v>
      </c>
      <c r="N1114">
        <v>0.100603</v>
      </c>
      <c r="O1114">
        <v>10.252592</v>
      </c>
      <c r="P1114">
        <v>6.5519999999999997E-3</v>
      </c>
    </row>
    <row r="1115" spans="1:16" x14ac:dyDescent="0.2">
      <c r="A1115" t="s">
        <v>77</v>
      </c>
      <c r="B1115">
        <v>136</v>
      </c>
      <c r="C1115">
        <v>149</v>
      </c>
      <c r="D1115" t="s">
        <v>998</v>
      </c>
      <c r="G1115">
        <v>12</v>
      </c>
      <c r="H1115">
        <v>1691.934</v>
      </c>
      <c r="I1115" t="s">
        <v>12</v>
      </c>
      <c r="J1115">
        <v>0</v>
      </c>
      <c r="K1115">
        <v>1692.6097709999999</v>
      </c>
      <c r="L1115">
        <v>0</v>
      </c>
      <c r="M1115">
        <v>0</v>
      </c>
      <c r="N1115">
        <v>0</v>
      </c>
      <c r="O1115">
        <v>11.068338000000001</v>
      </c>
      <c r="P1115">
        <v>0</v>
      </c>
    </row>
    <row r="1116" spans="1:16" x14ac:dyDescent="0.2">
      <c r="A1116" t="s">
        <v>77</v>
      </c>
      <c r="B1116">
        <v>136</v>
      </c>
      <c r="C1116">
        <v>149</v>
      </c>
      <c r="D1116" t="s">
        <v>998</v>
      </c>
      <c r="G1116">
        <v>12</v>
      </c>
      <c r="H1116">
        <v>1691.934</v>
      </c>
      <c r="I1116" t="s">
        <v>12</v>
      </c>
      <c r="J1116">
        <v>5</v>
      </c>
      <c r="K1116">
        <v>1696.0037219999999</v>
      </c>
      <c r="L1116">
        <v>9.4210000000000006E-3</v>
      </c>
      <c r="M1116">
        <v>3.3939509999999999</v>
      </c>
      <c r="N1116">
        <v>9.4210000000000006E-3</v>
      </c>
      <c r="O1116">
        <v>11.068555999999999</v>
      </c>
      <c r="P1116">
        <v>1.5969999999999999E-3</v>
      </c>
    </row>
    <row r="1117" spans="1:16" x14ac:dyDescent="0.2">
      <c r="A1117" t="s">
        <v>77</v>
      </c>
      <c r="B1117">
        <v>136</v>
      </c>
      <c r="C1117">
        <v>149</v>
      </c>
      <c r="D1117" t="s">
        <v>998</v>
      </c>
      <c r="G1117">
        <v>12</v>
      </c>
      <c r="H1117">
        <v>1691.934</v>
      </c>
      <c r="I1117" t="s">
        <v>12</v>
      </c>
      <c r="J1117">
        <v>50.000003999999997</v>
      </c>
      <c r="K1117">
        <v>1697.0669800000001</v>
      </c>
      <c r="L1117">
        <v>0.153336</v>
      </c>
      <c r="M1117">
        <v>4.4572089999999998</v>
      </c>
      <c r="N1117">
        <v>0.153336</v>
      </c>
      <c r="O1117">
        <v>10.811173</v>
      </c>
      <c r="P1117">
        <v>0.15514600000000001</v>
      </c>
    </row>
    <row r="1118" spans="1:16" x14ac:dyDescent="0.2">
      <c r="A1118" t="s">
        <v>77</v>
      </c>
      <c r="B1118">
        <v>136</v>
      </c>
      <c r="C1118">
        <v>149</v>
      </c>
      <c r="D1118" t="s">
        <v>998</v>
      </c>
      <c r="G1118">
        <v>12</v>
      </c>
      <c r="H1118">
        <v>1691.934</v>
      </c>
      <c r="I1118" t="s">
        <v>12</v>
      </c>
      <c r="J1118">
        <v>500.00003099999998</v>
      </c>
      <c r="K1118">
        <v>1697.411959</v>
      </c>
      <c r="L1118">
        <v>5.1367000000000003E-2</v>
      </c>
      <c r="M1118">
        <v>4.802187</v>
      </c>
      <c r="N1118">
        <v>5.1367000000000003E-2</v>
      </c>
      <c r="O1118">
        <v>11.057088</v>
      </c>
      <c r="P1118">
        <v>8.9400000000000005E-4</v>
      </c>
    </row>
    <row r="1119" spans="1:16" x14ac:dyDescent="0.2">
      <c r="A1119" t="s">
        <v>77</v>
      </c>
      <c r="B1119">
        <v>136</v>
      </c>
      <c r="C1119">
        <v>149</v>
      </c>
      <c r="D1119" t="s">
        <v>998</v>
      </c>
      <c r="G1119">
        <v>12</v>
      </c>
      <c r="H1119">
        <v>1691.934</v>
      </c>
      <c r="I1119" t="s">
        <v>14</v>
      </c>
      <c r="J1119">
        <v>0</v>
      </c>
      <c r="K1119">
        <v>1692.6097709999999</v>
      </c>
      <c r="L1119">
        <v>0</v>
      </c>
      <c r="M1119">
        <v>0</v>
      </c>
      <c r="N1119">
        <v>0</v>
      </c>
      <c r="O1119">
        <v>11.068338000000001</v>
      </c>
      <c r="P1119">
        <v>0</v>
      </c>
    </row>
    <row r="1120" spans="1:16" x14ac:dyDescent="0.2">
      <c r="A1120" t="s">
        <v>77</v>
      </c>
      <c r="B1120">
        <v>136</v>
      </c>
      <c r="C1120">
        <v>149</v>
      </c>
      <c r="D1120" t="s">
        <v>998</v>
      </c>
      <c r="G1120">
        <v>12</v>
      </c>
      <c r="H1120">
        <v>1691.934</v>
      </c>
      <c r="I1120" t="s">
        <v>14</v>
      </c>
      <c r="J1120">
        <v>5</v>
      </c>
      <c r="K1120">
        <v>1695.969938</v>
      </c>
      <c r="L1120">
        <v>5.7321999999999998E-2</v>
      </c>
      <c r="M1120">
        <v>3.360166</v>
      </c>
      <c r="N1120">
        <v>5.7321999999999998E-2</v>
      </c>
      <c r="O1120">
        <v>11.041442</v>
      </c>
      <c r="P1120">
        <v>6.4270000000000004E-3</v>
      </c>
    </row>
    <row r="1121" spans="1:16" x14ac:dyDescent="0.2">
      <c r="A1121" t="s">
        <v>77</v>
      </c>
      <c r="B1121">
        <v>136</v>
      </c>
      <c r="C1121">
        <v>149</v>
      </c>
      <c r="D1121" t="s">
        <v>998</v>
      </c>
      <c r="G1121">
        <v>12</v>
      </c>
      <c r="H1121">
        <v>1691.934</v>
      </c>
      <c r="I1121" t="s">
        <v>14</v>
      </c>
      <c r="J1121">
        <v>50.000003999999997</v>
      </c>
      <c r="K1121">
        <v>1696.7951479999999</v>
      </c>
      <c r="L1121">
        <v>5.9456000000000002E-2</v>
      </c>
      <c r="M1121">
        <v>4.1853759999999998</v>
      </c>
      <c r="N1121">
        <v>5.9456000000000002E-2</v>
      </c>
      <c r="O1121">
        <v>11.03717</v>
      </c>
      <c r="P1121">
        <v>3.0140000000000002E-3</v>
      </c>
    </row>
    <row r="1122" spans="1:16" x14ac:dyDescent="0.2">
      <c r="A1122" t="s">
        <v>77</v>
      </c>
      <c r="B1122">
        <v>136</v>
      </c>
      <c r="C1122">
        <v>149</v>
      </c>
      <c r="D1122" t="s">
        <v>998</v>
      </c>
      <c r="G1122">
        <v>12</v>
      </c>
      <c r="H1122">
        <v>1691.934</v>
      </c>
      <c r="I1122" t="s">
        <v>14</v>
      </c>
      <c r="J1122">
        <v>500.00003099999998</v>
      </c>
      <c r="K1122">
        <v>1697.344525</v>
      </c>
      <c r="L1122">
        <v>2.9204999999999998E-2</v>
      </c>
      <c r="M1122">
        <v>4.7347539999999997</v>
      </c>
      <c r="N1122">
        <v>2.9204999999999998E-2</v>
      </c>
      <c r="O1122">
        <v>11.034096</v>
      </c>
      <c r="P1122">
        <v>5.496E-3</v>
      </c>
    </row>
    <row r="1123" spans="1:16" x14ac:dyDescent="0.2">
      <c r="A1123" t="s">
        <v>77</v>
      </c>
      <c r="B1123">
        <v>143</v>
      </c>
      <c r="C1123">
        <v>162</v>
      </c>
      <c r="D1123" t="s">
        <v>999</v>
      </c>
      <c r="G1123">
        <v>17</v>
      </c>
      <c r="H1123">
        <v>2341.2874000000002</v>
      </c>
      <c r="I1123" t="s">
        <v>12</v>
      </c>
      <c r="J1123">
        <v>0</v>
      </c>
      <c r="K1123">
        <v>2342.5659380000002</v>
      </c>
      <c r="L1123">
        <v>1.3287999999999999E-2</v>
      </c>
      <c r="M1123">
        <v>0</v>
      </c>
      <c r="N1123">
        <v>0</v>
      </c>
      <c r="O1123">
        <v>10.915149</v>
      </c>
      <c r="P1123">
        <v>2.6199999999999999E-3</v>
      </c>
    </row>
    <row r="1124" spans="1:16" x14ac:dyDescent="0.2">
      <c r="A1124" t="s">
        <v>77</v>
      </c>
      <c r="B1124">
        <v>143</v>
      </c>
      <c r="C1124">
        <v>162</v>
      </c>
      <c r="D1124" t="s">
        <v>999</v>
      </c>
      <c r="G1124">
        <v>17</v>
      </c>
      <c r="H1124">
        <v>2341.2874000000002</v>
      </c>
      <c r="I1124" t="s">
        <v>12</v>
      </c>
      <c r="J1124">
        <v>5</v>
      </c>
      <c r="K1124">
        <v>2350.3594889999999</v>
      </c>
      <c r="L1124">
        <v>6.4800999999999997E-2</v>
      </c>
      <c r="M1124">
        <v>7.7935509999999999</v>
      </c>
      <c r="N1124">
        <v>6.6148999999999999E-2</v>
      </c>
      <c r="O1124">
        <v>10.905108999999999</v>
      </c>
      <c r="P1124">
        <v>4.0159999999999996E-3</v>
      </c>
    </row>
    <row r="1125" spans="1:16" x14ac:dyDescent="0.2">
      <c r="A1125" t="s">
        <v>77</v>
      </c>
      <c r="B1125">
        <v>143</v>
      </c>
      <c r="C1125">
        <v>162</v>
      </c>
      <c r="D1125" t="s">
        <v>999</v>
      </c>
      <c r="G1125">
        <v>17</v>
      </c>
      <c r="H1125">
        <v>2341.2874000000002</v>
      </c>
      <c r="I1125" t="s">
        <v>12</v>
      </c>
      <c r="J1125">
        <v>50.000003999999997</v>
      </c>
      <c r="K1125">
        <v>2350.5129740000002</v>
      </c>
      <c r="L1125">
        <v>8.4976999999999997E-2</v>
      </c>
      <c r="M1125">
        <v>7.9470359999999998</v>
      </c>
      <c r="N1125">
        <v>8.6010000000000003E-2</v>
      </c>
      <c r="O1125">
        <v>10.899822</v>
      </c>
      <c r="P1125">
        <v>3.8539999999999998E-3</v>
      </c>
    </row>
    <row r="1126" spans="1:16" x14ac:dyDescent="0.2">
      <c r="A1126" t="s">
        <v>77</v>
      </c>
      <c r="B1126">
        <v>143</v>
      </c>
      <c r="C1126">
        <v>162</v>
      </c>
      <c r="D1126" t="s">
        <v>999</v>
      </c>
      <c r="G1126">
        <v>17</v>
      </c>
      <c r="H1126">
        <v>2341.2874000000002</v>
      </c>
      <c r="I1126" t="s">
        <v>12</v>
      </c>
      <c r="J1126">
        <v>500.00003099999998</v>
      </c>
      <c r="K1126">
        <v>2350.7476889999998</v>
      </c>
      <c r="L1126">
        <v>0.38001699999999999</v>
      </c>
      <c r="M1126">
        <v>8.1817510000000002</v>
      </c>
      <c r="N1126">
        <v>0.38024999999999998</v>
      </c>
      <c r="O1126">
        <v>10.895201999999999</v>
      </c>
      <c r="P1126">
        <v>4.215E-3</v>
      </c>
    </row>
    <row r="1127" spans="1:16" x14ac:dyDescent="0.2">
      <c r="A1127" t="s">
        <v>77</v>
      </c>
      <c r="B1127">
        <v>143</v>
      </c>
      <c r="C1127">
        <v>162</v>
      </c>
      <c r="D1127" t="s">
        <v>999</v>
      </c>
      <c r="G1127">
        <v>17</v>
      </c>
      <c r="H1127">
        <v>2341.2874000000002</v>
      </c>
      <c r="I1127" t="s">
        <v>14</v>
      </c>
      <c r="J1127">
        <v>0</v>
      </c>
      <c r="K1127">
        <v>2342.5659380000002</v>
      </c>
      <c r="L1127">
        <v>1.3287999999999999E-2</v>
      </c>
      <c r="M1127">
        <v>0</v>
      </c>
      <c r="N1127">
        <v>0</v>
      </c>
      <c r="O1127">
        <v>10.915149</v>
      </c>
      <c r="P1127">
        <v>2.6199999999999999E-3</v>
      </c>
    </row>
    <row r="1128" spans="1:16" x14ac:dyDescent="0.2">
      <c r="A1128" t="s">
        <v>77</v>
      </c>
      <c r="B1128">
        <v>143</v>
      </c>
      <c r="C1128">
        <v>162</v>
      </c>
      <c r="D1128" t="s">
        <v>999</v>
      </c>
      <c r="G1128">
        <v>17</v>
      </c>
      <c r="H1128">
        <v>2341.2874000000002</v>
      </c>
      <c r="I1128" t="s">
        <v>14</v>
      </c>
      <c r="J1128">
        <v>5</v>
      </c>
      <c r="K1128">
        <v>2350.2749439999998</v>
      </c>
      <c r="L1128">
        <v>7.8844999999999998E-2</v>
      </c>
      <c r="M1128">
        <v>7.7090050000000003</v>
      </c>
      <c r="N1128">
        <v>7.9957E-2</v>
      </c>
      <c r="O1128">
        <v>10.890003</v>
      </c>
      <c r="P1128">
        <v>5.6140000000000001E-3</v>
      </c>
    </row>
    <row r="1129" spans="1:16" x14ac:dyDescent="0.2">
      <c r="A1129" t="s">
        <v>77</v>
      </c>
      <c r="B1129">
        <v>143</v>
      </c>
      <c r="C1129">
        <v>162</v>
      </c>
      <c r="D1129" t="s">
        <v>999</v>
      </c>
      <c r="G1129">
        <v>17</v>
      </c>
      <c r="H1129">
        <v>2341.2874000000002</v>
      </c>
      <c r="I1129" t="s">
        <v>14</v>
      </c>
      <c r="J1129">
        <v>50.000003999999997</v>
      </c>
      <c r="K1129">
        <v>2350.42148</v>
      </c>
      <c r="L1129">
        <v>0.20170399999999999</v>
      </c>
      <c r="M1129">
        <v>7.8555419999999998</v>
      </c>
      <c r="N1129">
        <v>0.20214099999999999</v>
      </c>
      <c r="O1129">
        <v>10.888261</v>
      </c>
      <c r="P1129">
        <v>5.587E-3</v>
      </c>
    </row>
    <row r="1130" spans="1:16" x14ac:dyDescent="0.2">
      <c r="A1130" t="s">
        <v>77</v>
      </c>
      <c r="B1130">
        <v>143</v>
      </c>
      <c r="C1130">
        <v>162</v>
      </c>
      <c r="D1130" t="s">
        <v>999</v>
      </c>
      <c r="G1130">
        <v>17</v>
      </c>
      <c r="H1130">
        <v>2341.2874000000002</v>
      </c>
      <c r="I1130" t="s">
        <v>14</v>
      </c>
      <c r="J1130">
        <v>500.00003099999998</v>
      </c>
      <c r="K1130">
        <v>2350.551543</v>
      </c>
      <c r="L1130">
        <v>5.0942000000000001E-2</v>
      </c>
      <c r="M1130">
        <v>7.9856049999999996</v>
      </c>
      <c r="N1130">
        <v>5.2646999999999999E-2</v>
      </c>
      <c r="O1130">
        <v>10.876094999999999</v>
      </c>
      <c r="P1130">
        <v>1.9250000000000001E-3</v>
      </c>
    </row>
    <row r="1131" spans="1:16" x14ac:dyDescent="0.2">
      <c r="A1131" t="s">
        <v>77</v>
      </c>
      <c r="B1131">
        <v>147</v>
      </c>
      <c r="C1131">
        <v>161</v>
      </c>
      <c r="D1131" t="s">
        <v>1000</v>
      </c>
      <c r="G1131">
        <v>12</v>
      </c>
      <c r="H1131">
        <v>1784.9905000000001</v>
      </c>
      <c r="I1131" t="s">
        <v>12</v>
      </c>
      <c r="J1131">
        <v>0</v>
      </c>
      <c r="K1131">
        <v>1785.9808519999999</v>
      </c>
      <c r="L1131">
        <v>0</v>
      </c>
      <c r="M1131">
        <v>0</v>
      </c>
      <c r="N1131">
        <v>0</v>
      </c>
      <c r="O1131">
        <v>10.37162</v>
      </c>
      <c r="P1131">
        <v>0</v>
      </c>
    </row>
    <row r="1132" spans="1:16" x14ac:dyDescent="0.2">
      <c r="A1132" t="s">
        <v>77</v>
      </c>
      <c r="B1132">
        <v>147</v>
      </c>
      <c r="C1132">
        <v>161</v>
      </c>
      <c r="D1132" t="s">
        <v>1000</v>
      </c>
      <c r="G1132">
        <v>12</v>
      </c>
      <c r="H1132">
        <v>1784.9905000000001</v>
      </c>
      <c r="I1132" t="s">
        <v>12</v>
      </c>
      <c r="J1132">
        <v>5</v>
      </c>
      <c r="K1132">
        <v>1786.607475</v>
      </c>
      <c r="L1132">
        <v>2.5599E-2</v>
      </c>
      <c r="M1132">
        <v>0.62662300000000004</v>
      </c>
      <c r="N1132">
        <v>2.5599E-2</v>
      </c>
      <c r="O1132">
        <v>10.372279000000001</v>
      </c>
      <c r="P1132">
        <v>4.0499999999999998E-3</v>
      </c>
    </row>
    <row r="1133" spans="1:16" x14ac:dyDescent="0.2">
      <c r="A1133" t="s">
        <v>77</v>
      </c>
      <c r="B1133">
        <v>147</v>
      </c>
      <c r="C1133">
        <v>161</v>
      </c>
      <c r="D1133" t="s">
        <v>1000</v>
      </c>
      <c r="G1133">
        <v>12</v>
      </c>
      <c r="H1133">
        <v>1784.9905000000001</v>
      </c>
      <c r="I1133" t="s">
        <v>12</v>
      </c>
      <c r="J1133">
        <v>50.000003999999997</v>
      </c>
      <c r="K1133">
        <v>1786.9961390000001</v>
      </c>
      <c r="L1133">
        <v>3.7401999999999998E-2</v>
      </c>
      <c r="M1133">
        <v>1.0152870000000001</v>
      </c>
      <c r="N1133">
        <v>3.7401999999999998E-2</v>
      </c>
      <c r="O1133">
        <v>10.369308999999999</v>
      </c>
      <c r="P1133">
        <v>2.196E-3</v>
      </c>
    </row>
    <row r="1134" spans="1:16" x14ac:dyDescent="0.2">
      <c r="A1134" t="s">
        <v>77</v>
      </c>
      <c r="B1134">
        <v>147</v>
      </c>
      <c r="C1134">
        <v>161</v>
      </c>
      <c r="D1134" t="s">
        <v>1000</v>
      </c>
      <c r="G1134">
        <v>12</v>
      </c>
      <c r="H1134">
        <v>1784.9905000000001</v>
      </c>
      <c r="I1134" t="s">
        <v>12</v>
      </c>
      <c r="J1134">
        <v>500.00003099999998</v>
      </c>
      <c r="K1134">
        <v>1788.241456</v>
      </c>
      <c r="L1134">
        <v>6.9778000000000007E-2</v>
      </c>
      <c r="M1134">
        <v>2.2606039999999998</v>
      </c>
      <c r="N1134">
        <v>6.9778000000000007E-2</v>
      </c>
      <c r="O1134">
        <v>10.358801</v>
      </c>
      <c r="P1134">
        <v>4.7670000000000004E-3</v>
      </c>
    </row>
    <row r="1135" spans="1:16" x14ac:dyDescent="0.2">
      <c r="A1135" t="s">
        <v>77</v>
      </c>
      <c r="B1135">
        <v>147</v>
      </c>
      <c r="C1135">
        <v>161</v>
      </c>
      <c r="D1135" t="s">
        <v>1000</v>
      </c>
      <c r="G1135">
        <v>12</v>
      </c>
      <c r="H1135">
        <v>1784.9905000000001</v>
      </c>
      <c r="I1135" t="s">
        <v>14</v>
      </c>
      <c r="J1135">
        <v>0</v>
      </c>
      <c r="K1135">
        <v>1785.9808519999999</v>
      </c>
      <c r="L1135">
        <v>0</v>
      </c>
      <c r="M1135">
        <v>0</v>
      </c>
      <c r="N1135">
        <v>0</v>
      </c>
      <c r="O1135">
        <v>10.37162</v>
      </c>
      <c r="P1135">
        <v>0</v>
      </c>
    </row>
    <row r="1136" spans="1:16" x14ac:dyDescent="0.2">
      <c r="A1136" t="s">
        <v>77</v>
      </c>
      <c r="B1136">
        <v>147</v>
      </c>
      <c r="C1136">
        <v>161</v>
      </c>
      <c r="D1136" t="s">
        <v>1000</v>
      </c>
      <c r="G1136">
        <v>12</v>
      </c>
      <c r="H1136">
        <v>1784.9905000000001</v>
      </c>
      <c r="I1136" t="s">
        <v>14</v>
      </c>
      <c r="J1136">
        <v>5</v>
      </c>
      <c r="K1136">
        <v>1786.5806620000001</v>
      </c>
      <c r="L1136">
        <v>3.2459000000000002E-2</v>
      </c>
      <c r="M1136">
        <v>0.59980999999999995</v>
      </c>
      <c r="N1136">
        <v>3.2459000000000002E-2</v>
      </c>
      <c r="O1136">
        <v>10.344815000000001</v>
      </c>
      <c r="P1136">
        <v>5.9649999999999998E-3</v>
      </c>
    </row>
    <row r="1137" spans="1:16" x14ac:dyDescent="0.2">
      <c r="A1137" t="s">
        <v>77</v>
      </c>
      <c r="B1137">
        <v>147</v>
      </c>
      <c r="C1137">
        <v>161</v>
      </c>
      <c r="D1137" t="s">
        <v>1000</v>
      </c>
      <c r="G1137">
        <v>12</v>
      </c>
      <c r="H1137">
        <v>1784.9905000000001</v>
      </c>
      <c r="I1137" t="s">
        <v>14</v>
      </c>
      <c r="J1137">
        <v>50.000003999999997</v>
      </c>
      <c r="K1137">
        <v>1786.974326</v>
      </c>
      <c r="L1137">
        <v>3.9751000000000002E-2</v>
      </c>
      <c r="M1137">
        <v>0.99347399999999997</v>
      </c>
      <c r="N1137">
        <v>3.9751000000000002E-2</v>
      </c>
      <c r="O1137">
        <v>10.349499</v>
      </c>
      <c r="P1137">
        <v>4.3870000000000003E-3</v>
      </c>
    </row>
    <row r="1138" spans="1:16" x14ac:dyDescent="0.2">
      <c r="A1138" t="s">
        <v>77</v>
      </c>
      <c r="B1138">
        <v>147</v>
      </c>
      <c r="C1138">
        <v>161</v>
      </c>
      <c r="D1138" t="s">
        <v>1000</v>
      </c>
      <c r="G1138">
        <v>12</v>
      </c>
      <c r="H1138">
        <v>1784.9905000000001</v>
      </c>
      <c r="I1138" t="s">
        <v>14</v>
      </c>
      <c r="J1138">
        <v>500.00003099999998</v>
      </c>
      <c r="K1138">
        <v>1788.1869079999999</v>
      </c>
      <c r="L1138">
        <v>1.9769999999999999E-2</v>
      </c>
      <c r="M1138">
        <v>2.2060559999999998</v>
      </c>
      <c r="N1138">
        <v>1.9769999999999999E-2</v>
      </c>
      <c r="O1138">
        <v>10.338187</v>
      </c>
      <c r="P1138">
        <v>2.833E-3</v>
      </c>
    </row>
    <row r="1139" spans="1:16" x14ac:dyDescent="0.2">
      <c r="A1139" t="s">
        <v>77</v>
      </c>
      <c r="B1139">
        <v>150</v>
      </c>
      <c r="C1139">
        <v>160</v>
      </c>
      <c r="D1139" t="s">
        <v>1001</v>
      </c>
      <c r="G1139">
        <v>8</v>
      </c>
      <c r="H1139">
        <v>1224.6833999999999</v>
      </c>
      <c r="I1139" t="s">
        <v>12</v>
      </c>
      <c r="J1139">
        <v>0</v>
      </c>
      <c r="K1139">
        <v>1225.1911279999999</v>
      </c>
      <c r="L1139">
        <v>0</v>
      </c>
      <c r="M1139">
        <v>0</v>
      </c>
      <c r="N1139">
        <v>0</v>
      </c>
      <c r="O1139">
        <v>10.380018</v>
      </c>
      <c r="P1139">
        <v>0</v>
      </c>
    </row>
    <row r="1140" spans="1:16" x14ac:dyDescent="0.2">
      <c r="A1140" t="s">
        <v>77</v>
      </c>
      <c r="B1140">
        <v>150</v>
      </c>
      <c r="C1140">
        <v>160</v>
      </c>
      <c r="D1140" t="s">
        <v>1001</v>
      </c>
      <c r="G1140">
        <v>8</v>
      </c>
      <c r="H1140">
        <v>1224.6833999999999</v>
      </c>
      <c r="I1140" t="s">
        <v>12</v>
      </c>
      <c r="J1140">
        <v>5</v>
      </c>
      <c r="K1140">
        <v>1226.5345400000001</v>
      </c>
      <c r="L1140">
        <v>5.4861E-2</v>
      </c>
      <c r="M1140">
        <v>1.3434120000000001</v>
      </c>
      <c r="N1140">
        <v>5.4861E-2</v>
      </c>
      <c r="O1140">
        <v>10.38458</v>
      </c>
      <c r="P1140">
        <v>4.594E-3</v>
      </c>
    </row>
    <row r="1141" spans="1:16" x14ac:dyDescent="0.2">
      <c r="A1141" t="s">
        <v>77</v>
      </c>
      <c r="B1141">
        <v>150</v>
      </c>
      <c r="C1141">
        <v>160</v>
      </c>
      <c r="D1141" t="s">
        <v>1001</v>
      </c>
      <c r="G1141">
        <v>8</v>
      </c>
      <c r="H1141">
        <v>1224.6833999999999</v>
      </c>
      <c r="I1141" t="s">
        <v>12</v>
      </c>
      <c r="J1141">
        <v>50.000003999999997</v>
      </c>
      <c r="K1141">
        <v>1226.7061960000001</v>
      </c>
      <c r="L1141">
        <v>3.9035E-2</v>
      </c>
      <c r="M1141">
        <v>1.5150680000000001</v>
      </c>
      <c r="N1141">
        <v>3.9035E-2</v>
      </c>
      <c r="O1141">
        <v>10.383065</v>
      </c>
      <c r="P1141">
        <v>6.5100000000000002E-3</v>
      </c>
    </row>
    <row r="1142" spans="1:16" x14ac:dyDescent="0.2">
      <c r="A1142" t="s">
        <v>77</v>
      </c>
      <c r="B1142">
        <v>150</v>
      </c>
      <c r="C1142">
        <v>160</v>
      </c>
      <c r="D1142" t="s">
        <v>1001</v>
      </c>
      <c r="G1142">
        <v>8</v>
      </c>
      <c r="H1142">
        <v>1224.6833999999999</v>
      </c>
      <c r="I1142" t="s">
        <v>12</v>
      </c>
      <c r="J1142">
        <v>500.00003099999998</v>
      </c>
      <c r="K1142">
        <v>1226.7242040000001</v>
      </c>
      <c r="L1142">
        <v>8.4508E-2</v>
      </c>
      <c r="M1142">
        <v>1.5330760000000001</v>
      </c>
      <c r="N1142">
        <v>8.4508E-2</v>
      </c>
      <c r="O1142">
        <v>10.379897</v>
      </c>
      <c r="P1142">
        <v>3.0669999999999998E-3</v>
      </c>
    </row>
    <row r="1143" spans="1:16" x14ac:dyDescent="0.2">
      <c r="A1143" t="s">
        <v>77</v>
      </c>
      <c r="B1143">
        <v>150</v>
      </c>
      <c r="C1143">
        <v>160</v>
      </c>
      <c r="D1143" t="s">
        <v>1001</v>
      </c>
      <c r="G1143">
        <v>8</v>
      </c>
      <c r="H1143">
        <v>1224.6833999999999</v>
      </c>
      <c r="I1143" t="s">
        <v>14</v>
      </c>
      <c r="J1143">
        <v>0</v>
      </c>
      <c r="K1143">
        <v>1225.1740649999999</v>
      </c>
      <c r="L1143">
        <v>0</v>
      </c>
      <c r="M1143">
        <v>0</v>
      </c>
      <c r="N1143">
        <v>0</v>
      </c>
      <c r="O1143">
        <v>10.380032</v>
      </c>
      <c r="P1143">
        <v>0</v>
      </c>
    </row>
    <row r="1144" spans="1:16" x14ac:dyDescent="0.2">
      <c r="A1144" t="s">
        <v>77</v>
      </c>
      <c r="B1144">
        <v>150</v>
      </c>
      <c r="C1144">
        <v>160</v>
      </c>
      <c r="D1144" t="s">
        <v>1001</v>
      </c>
      <c r="G1144">
        <v>8</v>
      </c>
      <c r="H1144">
        <v>1224.6833999999999</v>
      </c>
      <c r="I1144" t="s">
        <v>14</v>
      </c>
      <c r="J1144">
        <v>5</v>
      </c>
      <c r="K1144">
        <v>1226.351011</v>
      </c>
      <c r="L1144">
        <v>5.9744999999999999E-2</v>
      </c>
      <c r="M1144">
        <v>1.176946</v>
      </c>
      <c r="N1144">
        <v>5.9744999999999999E-2</v>
      </c>
      <c r="O1144">
        <v>10.335570000000001</v>
      </c>
      <c r="P1144">
        <v>1.209E-3</v>
      </c>
    </row>
    <row r="1145" spans="1:16" x14ac:dyDescent="0.2">
      <c r="A1145" t="s">
        <v>77</v>
      </c>
      <c r="B1145">
        <v>150</v>
      </c>
      <c r="C1145">
        <v>160</v>
      </c>
      <c r="D1145" t="s">
        <v>1001</v>
      </c>
      <c r="G1145">
        <v>8</v>
      </c>
      <c r="H1145">
        <v>1224.6833999999999</v>
      </c>
      <c r="I1145" t="s">
        <v>14</v>
      </c>
      <c r="J1145">
        <v>50.000003999999997</v>
      </c>
      <c r="K1145">
        <v>1226.4433100000001</v>
      </c>
      <c r="L1145">
        <v>0.158418</v>
      </c>
      <c r="M1145">
        <v>1.269245</v>
      </c>
      <c r="N1145">
        <v>0.158418</v>
      </c>
      <c r="O1145">
        <v>10.343102999999999</v>
      </c>
      <c r="P1145">
        <v>7.4159999999999998E-3</v>
      </c>
    </row>
    <row r="1146" spans="1:16" x14ac:dyDescent="0.2">
      <c r="A1146" t="s">
        <v>77</v>
      </c>
      <c r="B1146">
        <v>150</v>
      </c>
      <c r="C1146">
        <v>160</v>
      </c>
      <c r="D1146" t="s">
        <v>1001</v>
      </c>
      <c r="G1146">
        <v>8</v>
      </c>
      <c r="H1146">
        <v>1224.6833999999999</v>
      </c>
      <c r="I1146" t="s">
        <v>14</v>
      </c>
      <c r="J1146">
        <v>500.00003099999998</v>
      </c>
      <c r="K1146">
        <v>1226.6635659999999</v>
      </c>
      <c r="L1146">
        <v>4.5576999999999999E-2</v>
      </c>
      <c r="M1146">
        <v>1.4895020000000001</v>
      </c>
      <c r="N1146">
        <v>4.5576999999999999E-2</v>
      </c>
      <c r="O1146">
        <v>10.344333000000001</v>
      </c>
      <c r="P1146">
        <v>6.0980000000000001E-3</v>
      </c>
    </row>
    <row r="1147" spans="1:16" x14ac:dyDescent="0.2">
      <c r="A1147" t="s">
        <v>77</v>
      </c>
      <c r="B1147">
        <v>154</v>
      </c>
      <c r="C1147">
        <v>160</v>
      </c>
      <c r="D1147" t="s">
        <v>1002</v>
      </c>
      <c r="G1147">
        <v>6</v>
      </c>
      <c r="H1147">
        <v>802.46690000000001</v>
      </c>
      <c r="I1147" t="s">
        <v>12</v>
      </c>
      <c r="J1147">
        <v>0</v>
      </c>
      <c r="K1147">
        <v>802.76589999999999</v>
      </c>
      <c r="L1147">
        <v>0</v>
      </c>
      <c r="M1147">
        <v>0</v>
      </c>
      <c r="N1147">
        <v>0</v>
      </c>
      <c r="O1147">
        <v>8.5189090000000007</v>
      </c>
      <c r="P1147">
        <v>0</v>
      </c>
    </row>
    <row r="1148" spans="1:16" x14ac:dyDescent="0.2">
      <c r="A1148" t="s">
        <v>77</v>
      </c>
      <c r="B1148">
        <v>154</v>
      </c>
      <c r="C1148">
        <v>160</v>
      </c>
      <c r="D1148" t="s">
        <v>1002</v>
      </c>
      <c r="G1148">
        <v>6</v>
      </c>
      <c r="H1148">
        <v>802.46690000000001</v>
      </c>
      <c r="I1148" t="s">
        <v>12</v>
      </c>
      <c r="J1148">
        <v>5</v>
      </c>
      <c r="K1148">
        <v>803.28173100000004</v>
      </c>
      <c r="L1148">
        <v>5.3651999999999998E-2</v>
      </c>
      <c r="M1148">
        <v>0.51583100000000004</v>
      </c>
      <c r="N1148">
        <v>5.3651999999999998E-2</v>
      </c>
      <c r="O1148">
        <v>8.5177829999999997</v>
      </c>
      <c r="P1148">
        <v>4.4840000000000001E-3</v>
      </c>
    </row>
    <row r="1149" spans="1:16" x14ac:dyDescent="0.2">
      <c r="A1149" t="s">
        <v>77</v>
      </c>
      <c r="B1149">
        <v>154</v>
      </c>
      <c r="C1149">
        <v>160</v>
      </c>
      <c r="D1149" t="s">
        <v>1002</v>
      </c>
      <c r="G1149">
        <v>6</v>
      </c>
      <c r="H1149">
        <v>802.46690000000001</v>
      </c>
      <c r="I1149" t="s">
        <v>12</v>
      </c>
      <c r="J1149">
        <v>50.000003999999997</v>
      </c>
      <c r="K1149">
        <v>803.71729300000004</v>
      </c>
      <c r="L1149">
        <v>7.9033000000000006E-2</v>
      </c>
      <c r="M1149">
        <v>0.95139300000000004</v>
      </c>
      <c r="N1149">
        <v>7.9033000000000006E-2</v>
      </c>
      <c r="O1149">
        <v>8.5162150000000008</v>
      </c>
      <c r="P1149">
        <v>3.7200000000000002E-3</v>
      </c>
    </row>
    <row r="1150" spans="1:16" x14ac:dyDescent="0.2">
      <c r="A1150" t="s">
        <v>77</v>
      </c>
      <c r="B1150">
        <v>154</v>
      </c>
      <c r="C1150">
        <v>160</v>
      </c>
      <c r="D1150" t="s">
        <v>1002</v>
      </c>
      <c r="G1150">
        <v>6</v>
      </c>
      <c r="H1150">
        <v>802.46690000000001</v>
      </c>
      <c r="I1150" t="s">
        <v>12</v>
      </c>
      <c r="J1150">
        <v>500.00003099999998</v>
      </c>
      <c r="K1150">
        <v>804.51747399999999</v>
      </c>
      <c r="L1150">
        <v>3.2534E-2</v>
      </c>
      <c r="M1150">
        <v>1.751574</v>
      </c>
      <c r="N1150">
        <v>3.2534E-2</v>
      </c>
      <c r="O1150">
        <v>8.5053800000000006</v>
      </c>
      <c r="P1150">
        <v>1.474E-3</v>
      </c>
    </row>
    <row r="1151" spans="1:16" x14ac:dyDescent="0.2">
      <c r="A1151" t="s">
        <v>77</v>
      </c>
      <c r="B1151">
        <v>154</v>
      </c>
      <c r="C1151">
        <v>160</v>
      </c>
      <c r="D1151" t="s">
        <v>1002</v>
      </c>
      <c r="G1151">
        <v>6</v>
      </c>
      <c r="H1151">
        <v>802.46690000000001</v>
      </c>
      <c r="I1151" t="s">
        <v>14</v>
      </c>
      <c r="J1151">
        <v>0</v>
      </c>
      <c r="K1151">
        <v>802.76589999999999</v>
      </c>
      <c r="L1151">
        <v>0</v>
      </c>
      <c r="M1151">
        <v>0</v>
      </c>
      <c r="N1151">
        <v>0</v>
      </c>
      <c r="O1151">
        <v>8.5189090000000007</v>
      </c>
      <c r="P1151">
        <v>0</v>
      </c>
    </row>
    <row r="1152" spans="1:16" x14ac:dyDescent="0.2">
      <c r="A1152" t="s">
        <v>77</v>
      </c>
      <c r="B1152">
        <v>154</v>
      </c>
      <c r="C1152">
        <v>160</v>
      </c>
      <c r="D1152" t="s">
        <v>1002</v>
      </c>
      <c r="G1152">
        <v>6</v>
      </c>
      <c r="H1152">
        <v>802.46690000000001</v>
      </c>
      <c r="I1152" t="s">
        <v>14</v>
      </c>
      <c r="J1152">
        <v>5</v>
      </c>
      <c r="K1152">
        <v>803.14774999999997</v>
      </c>
      <c r="L1152">
        <v>2.5673999999999999E-2</v>
      </c>
      <c r="M1152">
        <v>0.38184899999999999</v>
      </c>
      <c r="N1152">
        <v>2.5673999999999999E-2</v>
      </c>
      <c r="O1152">
        <v>8.473058</v>
      </c>
      <c r="P1152">
        <v>5.4330000000000003E-3</v>
      </c>
    </row>
    <row r="1153" spans="1:16" x14ac:dyDescent="0.2">
      <c r="A1153" t="s">
        <v>77</v>
      </c>
      <c r="B1153">
        <v>154</v>
      </c>
      <c r="C1153">
        <v>160</v>
      </c>
      <c r="D1153" t="s">
        <v>1002</v>
      </c>
      <c r="G1153">
        <v>6</v>
      </c>
      <c r="H1153">
        <v>802.46690000000001</v>
      </c>
      <c r="I1153" t="s">
        <v>14</v>
      </c>
      <c r="J1153">
        <v>50.000003999999997</v>
      </c>
      <c r="K1153">
        <v>803.75493900000004</v>
      </c>
      <c r="L1153">
        <v>2.9218999999999998E-2</v>
      </c>
      <c r="M1153">
        <v>0.989039</v>
      </c>
      <c r="N1153">
        <v>2.9218999999999998E-2</v>
      </c>
      <c r="O1153">
        <v>8.4716819999999995</v>
      </c>
      <c r="P1153">
        <v>4.6480000000000002E-3</v>
      </c>
    </row>
    <row r="1154" spans="1:16" x14ac:dyDescent="0.2">
      <c r="A1154" t="s">
        <v>77</v>
      </c>
      <c r="B1154">
        <v>154</v>
      </c>
      <c r="C1154">
        <v>160</v>
      </c>
      <c r="D1154" t="s">
        <v>1002</v>
      </c>
      <c r="G1154">
        <v>6</v>
      </c>
      <c r="H1154">
        <v>802.46690000000001</v>
      </c>
      <c r="I1154" t="s">
        <v>14</v>
      </c>
      <c r="J1154">
        <v>500.00003099999998</v>
      </c>
      <c r="K1154">
        <v>804.48744899999997</v>
      </c>
      <c r="L1154">
        <v>5.7834999999999998E-2</v>
      </c>
      <c r="M1154">
        <v>1.721549</v>
      </c>
      <c r="N1154">
        <v>5.7834999999999998E-2</v>
      </c>
      <c r="O1154">
        <v>8.4614069999999995</v>
      </c>
      <c r="P1154">
        <v>5.4440000000000001E-3</v>
      </c>
    </row>
    <row r="1155" spans="1:16" x14ac:dyDescent="0.2">
      <c r="A1155" t="s">
        <v>77</v>
      </c>
      <c r="B1155">
        <v>187</v>
      </c>
      <c r="C1155">
        <v>197</v>
      </c>
      <c r="D1155" t="s">
        <v>1003</v>
      </c>
      <c r="G1155">
        <v>10</v>
      </c>
      <c r="H1155">
        <v>1127.6531</v>
      </c>
      <c r="I1155" t="s">
        <v>12</v>
      </c>
      <c r="J1155">
        <v>0</v>
      </c>
      <c r="K1155">
        <v>1128.212593</v>
      </c>
      <c r="L1155">
        <v>0</v>
      </c>
      <c r="M1155">
        <v>0</v>
      </c>
      <c r="N1155">
        <v>0</v>
      </c>
      <c r="O1155">
        <v>5.0504020000000001</v>
      </c>
      <c r="P1155">
        <v>0</v>
      </c>
    </row>
    <row r="1156" spans="1:16" x14ac:dyDescent="0.2">
      <c r="A1156" t="s">
        <v>77</v>
      </c>
      <c r="B1156">
        <v>187</v>
      </c>
      <c r="C1156">
        <v>197</v>
      </c>
      <c r="D1156" t="s">
        <v>1003</v>
      </c>
      <c r="G1156">
        <v>10</v>
      </c>
      <c r="H1156">
        <v>1127.6531</v>
      </c>
      <c r="I1156" t="s">
        <v>12</v>
      </c>
      <c r="J1156">
        <v>5</v>
      </c>
      <c r="K1156">
        <v>1131.16356</v>
      </c>
      <c r="L1156">
        <v>9.4627000000000003E-2</v>
      </c>
      <c r="M1156">
        <v>2.9509669999999999</v>
      </c>
      <c r="N1156">
        <v>9.4627000000000003E-2</v>
      </c>
      <c r="O1156">
        <v>5.0555589999999997</v>
      </c>
      <c r="P1156">
        <v>2.5699999999999998E-3</v>
      </c>
    </row>
    <row r="1157" spans="1:16" x14ac:dyDescent="0.2">
      <c r="A1157" t="s">
        <v>77</v>
      </c>
      <c r="B1157">
        <v>187</v>
      </c>
      <c r="C1157">
        <v>197</v>
      </c>
      <c r="D1157" t="s">
        <v>1003</v>
      </c>
      <c r="G1157">
        <v>10</v>
      </c>
      <c r="H1157">
        <v>1127.6531</v>
      </c>
      <c r="I1157" t="s">
        <v>12</v>
      </c>
      <c r="J1157">
        <v>50.000003999999997</v>
      </c>
      <c r="K1157">
        <v>1131.0180539999999</v>
      </c>
      <c r="L1157">
        <v>0.119182</v>
      </c>
      <c r="M1157">
        <v>2.8054610000000002</v>
      </c>
      <c r="N1157">
        <v>0.119182</v>
      </c>
      <c r="O1157">
        <v>5.0526819999999999</v>
      </c>
      <c r="P1157">
        <v>3.8159999999999999E-3</v>
      </c>
    </row>
    <row r="1158" spans="1:16" x14ac:dyDescent="0.2">
      <c r="A1158" t="s">
        <v>77</v>
      </c>
      <c r="B1158">
        <v>187</v>
      </c>
      <c r="C1158">
        <v>197</v>
      </c>
      <c r="D1158" t="s">
        <v>1003</v>
      </c>
      <c r="G1158">
        <v>10</v>
      </c>
      <c r="H1158">
        <v>1127.6531</v>
      </c>
      <c r="I1158" t="s">
        <v>12</v>
      </c>
      <c r="J1158">
        <v>500.00003099999998</v>
      </c>
      <c r="K1158">
        <v>1131.089858</v>
      </c>
      <c r="L1158">
        <v>3.8469999999999997E-2</v>
      </c>
      <c r="M1158">
        <v>2.877265</v>
      </c>
      <c r="N1158">
        <v>3.8469999999999997E-2</v>
      </c>
      <c r="O1158">
        <v>5.048845</v>
      </c>
      <c r="P1158">
        <v>8.5099999999999998E-4</v>
      </c>
    </row>
    <row r="1159" spans="1:16" x14ac:dyDescent="0.2">
      <c r="A1159" t="s">
        <v>77</v>
      </c>
      <c r="B1159">
        <v>187</v>
      </c>
      <c r="C1159">
        <v>197</v>
      </c>
      <c r="D1159" t="s">
        <v>1003</v>
      </c>
      <c r="G1159">
        <v>10</v>
      </c>
      <c r="H1159">
        <v>1127.6531</v>
      </c>
      <c r="I1159" t="s">
        <v>14</v>
      </c>
      <c r="J1159">
        <v>0</v>
      </c>
      <c r="K1159">
        <v>1128.212593</v>
      </c>
      <c r="L1159">
        <v>0</v>
      </c>
      <c r="M1159">
        <v>0</v>
      </c>
      <c r="N1159">
        <v>0</v>
      </c>
      <c r="O1159">
        <v>5.0504020000000001</v>
      </c>
      <c r="P1159">
        <v>0</v>
      </c>
    </row>
    <row r="1160" spans="1:16" x14ac:dyDescent="0.2">
      <c r="A1160" t="s">
        <v>77</v>
      </c>
      <c r="B1160">
        <v>187</v>
      </c>
      <c r="C1160">
        <v>197</v>
      </c>
      <c r="D1160" t="s">
        <v>1003</v>
      </c>
      <c r="G1160">
        <v>10</v>
      </c>
      <c r="H1160">
        <v>1127.6531</v>
      </c>
      <c r="I1160" t="s">
        <v>14</v>
      </c>
      <c r="J1160">
        <v>5</v>
      </c>
      <c r="K1160">
        <v>1131.2857630000001</v>
      </c>
      <c r="L1160">
        <v>0.115675</v>
      </c>
      <c r="M1160">
        <v>3.0731700000000002</v>
      </c>
      <c r="N1160">
        <v>0.115675</v>
      </c>
      <c r="O1160">
        <v>5.0405110000000004</v>
      </c>
      <c r="P1160">
        <v>5.3319999999999999E-3</v>
      </c>
    </row>
    <row r="1161" spans="1:16" x14ac:dyDescent="0.2">
      <c r="A1161" t="s">
        <v>77</v>
      </c>
      <c r="B1161">
        <v>187</v>
      </c>
      <c r="C1161">
        <v>197</v>
      </c>
      <c r="D1161" t="s">
        <v>1003</v>
      </c>
      <c r="G1161">
        <v>10</v>
      </c>
      <c r="H1161">
        <v>1127.6531</v>
      </c>
      <c r="I1161" t="s">
        <v>14</v>
      </c>
      <c r="J1161">
        <v>50.000003999999997</v>
      </c>
      <c r="K1161">
        <v>1131.2235020000001</v>
      </c>
      <c r="L1161">
        <v>7.8219999999999998E-2</v>
      </c>
      <c r="M1161">
        <v>3.0109089999999998</v>
      </c>
      <c r="N1161">
        <v>7.8219999999999998E-2</v>
      </c>
      <c r="O1161">
        <v>5.0401160000000003</v>
      </c>
      <c r="P1161">
        <v>7.9089999999999994E-3</v>
      </c>
    </row>
    <row r="1162" spans="1:16" x14ac:dyDescent="0.2">
      <c r="A1162" t="s">
        <v>77</v>
      </c>
      <c r="B1162">
        <v>187</v>
      </c>
      <c r="C1162">
        <v>197</v>
      </c>
      <c r="D1162" t="s">
        <v>1003</v>
      </c>
      <c r="G1162">
        <v>10</v>
      </c>
      <c r="H1162">
        <v>1127.6531</v>
      </c>
      <c r="I1162" t="s">
        <v>14</v>
      </c>
      <c r="J1162">
        <v>500.00003099999998</v>
      </c>
      <c r="K1162">
        <v>1131.2638939999999</v>
      </c>
      <c r="L1162">
        <v>0.13760600000000001</v>
      </c>
      <c r="M1162">
        <v>3.051301</v>
      </c>
      <c r="N1162">
        <v>0.13760600000000001</v>
      </c>
      <c r="O1162">
        <v>5.0327440000000001</v>
      </c>
      <c r="P1162">
        <v>8.5700000000000001E-4</v>
      </c>
    </row>
    <row r="1163" spans="1:16" x14ac:dyDescent="0.2">
      <c r="A1163" t="s">
        <v>77</v>
      </c>
      <c r="B1163">
        <v>189</v>
      </c>
      <c r="C1163">
        <v>197</v>
      </c>
      <c r="D1163" t="s">
        <v>1004</v>
      </c>
      <c r="G1163">
        <v>8</v>
      </c>
      <c r="H1163">
        <v>942.57309999999995</v>
      </c>
      <c r="I1163" t="s">
        <v>12</v>
      </c>
      <c r="J1163">
        <v>0</v>
      </c>
      <c r="K1163">
        <v>942.91389200000003</v>
      </c>
      <c r="L1163">
        <v>0</v>
      </c>
      <c r="M1163">
        <v>0</v>
      </c>
      <c r="N1163">
        <v>0</v>
      </c>
      <c r="O1163">
        <v>10.260958</v>
      </c>
      <c r="P1163">
        <v>0</v>
      </c>
    </row>
    <row r="1164" spans="1:16" x14ac:dyDescent="0.2">
      <c r="A1164" t="s">
        <v>77</v>
      </c>
      <c r="B1164">
        <v>189</v>
      </c>
      <c r="C1164">
        <v>197</v>
      </c>
      <c r="D1164" t="s">
        <v>1004</v>
      </c>
      <c r="G1164">
        <v>8</v>
      </c>
      <c r="H1164">
        <v>942.57309999999995</v>
      </c>
      <c r="I1164" t="s">
        <v>12</v>
      </c>
      <c r="J1164">
        <v>5</v>
      </c>
      <c r="K1164">
        <v>944.405079</v>
      </c>
      <c r="L1164">
        <v>9.2804999999999999E-2</v>
      </c>
      <c r="M1164">
        <v>1.491187</v>
      </c>
      <c r="N1164">
        <v>9.2804999999999999E-2</v>
      </c>
      <c r="O1164">
        <v>10.278979</v>
      </c>
      <c r="P1164">
        <v>6.1079999999999997E-3</v>
      </c>
    </row>
    <row r="1165" spans="1:16" x14ac:dyDescent="0.2">
      <c r="A1165" t="s">
        <v>77</v>
      </c>
      <c r="B1165">
        <v>189</v>
      </c>
      <c r="C1165">
        <v>197</v>
      </c>
      <c r="D1165" t="s">
        <v>1004</v>
      </c>
      <c r="G1165">
        <v>8</v>
      </c>
      <c r="H1165">
        <v>942.57309999999995</v>
      </c>
      <c r="I1165" t="s">
        <v>12</v>
      </c>
      <c r="J1165">
        <v>50.000003999999997</v>
      </c>
      <c r="K1165">
        <v>945.60498600000005</v>
      </c>
      <c r="L1165">
        <v>4.7063000000000001E-2</v>
      </c>
      <c r="M1165">
        <v>2.6910940000000001</v>
      </c>
      <c r="N1165">
        <v>4.7063000000000001E-2</v>
      </c>
      <c r="O1165">
        <v>10.264371000000001</v>
      </c>
      <c r="P1165">
        <v>3.8059999999999999E-3</v>
      </c>
    </row>
    <row r="1166" spans="1:16" x14ac:dyDescent="0.2">
      <c r="A1166" t="s">
        <v>77</v>
      </c>
      <c r="B1166">
        <v>189</v>
      </c>
      <c r="C1166">
        <v>197</v>
      </c>
      <c r="D1166" t="s">
        <v>1004</v>
      </c>
      <c r="G1166">
        <v>8</v>
      </c>
      <c r="H1166">
        <v>942.57309999999995</v>
      </c>
      <c r="I1166" t="s">
        <v>12</v>
      </c>
      <c r="J1166">
        <v>500.00003099999998</v>
      </c>
      <c r="K1166">
        <v>946.92977499999995</v>
      </c>
      <c r="L1166">
        <v>4.3680999999999998E-2</v>
      </c>
      <c r="M1166">
        <v>4.0158829999999996</v>
      </c>
      <c r="N1166">
        <v>4.3680999999999998E-2</v>
      </c>
      <c r="O1166">
        <v>10.256124</v>
      </c>
      <c r="P1166">
        <v>1.8400000000000001E-3</v>
      </c>
    </row>
    <row r="1167" spans="1:16" x14ac:dyDescent="0.2">
      <c r="A1167" t="s">
        <v>77</v>
      </c>
      <c r="B1167">
        <v>189</v>
      </c>
      <c r="C1167">
        <v>197</v>
      </c>
      <c r="D1167" t="s">
        <v>1004</v>
      </c>
      <c r="G1167">
        <v>8</v>
      </c>
      <c r="H1167">
        <v>942.57309999999995</v>
      </c>
      <c r="I1167" t="s">
        <v>14</v>
      </c>
      <c r="J1167">
        <v>0</v>
      </c>
      <c r="K1167">
        <v>942.91389200000003</v>
      </c>
      <c r="L1167">
        <v>0</v>
      </c>
      <c r="M1167">
        <v>0</v>
      </c>
      <c r="N1167">
        <v>0</v>
      </c>
      <c r="O1167">
        <v>10.260958</v>
      </c>
      <c r="P1167">
        <v>0</v>
      </c>
    </row>
    <row r="1168" spans="1:16" x14ac:dyDescent="0.2">
      <c r="A1168" t="s">
        <v>77</v>
      </c>
      <c r="B1168">
        <v>189</v>
      </c>
      <c r="C1168">
        <v>197</v>
      </c>
      <c r="D1168" t="s">
        <v>1004</v>
      </c>
      <c r="G1168">
        <v>8</v>
      </c>
      <c r="H1168">
        <v>942.57309999999995</v>
      </c>
      <c r="I1168" t="s">
        <v>14</v>
      </c>
      <c r="J1168">
        <v>5</v>
      </c>
      <c r="K1168">
        <v>944.25917400000003</v>
      </c>
      <c r="L1168">
        <v>7.5129000000000001E-2</v>
      </c>
      <c r="M1168">
        <v>1.3452820000000001</v>
      </c>
      <c r="N1168">
        <v>7.5129000000000001E-2</v>
      </c>
      <c r="O1168">
        <v>10.237920000000001</v>
      </c>
      <c r="P1168">
        <v>3.5149999999999999E-3</v>
      </c>
    </row>
    <row r="1169" spans="1:16" x14ac:dyDescent="0.2">
      <c r="A1169" t="s">
        <v>77</v>
      </c>
      <c r="B1169">
        <v>189</v>
      </c>
      <c r="C1169">
        <v>197</v>
      </c>
      <c r="D1169" t="s">
        <v>1004</v>
      </c>
      <c r="G1169">
        <v>8</v>
      </c>
      <c r="H1169">
        <v>942.57309999999995</v>
      </c>
      <c r="I1169" t="s">
        <v>14</v>
      </c>
      <c r="J1169">
        <v>50.000003999999997</v>
      </c>
      <c r="K1169">
        <v>945.58930099999998</v>
      </c>
      <c r="L1169">
        <v>3.1741999999999999E-2</v>
      </c>
      <c r="M1169">
        <v>2.6754090000000001</v>
      </c>
      <c r="N1169">
        <v>3.1741999999999999E-2</v>
      </c>
      <c r="O1169">
        <v>10.234995</v>
      </c>
      <c r="P1169">
        <v>8.0020000000000004E-3</v>
      </c>
    </row>
    <row r="1170" spans="1:16" x14ac:dyDescent="0.2">
      <c r="A1170" t="s">
        <v>77</v>
      </c>
      <c r="B1170">
        <v>189</v>
      </c>
      <c r="C1170">
        <v>197</v>
      </c>
      <c r="D1170" t="s">
        <v>1004</v>
      </c>
      <c r="G1170">
        <v>8</v>
      </c>
      <c r="H1170">
        <v>942.57309999999995</v>
      </c>
      <c r="I1170" t="s">
        <v>14</v>
      </c>
      <c r="J1170">
        <v>500.00003099999998</v>
      </c>
      <c r="K1170">
        <v>946.83857</v>
      </c>
      <c r="L1170">
        <v>2.6259999999999999E-2</v>
      </c>
      <c r="M1170">
        <v>3.9246780000000001</v>
      </c>
      <c r="N1170">
        <v>2.6259999999999999E-2</v>
      </c>
      <c r="O1170">
        <v>10.223618999999999</v>
      </c>
      <c r="P1170">
        <v>3.7850000000000002E-3</v>
      </c>
    </row>
    <row r="1171" spans="1:16" x14ac:dyDescent="0.2">
      <c r="A1171" t="s">
        <v>77</v>
      </c>
      <c r="B1171">
        <v>233</v>
      </c>
      <c r="C1171">
        <v>242</v>
      </c>
      <c r="D1171" t="s">
        <v>1005</v>
      </c>
      <c r="G1171">
        <v>7</v>
      </c>
      <c r="H1171">
        <v>1181.7153000000001</v>
      </c>
      <c r="I1171" t="s">
        <v>12</v>
      </c>
      <c r="J1171">
        <v>0</v>
      </c>
      <c r="K1171">
        <v>1182.3025279999999</v>
      </c>
      <c r="L1171">
        <v>0</v>
      </c>
      <c r="M1171">
        <v>0</v>
      </c>
      <c r="N1171">
        <v>0</v>
      </c>
      <c r="O1171">
        <v>8.5673019999999998</v>
      </c>
      <c r="P1171">
        <v>0</v>
      </c>
    </row>
    <row r="1172" spans="1:16" x14ac:dyDescent="0.2">
      <c r="A1172" t="s">
        <v>77</v>
      </c>
      <c r="B1172">
        <v>233</v>
      </c>
      <c r="C1172">
        <v>242</v>
      </c>
      <c r="D1172" t="s">
        <v>1005</v>
      </c>
      <c r="G1172">
        <v>7</v>
      </c>
      <c r="H1172">
        <v>1181.7153000000001</v>
      </c>
      <c r="I1172" t="s">
        <v>12</v>
      </c>
      <c r="J1172">
        <v>5</v>
      </c>
      <c r="K1172">
        <v>1182.717028</v>
      </c>
      <c r="L1172">
        <v>0.104875</v>
      </c>
      <c r="M1172">
        <v>0.41449999999999998</v>
      </c>
      <c r="N1172">
        <v>0.104875</v>
      </c>
      <c r="O1172">
        <v>8.5796949999999992</v>
      </c>
      <c r="P1172">
        <v>1.1863E-2</v>
      </c>
    </row>
    <row r="1173" spans="1:16" x14ac:dyDescent="0.2">
      <c r="A1173" t="s">
        <v>77</v>
      </c>
      <c r="B1173">
        <v>233</v>
      </c>
      <c r="C1173">
        <v>242</v>
      </c>
      <c r="D1173" t="s">
        <v>1005</v>
      </c>
      <c r="G1173">
        <v>7</v>
      </c>
      <c r="H1173">
        <v>1181.7153000000001</v>
      </c>
      <c r="I1173" t="s">
        <v>12</v>
      </c>
      <c r="J1173">
        <v>50.000003999999997</v>
      </c>
      <c r="K1173">
        <v>1183.117606</v>
      </c>
      <c r="L1173">
        <v>4.9633999999999998E-2</v>
      </c>
      <c r="M1173">
        <v>0.81507799999999997</v>
      </c>
      <c r="N1173">
        <v>4.9633999999999998E-2</v>
      </c>
      <c r="O1173">
        <v>8.5726619999999993</v>
      </c>
      <c r="P1173">
        <v>5.2969999999999996E-3</v>
      </c>
    </row>
    <row r="1174" spans="1:16" x14ac:dyDescent="0.2">
      <c r="A1174" t="s">
        <v>77</v>
      </c>
      <c r="B1174">
        <v>233</v>
      </c>
      <c r="C1174">
        <v>242</v>
      </c>
      <c r="D1174" t="s">
        <v>1005</v>
      </c>
      <c r="G1174">
        <v>7</v>
      </c>
      <c r="H1174">
        <v>1181.7153000000001</v>
      </c>
      <c r="I1174" t="s">
        <v>12</v>
      </c>
      <c r="J1174">
        <v>500.00003099999998</v>
      </c>
      <c r="K1174">
        <v>1183.1938809999999</v>
      </c>
      <c r="L1174">
        <v>5.9872000000000002E-2</v>
      </c>
      <c r="M1174">
        <v>0.89135299999999995</v>
      </c>
      <c r="N1174">
        <v>5.9872000000000002E-2</v>
      </c>
      <c r="O1174">
        <v>8.5771409999999992</v>
      </c>
      <c r="P1174">
        <v>5.8729999999999997E-3</v>
      </c>
    </row>
    <row r="1175" spans="1:16" x14ac:dyDescent="0.2">
      <c r="A1175" t="s">
        <v>77</v>
      </c>
      <c r="B1175">
        <v>233</v>
      </c>
      <c r="C1175">
        <v>242</v>
      </c>
      <c r="D1175" t="s">
        <v>1005</v>
      </c>
      <c r="G1175">
        <v>7</v>
      </c>
      <c r="H1175">
        <v>1181.7153000000001</v>
      </c>
      <c r="I1175" t="s">
        <v>14</v>
      </c>
      <c r="J1175">
        <v>0</v>
      </c>
      <c r="K1175">
        <v>1182.3025279999999</v>
      </c>
      <c r="L1175">
        <v>0</v>
      </c>
      <c r="M1175">
        <v>0</v>
      </c>
      <c r="N1175">
        <v>0</v>
      </c>
      <c r="O1175">
        <v>8.5673019999999998</v>
      </c>
      <c r="P1175">
        <v>0</v>
      </c>
    </row>
    <row r="1176" spans="1:16" x14ac:dyDescent="0.2">
      <c r="A1176" t="s">
        <v>77</v>
      </c>
      <c r="B1176">
        <v>233</v>
      </c>
      <c r="C1176">
        <v>242</v>
      </c>
      <c r="D1176" t="s">
        <v>1005</v>
      </c>
      <c r="G1176">
        <v>7</v>
      </c>
      <c r="H1176">
        <v>1181.7153000000001</v>
      </c>
      <c r="I1176" t="s">
        <v>14</v>
      </c>
      <c r="J1176">
        <v>5</v>
      </c>
      <c r="K1176">
        <v>1182.7421629999999</v>
      </c>
      <c r="L1176">
        <v>8.6372000000000004E-2</v>
      </c>
      <c r="M1176">
        <v>0.43963400000000002</v>
      </c>
      <c r="N1176">
        <v>8.6372000000000004E-2</v>
      </c>
      <c r="O1176">
        <v>8.5230669999999993</v>
      </c>
      <c r="P1176">
        <v>1.2962E-2</v>
      </c>
    </row>
    <row r="1177" spans="1:16" x14ac:dyDescent="0.2">
      <c r="A1177" t="s">
        <v>77</v>
      </c>
      <c r="B1177">
        <v>233</v>
      </c>
      <c r="C1177">
        <v>242</v>
      </c>
      <c r="D1177" t="s">
        <v>1005</v>
      </c>
      <c r="G1177">
        <v>7</v>
      </c>
      <c r="H1177">
        <v>1181.7153000000001</v>
      </c>
      <c r="I1177" t="s">
        <v>14</v>
      </c>
      <c r="J1177">
        <v>50.000003999999997</v>
      </c>
      <c r="K1177">
        <v>1183.0769399999999</v>
      </c>
      <c r="L1177">
        <v>6.1390000000000004E-3</v>
      </c>
      <c r="M1177">
        <v>0.77441199999999999</v>
      </c>
      <c r="N1177">
        <v>6.1390000000000004E-3</v>
      </c>
      <c r="O1177">
        <v>8.5302050000000005</v>
      </c>
      <c r="P1177">
        <v>6.4149999999999997E-3</v>
      </c>
    </row>
    <row r="1178" spans="1:16" x14ac:dyDescent="0.2">
      <c r="A1178" t="s">
        <v>77</v>
      </c>
      <c r="B1178">
        <v>233</v>
      </c>
      <c r="C1178">
        <v>242</v>
      </c>
      <c r="D1178" t="s">
        <v>1005</v>
      </c>
      <c r="G1178">
        <v>7</v>
      </c>
      <c r="H1178">
        <v>1181.7153000000001</v>
      </c>
      <c r="I1178" t="s">
        <v>14</v>
      </c>
      <c r="J1178">
        <v>500.00003099999998</v>
      </c>
      <c r="K1178">
        <v>1183.161994</v>
      </c>
      <c r="L1178">
        <v>0.12967899999999999</v>
      </c>
      <c r="M1178">
        <v>0.85946599999999995</v>
      </c>
      <c r="N1178">
        <v>0.12967899999999999</v>
      </c>
      <c r="O1178">
        <v>8.5261949999999995</v>
      </c>
      <c r="P1178">
        <v>3.689E-3</v>
      </c>
    </row>
    <row r="1179" spans="1:16" x14ac:dyDescent="0.2">
      <c r="A1179" t="s">
        <v>77</v>
      </c>
      <c r="B1179">
        <v>237</v>
      </c>
      <c r="C1179">
        <v>249</v>
      </c>
      <c r="D1179" t="s">
        <v>1006</v>
      </c>
      <c r="E1179" t="s">
        <v>79</v>
      </c>
      <c r="G1179">
        <v>11</v>
      </c>
      <c r="H1179">
        <v>1461.8300999999999</v>
      </c>
      <c r="I1179" t="s">
        <v>12</v>
      </c>
      <c r="J1179">
        <v>0</v>
      </c>
      <c r="K1179">
        <v>1462.696455</v>
      </c>
      <c r="L1179">
        <v>0</v>
      </c>
      <c r="M1179">
        <v>0</v>
      </c>
      <c r="N1179">
        <v>0</v>
      </c>
      <c r="O1179">
        <v>9.0900979999999993</v>
      </c>
      <c r="P1179">
        <v>0</v>
      </c>
    </row>
    <row r="1180" spans="1:16" x14ac:dyDescent="0.2">
      <c r="A1180" t="s">
        <v>77</v>
      </c>
      <c r="B1180">
        <v>237</v>
      </c>
      <c r="C1180">
        <v>249</v>
      </c>
      <c r="D1180" t="s">
        <v>1006</v>
      </c>
      <c r="E1180" t="s">
        <v>79</v>
      </c>
      <c r="G1180">
        <v>11</v>
      </c>
      <c r="H1180">
        <v>1461.8300999999999</v>
      </c>
      <c r="I1180" t="s">
        <v>12</v>
      </c>
      <c r="J1180">
        <v>5</v>
      </c>
      <c r="K1180">
        <v>1464.2496289999999</v>
      </c>
      <c r="L1180">
        <v>8.3548999999999998E-2</v>
      </c>
      <c r="M1180">
        <v>1.5531740000000001</v>
      </c>
      <c r="N1180">
        <v>8.3548999999999998E-2</v>
      </c>
      <c r="O1180">
        <v>9.0807029999999997</v>
      </c>
      <c r="P1180">
        <v>5.3610000000000003E-3</v>
      </c>
    </row>
    <row r="1181" spans="1:16" x14ac:dyDescent="0.2">
      <c r="A1181" t="s">
        <v>77</v>
      </c>
      <c r="B1181">
        <v>237</v>
      </c>
      <c r="C1181">
        <v>249</v>
      </c>
      <c r="D1181" t="s">
        <v>1006</v>
      </c>
      <c r="E1181" t="s">
        <v>79</v>
      </c>
      <c r="G1181">
        <v>11</v>
      </c>
      <c r="H1181">
        <v>1461.8300999999999</v>
      </c>
      <c r="I1181" t="s">
        <v>12</v>
      </c>
      <c r="J1181">
        <v>50.000003999999997</v>
      </c>
      <c r="K1181">
        <v>1464.558454</v>
      </c>
      <c r="L1181">
        <v>1.5429999999999999E-2</v>
      </c>
      <c r="M1181">
        <v>1.8620000000000001</v>
      </c>
      <c r="N1181">
        <v>1.5429999999999999E-2</v>
      </c>
      <c r="O1181">
        <v>9.0770079999999993</v>
      </c>
      <c r="P1181">
        <v>6.953E-3</v>
      </c>
    </row>
    <row r="1182" spans="1:16" x14ac:dyDescent="0.2">
      <c r="A1182" t="s">
        <v>77</v>
      </c>
      <c r="B1182">
        <v>237</v>
      </c>
      <c r="C1182">
        <v>249</v>
      </c>
      <c r="D1182" t="s">
        <v>1006</v>
      </c>
      <c r="E1182" t="s">
        <v>79</v>
      </c>
      <c r="G1182">
        <v>11</v>
      </c>
      <c r="H1182">
        <v>1461.8300999999999</v>
      </c>
      <c r="I1182" t="s">
        <v>12</v>
      </c>
      <c r="J1182">
        <v>500.00003099999998</v>
      </c>
      <c r="K1182">
        <v>1465.34752</v>
      </c>
      <c r="L1182">
        <v>0.120189</v>
      </c>
      <c r="M1182">
        <v>2.6510660000000001</v>
      </c>
      <c r="N1182">
        <v>0.120189</v>
      </c>
      <c r="O1182">
        <v>9.067971</v>
      </c>
      <c r="P1182">
        <v>2.026E-3</v>
      </c>
    </row>
    <row r="1183" spans="1:16" x14ac:dyDescent="0.2">
      <c r="A1183" t="s">
        <v>77</v>
      </c>
      <c r="B1183">
        <v>237</v>
      </c>
      <c r="C1183">
        <v>249</v>
      </c>
      <c r="D1183" t="s">
        <v>1006</v>
      </c>
      <c r="E1183" t="s">
        <v>79</v>
      </c>
      <c r="G1183">
        <v>11</v>
      </c>
      <c r="H1183">
        <v>1461.8300999999999</v>
      </c>
      <c r="I1183" t="s">
        <v>14</v>
      </c>
      <c r="J1183">
        <v>0</v>
      </c>
      <c r="K1183">
        <v>1462.696455</v>
      </c>
      <c r="L1183">
        <v>0</v>
      </c>
      <c r="M1183">
        <v>0</v>
      </c>
      <c r="N1183">
        <v>0</v>
      </c>
      <c r="O1183">
        <v>9.0900979999999993</v>
      </c>
      <c r="P1183">
        <v>0</v>
      </c>
    </row>
    <row r="1184" spans="1:16" x14ac:dyDescent="0.2">
      <c r="A1184" t="s">
        <v>77</v>
      </c>
      <c r="B1184">
        <v>237</v>
      </c>
      <c r="C1184">
        <v>249</v>
      </c>
      <c r="D1184" t="s">
        <v>1006</v>
      </c>
      <c r="E1184" t="s">
        <v>79</v>
      </c>
      <c r="G1184">
        <v>11</v>
      </c>
      <c r="H1184">
        <v>1461.8300999999999</v>
      </c>
      <c r="I1184" t="s">
        <v>14</v>
      </c>
      <c r="J1184">
        <v>5</v>
      </c>
      <c r="K1184">
        <v>1464.297943</v>
      </c>
      <c r="L1184">
        <v>8.3882999999999999E-2</v>
      </c>
      <c r="M1184">
        <v>1.601488</v>
      </c>
      <c r="N1184">
        <v>8.3882999999999999E-2</v>
      </c>
      <c r="O1184">
        <v>9.0321599999999993</v>
      </c>
      <c r="P1184">
        <v>1.9750000000000002E-3</v>
      </c>
    </row>
    <row r="1185" spans="1:16" x14ac:dyDescent="0.2">
      <c r="A1185" t="s">
        <v>77</v>
      </c>
      <c r="B1185">
        <v>237</v>
      </c>
      <c r="C1185">
        <v>249</v>
      </c>
      <c r="D1185" t="s">
        <v>1006</v>
      </c>
      <c r="E1185" t="s">
        <v>79</v>
      </c>
      <c r="G1185">
        <v>11</v>
      </c>
      <c r="H1185">
        <v>1461.8300999999999</v>
      </c>
      <c r="I1185" t="s">
        <v>14</v>
      </c>
      <c r="J1185">
        <v>50.000003999999997</v>
      </c>
      <c r="K1185">
        <v>1464.6706260000001</v>
      </c>
      <c r="L1185">
        <v>1.8440999999999999E-2</v>
      </c>
      <c r="M1185">
        <v>1.974172</v>
      </c>
      <c r="N1185">
        <v>1.8440999999999999E-2</v>
      </c>
      <c r="O1185">
        <v>9.0342219999999998</v>
      </c>
      <c r="P1185">
        <v>3.1619999999999999E-3</v>
      </c>
    </row>
    <row r="1186" spans="1:16" x14ac:dyDescent="0.2">
      <c r="A1186" t="s">
        <v>77</v>
      </c>
      <c r="B1186">
        <v>237</v>
      </c>
      <c r="C1186">
        <v>249</v>
      </c>
      <c r="D1186" t="s">
        <v>1006</v>
      </c>
      <c r="E1186" t="s">
        <v>79</v>
      </c>
      <c r="G1186">
        <v>11</v>
      </c>
      <c r="H1186">
        <v>1461.8300999999999</v>
      </c>
      <c r="I1186" t="s">
        <v>14</v>
      </c>
      <c r="J1186">
        <v>500.00003099999998</v>
      </c>
      <c r="K1186">
        <v>1465.2519130000001</v>
      </c>
      <c r="L1186">
        <v>2.4381E-2</v>
      </c>
      <c r="M1186">
        <v>2.5554579999999998</v>
      </c>
      <c r="N1186">
        <v>2.4381E-2</v>
      </c>
      <c r="O1186">
        <v>9.0202229999999997</v>
      </c>
      <c r="P1186">
        <v>1.895E-3</v>
      </c>
    </row>
    <row r="1187" spans="1:16" x14ac:dyDescent="0.2">
      <c r="A1187" t="s">
        <v>77</v>
      </c>
      <c r="B1187">
        <v>249</v>
      </c>
      <c r="C1187">
        <v>255</v>
      </c>
      <c r="D1187" t="s">
        <v>1007</v>
      </c>
      <c r="G1187">
        <v>6</v>
      </c>
      <c r="H1187">
        <v>903.46429999999998</v>
      </c>
      <c r="I1187" t="s">
        <v>12</v>
      </c>
      <c r="J1187">
        <v>0</v>
      </c>
      <c r="K1187">
        <v>903.840597</v>
      </c>
      <c r="L1187">
        <v>2.1069000000000001E-2</v>
      </c>
      <c r="M1187">
        <v>0</v>
      </c>
      <c r="N1187">
        <v>0</v>
      </c>
      <c r="O1187">
        <v>5.3104620000000002</v>
      </c>
      <c r="P1187">
        <v>2.0969999999999999E-3</v>
      </c>
    </row>
    <row r="1188" spans="1:16" x14ac:dyDescent="0.2">
      <c r="A1188" t="s">
        <v>77</v>
      </c>
      <c r="B1188">
        <v>249</v>
      </c>
      <c r="C1188">
        <v>255</v>
      </c>
      <c r="D1188" t="s">
        <v>1007</v>
      </c>
      <c r="G1188">
        <v>6</v>
      </c>
      <c r="H1188">
        <v>903.46429999999998</v>
      </c>
      <c r="I1188" t="s">
        <v>12</v>
      </c>
      <c r="J1188">
        <v>5</v>
      </c>
      <c r="K1188">
        <v>905.97033099999999</v>
      </c>
      <c r="L1188">
        <v>6.5494999999999998E-2</v>
      </c>
      <c r="M1188">
        <v>2.129734</v>
      </c>
      <c r="N1188">
        <v>6.88E-2</v>
      </c>
      <c r="O1188">
        <v>5.316351</v>
      </c>
      <c r="P1188">
        <v>5.0800000000000003E-3</v>
      </c>
    </row>
    <row r="1189" spans="1:16" x14ac:dyDescent="0.2">
      <c r="A1189" t="s">
        <v>77</v>
      </c>
      <c r="B1189">
        <v>249</v>
      </c>
      <c r="C1189">
        <v>255</v>
      </c>
      <c r="D1189" t="s">
        <v>1007</v>
      </c>
      <c r="G1189">
        <v>6</v>
      </c>
      <c r="H1189">
        <v>903.46429999999998</v>
      </c>
      <c r="I1189" t="s">
        <v>12</v>
      </c>
      <c r="J1189">
        <v>50.000003999999997</v>
      </c>
      <c r="K1189">
        <v>906.31471799999997</v>
      </c>
      <c r="L1189">
        <v>5.2901999999999998E-2</v>
      </c>
      <c r="M1189">
        <v>2.4741209999999998</v>
      </c>
      <c r="N1189">
        <v>5.6943000000000001E-2</v>
      </c>
      <c r="O1189">
        <v>5.3141530000000001</v>
      </c>
      <c r="P1189">
        <v>3.9960000000000004E-3</v>
      </c>
    </row>
    <row r="1190" spans="1:16" x14ac:dyDescent="0.2">
      <c r="A1190" t="s">
        <v>77</v>
      </c>
      <c r="B1190">
        <v>249</v>
      </c>
      <c r="C1190">
        <v>255</v>
      </c>
      <c r="D1190" t="s">
        <v>1007</v>
      </c>
      <c r="G1190">
        <v>6</v>
      </c>
      <c r="H1190">
        <v>903.46429999999998</v>
      </c>
      <c r="I1190" t="s">
        <v>12</v>
      </c>
      <c r="J1190">
        <v>500.00003099999998</v>
      </c>
      <c r="K1190">
        <v>906.80709400000001</v>
      </c>
      <c r="L1190">
        <v>0.116758</v>
      </c>
      <c r="M1190">
        <v>2.9664969999999999</v>
      </c>
      <c r="N1190">
        <v>0.118644</v>
      </c>
      <c r="O1190">
        <v>5.3071349999999997</v>
      </c>
      <c r="P1190">
        <v>4.398E-3</v>
      </c>
    </row>
    <row r="1191" spans="1:16" x14ac:dyDescent="0.2">
      <c r="A1191" t="s">
        <v>77</v>
      </c>
      <c r="B1191">
        <v>249</v>
      </c>
      <c r="C1191">
        <v>255</v>
      </c>
      <c r="D1191" t="s">
        <v>1007</v>
      </c>
      <c r="G1191">
        <v>6</v>
      </c>
      <c r="H1191">
        <v>903.46429999999998</v>
      </c>
      <c r="I1191" t="s">
        <v>14</v>
      </c>
      <c r="J1191">
        <v>0</v>
      </c>
      <c r="K1191">
        <v>903.840597</v>
      </c>
      <c r="L1191">
        <v>2.1069000000000001E-2</v>
      </c>
      <c r="M1191">
        <v>0</v>
      </c>
      <c r="N1191">
        <v>0</v>
      </c>
      <c r="O1191">
        <v>5.3104620000000002</v>
      </c>
      <c r="P1191">
        <v>2.0969999999999999E-3</v>
      </c>
    </row>
    <row r="1192" spans="1:16" x14ac:dyDescent="0.2">
      <c r="A1192" t="s">
        <v>77</v>
      </c>
      <c r="B1192">
        <v>249</v>
      </c>
      <c r="C1192">
        <v>255</v>
      </c>
      <c r="D1192" t="s">
        <v>1007</v>
      </c>
      <c r="G1192">
        <v>6</v>
      </c>
      <c r="H1192">
        <v>903.46429999999998</v>
      </c>
      <c r="I1192" t="s">
        <v>14</v>
      </c>
      <c r="J1192">
        <v>5</v>
      </c>
      <c r="K1192">
        <v>906.03402600000004</v>
      </c>
      <c r="L1192">
        <v>4.0527000000000001E-2</v>
      </c>
      <c r="M1192">
        <v>2.1934290000000001</v>
      </c>
      <c r="N1192">
        <v>4.5676000000000001E-2</v>
      </c>
      <c r="O1192">
        <v>5.2976650000000003</v>
      </c>
      <c r="P1192">
        <v>4.9680000000000002E-3</v>
      </c>
    </row>
    <row r="1193" spans="1:16" x14ac:dyDescent="0.2">
      <c r="A1193" t="s">
        <v>77</v>
      </c>
      <c r="B1193">
        <v>249</v>
      </c>
      <c r="C1193">
        <v>255</v>
      </c>
      <c r="D1193" t="s">
        <v>1007</v>
      </c>
      <c r="G1193">
        <v>6</v>
      </c>
      <c r="H1193">
        <v>903.46429999999998</v>
      </c>
      <c r="I1193" t="s">
        <v>14</v>
      </c>
      <c r="J1193">
        <v>50.000003999999997</v>
      </c>
      <c r="K1193">
        <v>906.37326399999995</v>
      </c>
      <c r="L1193">
        <v>2.3099999999999999E-2</v>
      </c>
      <c r="M1193">
        <v>2.532667</v>
      </c>
      <c r="N1193">
        <v>3.1265000000000001E-2</v>
      </c>
      <c r="O1193">
        <v>5.3011429999999997</v>
      </c>
      <c r="P1193">
        <v>6.581E-3</v>
      </c>
    </row>
    <row r="1194" spans="1:16" x14ac:dyDescent="0.2">
      <c r="A1194" t="s">
        <v>77</v>
      </c>
      <c r="B1194">
        <v>249</v>
      </c>
      <c r="C1194">
        <v>255</v>
      </c>
      <c r="D1194" t="s">
        <v>1007</v>
      </c>
      <c r="G1194">
        <v>6</v>
      </c>
      <c r="H1194">
        <v>903.46429999999998</v>
      </c>
      <c r="I1194" t="s">
        <v>14</v>
      </c>
      <c r="J1194">
        <v>500.00003099999998</v>
      </c>
      <c r="K1194">
        <v>906.81360099999995</v>
      </c>
      <c r="L1194">
        <v>6.3573000000000005E-2</v>
      </c>
      <c r="M1194">
        <v>2.973004</v>
      </c>
      <c r="N1194">
        <v>6.6974000000000006E-2</v>
      </c>
      <c r="O1194">
        <v>5.2887810000000002</v>
      </c>
      <c r="P1194">
        <v>3.6579999999999998E-3</v>
      </c>
    </row>
    <row r="1195" spans="1:16" x14ac:dyDescent="0.2">
      <c r="A1195" t="s">
        <v>80</v>
      </c>
      <c r="B1195">
        <v>85</v>
      </c>
      <c r="C1195">
        <v>99</v>
      </c>
      <c r="D1195" t="s">
        <v>1008</v>
      </c>
      <c r="G1195">
        <v>13</v>
      </c>
      <c r="H1195">
        <v>1839.1007999999999</v>
      </c>
      <c r="I1195" t="s">
        <v>12</v>
      </c>
      <c r="J1195">
        <v>0</v>
      </c>
      <c r="K1195">
        <v>1840.155546</v>
      </c>
      <c r="L1195">
        <v>0</v>
      </c>
      <c r="M1195">
        <v>0</v>
      </c>
      <c r="N1195">
        <v>0</v>
      </c>
      <c r="O1195">
        <v>10.120920999999999</v>
      </c>
      <c r="P1195">
        <v>0</v>
      </c>
    </row>
    <row r="1196" spans="1:16" x14ac:dyDescent="0.2">
      <c r="A1196" t="s">
        <v>80</v>
      </c>
      <c r="B1196">
        <v>85</v>
      </c>
      <c r="C1196">
        <v>99</v>
      </c>
      <c r="D1196" t="s">
        <v>1008</v>
      </c>
      <c r="G1196">
        <v>13</v>
      </c>
      <c r="H1196">
        <v>1839.1007999999999</v>
      </c>
      <c r="I1196" t="s">
        <v>12</v>
      </c>
      <c r="J1196">
        <v>5</v>
      </c>
      <c r="K1196">
        <v>1843.281784</v>
      </c>
      <c r="L1196">
        <v>5.0273999999999999E-2</v>
      </c>
      <c r="M1196">
        <v>3.1262379999999999</v>
      </c>
      <c r="N1196">
        <v>5.0273999999999999E-2</v>
      </c>
      <c r="O1196">
        <v>10.093327</v>
      </c>
      <c r="P1196">
        <v>4.5919999999999997E-3</v>
      </c>
    </row>
    <row r="1197" spans="1:16" x14ac:dyDescent="0.2">
      <c r="A1197" t="s">
        <v>80</v>
      </c>
      <c r="B1197">
        <v>85</v>
      </c>
      <c r="C1197">
        <v>99</v>
      </c>
      <c r="D1197" t="s">
        <v>1008</v>
      </c>
      <c r="G1197">
        <v>13</v>
      </c>
      <c r="H1197">
        <v>1839.1007999999999</v>
      </c>
      <c r="I1197" t="s">
        <v>12</v>
      </c>
      <c r="J1197">
        <v>50.000003999999997</v>
      </c>
      <c r="K1197">
        <v>1843.7707499999999</v>
      </c>
      <c r="L1197">
        <v>4.7530000000000003E-2</v>
      </c>
      <c r="M1197">
        <v>3.6152039999999999</v>
      </c>
      <c r="N1197">
        <v>4.7530000000000003E-2</v>
      </c>
      <c r="O1197">
        <v>10.081384</v>
      </c>
      <c r="P1197">
        <v>4.3810000000000003E-3</v>
      </c>
    </row>
    <row r="1198" spans="1:16" x14ac:dyDescent="0.2">
      <c r="A1198" t="s">
        <v>80</v>
      </c>
      <c r="B1198">
        <v>85</v>
      </c>
      <c r="C1198">
        <v>99</v>
      </c>
      <c r="D1198" t="s">
        <v>1008</v>
      </c>
      <c r="G1198">
        <v>13</v>
      </c>
      <c r="H1198">
        <v>1839.1007999999999</v>
      </c>
      <c r="I1198" t="s">
        <v>12</v>
      </c>
      <c r="J1198">
        <v>500.00003099999998</v>
      </c>
      <c r="K1198">
        <v>1844.537067</v>
      </c>
      <c r="L1198">
        <v>7.3300000000000004E-2</v>
      </c>
      <c r="M1198">
        <v>4.3815210000000002</v>
      </c>
      <c r="N1198">
        <v>7.3300000000000004E-2</v>
      </c>
      <c r="O1198">
        <v>10.070912</v>
      </c>
      <c r="P1198">
        <v>3.9509999999999997E-3</v>
      </c>
    </row>
    <row r="1199" spans="1:16" x14ac:dyDescent="0.2">
      <c r="A1199" t="s">
        <v>80</v>
      </c>
      <c r="B1199">
        <v>85</v>
      </c>
      <c r="C1199">
        <v>99</v>
      </c>
      <c r="D1199" t="s">
        <v>1008</v>
      </c>
      <c r="G1199">
        <v>13</v>
      </c>
      <c r="H1199">
        <v>1839.1007999999999</v>
      </c>
      <c r="I1199" t="s">
        <v>14</v>
      </c>
      <c r="J1199">
        <v>0</v>
      </c>
      <c r="K1199">
        <v>1840.155546</v>
      </c>
      <c r="L1199">
        <v>0</v>
      </c>
      <c r="M1199">
        <v>0</v>
      </c>
      <c r="N1199">
        <v>0</v>
      </c>
      <c r="O1199">
        <v>10.120920999999999</v>
      </c>
      <c r="P1199">
        <v>0</v>
      </c>
    </row>
    <row r="1200" spans="1:16" x14ac:dyDescent="0.2">
      <c r="A1200" t="s">
        <v>80</v>
      </c>
      <c r="B1200">
        <v>85</v>
      </c>
      <c r="C1200">
        <v>99</v>
      </c>
      <c r="D1200" t="s">
        <v>1008</v>
      </c>
      <c r="G1200">
        <v>13</v>
      </c>
      <c r="H1200">
        <v>1839.1007999999999</v>
      </c>
      <c r="I1200" t="s">
        <v>14</v>
      </c>
      <c r="J1200">
        <v>5</v>
      </c>
      <c r="K1200">
        <v>1843.2575340000001</v>
      </c>
      <c r="L1200">
        <v>7.1484000000000006E-2</v>
      </c>
      <c r="M1200">
        <v>3.101988</v>
      </c>
      <c r="N1200">
        <v>7.1484000000000006E-2</v>
      </c>
      <c r="O1200">
        <v>10.057878000000001</v>
      </c>
      <c r="P1200">
        <v>2.9030000000000002E-3</v>
      </c>
    </row>
    <row r="1201" spans="1:16" x14ac:dyDescent="0.2">
      <c r="A1201" t="s">
        <v>80</v>
      </c>
      <c r="B1201">
        <v>85</v>
      </c>
      <c r="C1201">
        <v>99</v>
      </c>
      <c r="D1201" t="s">
        <v>1008</v>
      </c>
      <c r="G1201">
        <v>13</v>
      </c>
      <c r="H1201">
        <v>1839.1007999999999</v>
      </c>
      <c r="I1201" t="s">
        <v>14</v>
      </c>
      <c r="J1201">
        <v>50.000003999999997</v>
      </c>
      <c r="K1201">
        <v>1843.9205489999999</v>
      </c>
      <c r="L1201">
        <v>9.5644999999999994E-2</v>
      </c>
      <c r="M1201">
        <v>3.7650030000000001</v>
      </c>
      <c r="N1201">
        <v>9.5644999999999994E-2</v>
      </c>
      <c r="O1201">
        <v>10.056649</v>
      </c>
      <c r="P1201">
        <v>8.6750000000000004E-3</v>
      </c>
    </row>
    <row r="1202" spans="1:16" x14ac:dyDescent="0.2">
      <c r="A1202" t="s">
        <v>80</v>
      </c>
      <c r="B1202">
        <v>85</v>
      </c>
      <c r="C1202">
        <v>99</v>
      </c>
      <c r="D1202" t="s">
        <v>1008</v>
      </c>
      <c r="G1202">
        <v>13</v>
      </c>
      <c r="H1202">
        <v>1839.1007999999999</v>
      </c>
      <c r="I1202" t="s">
        <v>14</v>
      </c>
      <c r="J1202">
        <v>500.00003099999998</v>
      </c>
      <c r="K1202">
        <v>1844.3233600000001</v>
      </c>
      <c r="L1202">
        <v>2.4655E-2</v>
      </c>
      <c r="M1202">
        <v>4.1678139999999999</v>
      </c>
      <c r="N1202">
        <v>2.4655E-2</v>
      </c>
      <c r="O1202">
        <v>10.049618000000001</v>
      </c>
      <c r="P1202">
        <v>2.8270000000000001E-3</v>
      </c>
    </row>
    <row r="1203" spans="1:16" x14ac:dyDescent="0.2">
      <c r="A1203" t="s">
        <v>80</v>
      </c>
      <c r="B1203">
        <v>93</v>
      </c>
      <c r="C1203">
        <v>113</v>
      </c>
      <c r="D1203" t="s">
        <v>1009</v>
      </c>
      <c r="E1203" t="s">
        <v>81</v>
      </c>
      <c r="G1203">
        <v>20</v>
      </c>
      <c r="H1203">
        <v>2377.3148999999999</v>
      </c>
      <c r="I1203" t="s">
        <v>12</v>
      </c>
      <c r="J1203">
        <v>0</v>
      </c>
      <c r="K1203">
        <v>2378.5338780000002</v>
      </c>
      <c r="L1203">
        <v>1.5151E-2</v>
      </c>
      <c r="M1203">
        <v>0</v>
      </c>
      <c r="N1203">
        <v>0</v>
      </c>
      <c r="O1203">
        <v>9.1889769999999995</v>
      </c>
      <c r="P1203">
        <v>1.175E-3</v>
      </c>
    </row>
    <row r="1204" spans="1:16" x14ac:dyDescent="0.2">
      <c r="A1204" t="s">
        <v>80</v>
      </c>
      <c r="B1204">
        <v>93</v>
      </c>
      <c r="C1204">
        <v>113</v>
      </c>
      <c r="D1204" t="s">
        <v>1009</v>
      </c>
      <c r="E1204" t="s">
        <v>81</v>
      </c>
      <c r="G1204">
        <v>20</v>
      </c>
      <c r="H1204">
        <v>2377.3148999999999</v>
      </c>
      <c r="I1204" t="s">
        <v>12</v>
      </c>
      <c r="J1204">
        <v>5</v>
      </c>
      <c r="K1204">
        <v>2382.5133580000002</v>
      </c>
      <c r="L1204">
        <v>1.2114E-2</v>
      </c>
      <c r="M1204">
        <v>3.9794800000000001</v>
      </c>
      <c r="N1204">
        <v>1.9397999999999999E-2</v>
      </c>
      <c r="O1204">
        <v>9.1944280000000003</v>
      </c>
      <c r="P1204">
        <v>4.725E-3</v>
      </c>
    </row>
    <row r="1205" spans="1:16" x14ac:dyDescent="0.2">
      <c r="A1205" t="s">
        <v>80</v>
      </c>
      <c r="B1205">
        <v>93</v>
      </c>
      <c r="C1205">
        <v>113</v>
      </c>
      <c r="D1205" t="s">
        <v>1009</v>
      </c>
      <c r="E1205" t="s">
        <v>81</v>
      </c>
      <c r="G1205">
        <v>20</v>
      </c>
      <c r="H1205">
        <v>2377.3148999999999</v>
      </c>
      <c r="I1205" t="s">
        <v>12</v>
      </c>
      <c r="J1205">
        <v>50.000003999999997</v>
      </c>
      <c r="K1205">
        <v>2383.606311</v>
      </c>
      <c r="L1205">
        <v>9.3889999999999998E-3</v>
      </c>
      <c r="M1205">
        <v>5.0724330000000002</v>
      </c>
      <c r="N1205">
        <v>1.7825000000000001E-2</v>
      </c>
      <c r="O1205">
        <v>9.1971480000000003</v>
      </c>
      <c r="P1205">
        <v>4.9550000000000002E-3</v>
      </c>
    </row>
    <row r="1206" spans="1:16" x14ac:dyDescent="0.2">
      <c r="A1206" t="s">
        <v>80</v>
      </c>
      <c r="B1206">
        <v>93</v>
      </c>
      <c r="C1206">
        <v>113</v>
      </c>
      <c r="D1206" t="s">
        <v>1009</v>
      </c>
      <c r="E1206" t="s">
        <v>81</v>
      </c>
      <c r="G1206">
        <v>20</v>
      </c>
      <c r="H1206">
        <v>2377.3148999999999</v>
      </c>
      <c r="I1206" t="s">
        <v>12</v>
      </c>
      <c r="J1206">
        <v>500.00003099999998</v>
      </c>
      <c r="K1206">
        <v>2384.1601390000001</v>
      </c>
      <c r="L1206">
        <v>5.9866000000000003E-2</v>
      </c>
      <c r="M1206">
        <v>5.6262610000000004</v>
      </c>
      <c r="N1206">
        <v>6.1754000000000003E-2</v>
      </c>
      <c r="O1206">
        <v>9.1832740000000008</v>
      </c>
      <c r="P1206">
        <v>7.1830000000000001E-3</v>
      </c>
    </row>
    <row r="1207" spans="1:16" x14ac:dyDescent="0.2">
      <c r="A1207" t="s">
        <v>80</v>
      </c>
      <c r="B1207">
        <v>93</v>
      </c>
      <c r="C1207">
        <v>113</v>
      </c>
      <c r="D1207" t="s">
        <v>1009</v>
      </c>
      <c r="E1207" t="s">
        <v>81</v>
      </c>
      <c r="G1207">
        <v>20</v>
      </c>
      <c r="H1207">
        <v>2377.3148999999999</v>
      </c>
      <c r="I1207" t="s">
        <v>14</v>
      </c>
      <c r="J1207">
        <v>0</v>
      </c>
      <c r="K1207">
        <v>2378.5338780000002</v>
      </c>
      <c r="L1207">
        <v>1.5151E-2</v>
      </c>
      <c r="M1207">
        <v>0</v>
      </c>
      <c r="N1207">
        <v>0</v>
      </c>
      <c r="O1207">
        <v>9.1889769999999995</v>
      </c>
      <c r="P1207">
        <v>1.175E-3</v>
      </c>
    </row>
    <row r="1208" spans="1:16" x14ac:dyDescent="0.2">
      <c r="A1208" t="s">
        <v>80</v>
      </c>
      <c r="B1208">
        <v>93</v>
      </c>
      <c r="C1208">
        <v>113</v>
      </c>
      <c r="D1208" t="s">
        <v>1009</v>
      </c>
      <c r="E1208" t="s">
        <v>81</v>
      </c>
      <c r="G1208">
        <v>20</v>
      </c>
      <c r="H1208">
        <v>2377.3148999999999</v>
      </c>
      <c r="I1208" t="s">
        <v>14</v>
      </c>
      <c r="J1208">
        <v>5</v>
      </c>
      <c r="K1208">
        <v>2382.560802</v>
      </c>
      <c r="L1208">
        <v>4.3143000000000001E-2</v>
      </c>
      <c r="M1208">
        <v>4.0269240000000002</v>
      </c>
      <c r="N1208">
        <v>4.5726000000000003E-2</v>
      </c>
      <c r="O1208">
        <v>9.1562950000000001</v>
      </c>
      <c r="P1208">
        <v>2.1649999999999998E-3</v>
      </c>
    </row>
    <row r="1209" spans="1:16" x14ac:dyDescent="0.2">
      <c r="A1209" t="s">
        <v>80</v>
      </c>
      <c r="B1209">
        <v>93</v>
      </c>
      <c r="C1209">
        <v>113</v>
      </c>
      <c r="D1209" t="s">
        <v>1009</v>
      </c>
      <c r="E1209" t="s">
        <v>81</v>
      </c>
      <c r="G1209">
        <v>20</v>
      </c>
      <c r="H1209">
        <v>2377.3148999999999</v>
      </c>
      <c r="I1209" t="s">
        <v>14</v>
      </c>
      <c r="J1209">
        <v>50.000003999999997</v>
      </c>
      <c r="K1209">
        <v>2383.5230809999998</v>
      </c>
      <c r="L1209">
        <v>0.10886899999999999</v>
      </c>
      <c r="M1209">
        <v>4.9892019999999997</v>
      </c>
      <c r="N1209">
        <v>0.109918</v>
      </c>
      <c r="O1209">
        <v>9.1594189999999998</v>
      </c>
      <c r="P1209">
        <v>4.633E-3</v>
      </c>
    </row>
    <row r="1210" spans="1:16" x14ac:dyDescent="0.2">
      <c r="A1210" t="s">
        <v>80</v>
      </c>
      <c r="B1210">
        <v>93</v>
      </c>
      <c r="C1210">
        <v>113</v>
      </c>
      <c r="D1210" t="s">
        <v>1009</v>
      </c>
      <c r="E1210" t="s">
        <v>81</v>
      </c>
      <c r="G1210">
        <v>20</v>
      </c>
      <c r="H1210">
        <v>2377.3148999999999</v>
      </c>
      <c r="I1210" t="s">
        <v>14</v>
      </c>
      <c r="J1210">
        <v>500.00003099999998</v>
      </c>
      <c r="K1210">
        <v>2384.0192139999999</v>
      </c>
      <c r="L1210">
        <v>3.3914E-2</v>
      </c>
      <c r="M1210">
        <v>5.4853360000000002</v>
      </c>
      <c r="N1210">
        <v>3.7144999999999997E-2</v>
      </c>
      <c r="O1210">
        <v>9.1485810000000001</v>
      </c>
      <c r="P1210">
        <v>7.4469999999999996E-3</v>
      </c>
    </row>
    <row r="1211" spans="1:16" x14ac:dyDescent="0.2">
      <c r="A1211" t="s">
        <v>80</v>
      </c>
      <c r="B1211">
        <v>108</v>
      </c>
      <c r="C1211">
        <v>118</v>
      </c>
      <c r="D1211" t="s">
        <v>1010</v>
      </c>
      <c r="G1211">
        <v>10</v>
      </c>
      <c r="H1211">
        <v>1211.7722000000001</v>
      </c>
      <c r="I1211" t="s">
        <v>12</v>
      </c>
      <c r="J1211">
        <v>0</v>
      </c>
      <c r="K1211">
        <v>1212.233377</v>
      </c>
      <c r="L1211">
        <v>0</v>
      </c>
      <c r="M1211">
        <v>0</v>
      </c>
      <c r="N1211">
        <v>0</v>
      </c>
      <c r="O1211">
        <v>6.7600870000000004</v>
      </c>
      <c r="P1211">
        <v>0</v>
      </c>
    </row>
    <row r="1212" spans="1:16" x14ac:dyDescent="0.2">
      <c r="A1212" t="s">
        <v>80</v>
      </c>
      <c r="B1212">
        <v>108</v>
      </c>
      <c r="C1212">
        <v>118</v>
      </c>
      <c r="D1212" t="s">
        <v>1010</v>
      </c>
      <c r="G1212">
        <v>10</v>
      </c>
      <c r="H1212">
        <v>1211.7722000000001</v>
      </c>
      <c r="I1212" t="s">
        <v>12</v>
      </c>
      <c r="J1212">
        <v>5</v>
      </c>
      <c r="K1212">
        <v>1213.8702989999999</v>
      </c>
      <c r="L1212">
        <v>6.4697000000000005E-2</v>
      </c>
      <c r="M1212">
        <v>1.636922</v>
      </c>
      <c r="N1212">
        <v>6.4697000000000005E-2</v>
      </c>
      <c r="O1212">
        <v>6.7637210000000003</v>
      </c>
      <c r="P1212">
        <v>5.6940000000000003E-3</v>
      </c>
    </row>
    <row r="1213" spans="1:16" x14ac:dyDescent="0.2">
      <c r="A1213" t="s">
        <v>80</v>
      </c>
      <c r="B1213">
        <v>108</v>
      </c>
      <c r="C1213">
        <v>118</v>
      </c>
      <c r="D1213" t="s">
        <v>1010</v>
      </c>
      <c r="G1213">
        <v>10</v>
      </c>
      <c r="H1213">
        <v>1211.7722000000001</v>
      </c>
      <c r="I1213" t="s">
        <v>12</v>
      </c>
      <c r="J1213">
        <v>50.000003999999997</v>
      </c>
      <c r="K1213">
        <v>1214.3075140000001</v>
      </c>
      <c r="L1213">
        <v>0.223158</v>
      </c>
      <c r="M1213">
        <v>2.0741369999999999</v>
      </c>
      <c r="N1213">
        <v>0.223158</v>
      </c>
      <c r="O1213">
        <v>6.7549760000000001</v>
      </c>
      <c r="P1213">
        <v>2.8930000000000002E-3</v>
      </c>
    </row>
    <row r="1214" spans="1:16" x14ac:dyDescent="0.2">
      <c r="A1214" t="s">
        <v>80</v>
      </c>
      <c r="B1214">
        <v>108</v>
      </c>
      <c r="C1214">
        <v>118</v>
      </c>
      <c r="D1214" t="s">
        <v>1010</v>
      </c>
      <c r="G1214">
        <v>10</v>
      </c>
      <c r="H1214">
        <v>1211.7722000000001</v>
      </c>
      <c r="I1214" t="s">
        <v>12</v>
      </c>
      <c r="J1214">
        <v>500.00003099999998</v>
      </c>
      <c r="K1214">
        <v>1214.6646390000001</v>
      </c>
      <c r="L1214">
        <v>7.7046000000000003E-2</v>
      </c>
      <c r="M1214">
        <v>2.4312619999999998</v>
      </c>
      <c r="N1214">
        <v>7.7046000000000003E-2</v>
      </c>
      <c r="O1214">
        <v>6.7545539999999997</v>
      </c>
      <c r="P1214">
        <v>9.7199999999999999E-4</v>
      </c>
    </row>
    <row r="1215" spans="1:16" x14ac:dyDescent="0.2">
      <c r="A1215" t="s">
        <v>80</v>
      </c>
      <c r="B1215">
        <v>108</v>
      </c>
      <c r="C1215">
        <v>118</v>
      </c>
      <c r="D1215" t="s">
        <v>1010</v>
      </c>
      <c r="G1215">
        <v>10</v>
      </c>
      <c r="H1215">
        <v>1211.7722000000001</v>
      </c>
      <c r="I1215" t="s">
        <v>14</v>
      </c>
      <c r="J1215">
        <v>0</v>
      </c>
      <c r="K1215">
        <v>1212.233377</v>
      </c>
      <c r="L1215">
        <v>0</v>
      </c>
      <c r="M1215">
        <v>0</v>
      </c>
      <c r="N1215">
        <v>0</v>
      </c>
      <c r="O1215">
        <v>6.7600870000000004</v>
      </c>
      <c r="P1215">
        <v>0</v>
      </c>
    </row>
    <row r="1216" spans="1:16" x14ac:dyDescent="0.2">
      <c r="A1216" t="s">
        <v>80</v>
      </c>
      <c r="B1216">
        <v>108</v>
      </c>
      <c r="C1216">
        <v>118</v>
      </c>
      <c r="D1216" t="s">
        <v>1010</v>
      </c>
      <c r="G1216">
        <v>10</v>
      </c>
      <c r="H1216">
        <v>1211.7722000000001</v>
      </c>
      <c r="I1216" t="s">
        <v>14</v>
      </c>
      <c r="J1216">
        <v>5</v>
      </c>
      <c r="K1216">
        <v>1213.8973860000001</v>
      </c>
      <c r="L1216">
        <v>0.15203800000000001</v>
      </c>
      <c r="M1216">
        <v>1.66401</v>
      </c>
      <c r="N1216">
        <v>0.15203800000000001</v>
      </c>
      <c r="O1216">
        <v>6.7389279999999996</v>
      </c>
      <c r="P1216">
        <v>1.1619000000000001E-2</v>
      </c>
    </row>
    <row r="1217" spans="1:16" x14ac:dyDescent="0.2">
      <c r="A1217" t="s">
        <v>80</v>
      </c>
      <c r="B1217">
        <v>108</v>
      </c>
      <c r="C1217">
        <v>118</v>
      </c>
      <c r="D1217" t="s">
        <v>1010</v>
      </c>
      <c r="G1217">
        <v>10</v>
      </c>
      <c r="H1217">
        <v>1211.7722000000001</v>
      </c>
      <c r="I1217" t="s">
        <v>14</v>
      </c>
      <c r="J1217">
        <v>50.000003999999997</v>
      </c>
      <c r="K1217">
        <v>1214.3696990000001</v>
      </c>
      <c r="L1217">
        <v>0.33380199999999999</v>
      </c>
      <c r="M1217">
        <v>2.1363219999999998</v>
      </c>
      <c r="N1217">
        <v>0.33380199999999999</v>
      </c>
      <c r="O1217">
        <v>6.5967279999999997</v>
      </c>
      <c r="P1217">
        <v>0.19162499999999999</v>
      </c>
    </row>
    <row r="1218" spans="1:16" x14ac:dyDescent="0.2">
      <c r="A1218" t="s">
        <v>80</v>
      </c>
      <c r="B1218">
        <v>108</v>
      </c>
      <c r="C1218">
        <v>118</v>
      </c>
      <c r="D1218" t="s">
        <v>1010</v>
      </c>
      <c r="G1218">
        <v>10</v>
      </c>
      <c r="H1218">
        <v>1211.7722000000001</v>
      </c>
      <c r="I1218" t="s">
        <v>14</v>
      </c>
      <c r="J1218">
        <v>500.00003099999998</v>
      </c>
      <c r="K1218">
        <v>1214.5443769999999</v>
      </c>
      <c r="L1218">
        <v>0.200734</v>
      </c>
      <c r="M1218">
        <v>2.3109999999999999</v>
      </c>
      <c r="N1218">
        <v>0.200734</v>
      </c>
      <c r="O1218">
        <v>6.6003829999999999</v>
      </c>
      <c r="P1218">
        <v>0.17377400000000001</v>
      </c>
    </row>
    <row r="1219" spans="1:16" x14ac:dyDescent="0.2">
      <c r="A1219" t="s">
        <v>80</v>
      </c>
      <c r="B1219">
        <v>121</v>
      </c>
      <c r="C1219">
        <v>140</v>
      </c>
      <c r="D1219" t="s">
        <v>1011</v>
      </c>
      <c r="E1219" t="s">
        <v>82</v>
      </c>
      <c r="G1219">
        <v>16</v>
      </c>
      <c r="H1219">
        <v>2351.2107999999998</v>
      </c>
      <c r="I1219" t="s">
        <v>12</v>
      </c>
      <c r="J1219">
        <v>0</v>
      </c>
      <c r="K1219">
        <v>2352.5262469999998</v>
      </c>
      <c r="L1219">
        <v>2.8368999999999998E-2</v>
      </c>
      <c r="M1219">
        <v>0</v>
      </c>
      <c r="N1219">
        <v>0</v>
      </c>
      <c r="O1219">
        <v>7.4496460000000004</v>
      </c>
      <c r="P1219">
        <v>5.6810000000000003E-3</v>
      </c>
    </row>
    <row r="1220" spans="1:16" x14ac:dyDescent="0.2">
      <c r="A1220" t="s">
        <v>80</v>
      </c>
      <c r="B1220">
        <v>121</v>
      </c>
      <c r="C1220">
        <v>140</v>
      </c>
      <c r="D1220" t="s">
        <v>1011</v>
      </c>
      <c r="E1220" t="s">
        <v>82</v>
      </c>
      <c r="G1220">
        <v>16</v>
      </c>
      <c r="H1220">
        <v>2351.2107999999998</v>
      </c>
      <c r="I1220" t="s">
        <v>12</v>
      </c>
      <c r="J1220">
        <v>5</v>
      </c>
      <c r="K1220">
        <v>2357.084891</v>
      </c>
      <c r="L1220">
        <v>7.8979999999999995E-2</v>
      </c>
      <c r="M1220">
        <v>4.5586440000000001</v>
      </c>
      <c r="N1220">
        <v>8.3920999999999996E-2</v>
      </c>
      <c r="O1220">
        <v>7.4482379999999999</v>
      </c>
      <c r="P1220">
        <v>7.8490000000000001E-3</v>
      </c>
    </row>
    <row r="1221" spans="1:16" x14ac:dyDescent="0.2">
      <c r="A1221" t="s">
        <v>80</v>
      </c>
      <c r="B1221">
        <v>121</v>
      </c>
      <c r="C1221">
        <v>140</v>
      </c>
      <c r="D1221" t="s">
        <v>1011</v>
      </c>
      <c r="E1221" t="s">
        <v>82</v>
      </c>
      <c r="G1221">
        <v>16</v>
      </c>
      <c r="H1221">
        <v>2351.2107999999998</v>
      </c>
      <c r="I1221" t="s">
        <v>12</v>
      </c>
      <c r="J1221">
        <v>50.000003999999997</v>
      </c>
      <c r="K1221">
        <v>2357.5656570000001</v>
      </c>
      <c r="L1221">
        <v>6.3339000000000006E-2</v>
      </c>
      <c r="M1221">
        <v>5.039409</v>
      </c>
      <c r="N1221">
        <v>6.9402000000000005E-2</v>
      </c>
      <c r="O1221">
        <v>7.4391090000000002</v>
      </c>
      <c r="P1221">
        <v>6.3439999999999998E-3</v>
      </c>
    </row>
    <row r="1222" spans="1:16" x14ac:dyDescent="0.2">
      <c r="A1222" t="s">
        <v>80</v>
      </c>
      <c r="B1222">
        <v>121</v>
      </c>
      <c r="C1222">
        <v>140</v>
      </c>
      <c r="D1222" t="s">
        <v>1011</v>
      </c>
      <c r="E1222" t="s">
        <v>82</v>
      </c>
      <c r="G1222">
        <v>16</v>
      </c>
      <c r="H1222">
        <v>2351.2107999999998</v>
      </c>
      <c r="I1222" t="s">
        <v>12</v>
      </c>
      <c r="J1222">
        <v>500.00003099999998</v>
      </c>
      <c r="K1222">
        <v>2357.807554</v>
      </c>
      <c r="L1222">
        <v>0.13839099999999999</v>
      </c>
      <c r="M1222">
        <v>5.2813059999999998</v>
      </c>
      <c r="N1222">
        <v>0.14126900000000001</v>
      </c>
      <c r="O1222">
        <v>7.432893</v>
      </c>
      <c r="P1222">
        <v>1.6199999999999999E-3</v>
      </c>
    </row>
    <row r="1223" spans="1:16" x14ac:dyDescent="0.2">
      <c r="A1223" t="s">
        <v>80</v>
      </c>
      <c r="B1223">
        <v>121</v>
      </c>
      <c r="C1223">
        <v>140</v>
      </c>
      <c r="D1223" t="s">
        <v>1011</v>
      </c>
      <c r="E1223" t="s">
        <v>82</v>
      </c>
      <c r="G1223">
        <v>16</v>
      </c>
      <c r="H1223">
        <v>2351.2107999999998</v>
      </c>
      <c r="I1223" t="s">
        <v>14</v>
      </c>
      <c r="J1223">
        <v>0</v>
      </c>
      <c r="K1223">
        <v>2352.5262469999998</v>
      </c>
      <c r="L1223">
        <v>2.8368999999999998E-2</v>
      </c>
      <c r="M1223">
        <v>0</v>
      </c>
      <c r="N1223">
        <v>0</v>
      </c>
      <c r="O1223">
        <v>7.4496460000000004</v>
      </c>
      <c r="P1223">
        <v>5.6810000000000003E-3</v>
      </c>
    </row>
    <row r="1224" spans="1:16" x14ac:dyDescent="0.2">
      <c r="A1224" t="s">
        <v>80</v>
      </c>
      <c r="B1224">
        <v>121</v>
      </c>
      <c r="C1224">
        <v>140</v>
      </c>
      <c r="D1224" t="s">
        <v>1011</v>
      </c>
      <c r="E1224" t="s">
        <v>82</v>
      </c>
      <c r="G1224">
        <v>16</v>
      </c>
      <c r="H1224">
        <v>2351.2107999999998</v>
      </c>
      <c r="I1224" t="s">
        <v>14</v>
      </c>
      <c r="J1224">
        <v>5</v>
      </c>
      <c r="K1224">
        <v>2356.9509840000001</v>
      </c>
      <c r="L1224">
        <v>4.4608000000000002E-2</v>
      </c>
      <c r="M1224">
        <v>4.4247370000000004</v>
      </c>
      <c r="N1224">
        <v>5.2865000000000002E-2</v>
      </c>
      <c r="O1224">
        <v>7.4050120000000001</v>
      </c>
      <c r="P1224">
        <v>2.4169999999999999E-3</v>
      </c>
    </row>
    <row r="1225" spans="1:16" x14ac:dyDescent="0.2">
      <c r="A1225" t="s">
        <v>80</v>
      </c>
      <c r="B1225">
        <v>121</v>
      </c>
      <c r="C1225">
        <v>140</v>
      </c>
      <c r="D1225" t="s">
        <v>1011</v>
      </c>
      <c r="E1225" t="s">
        <v>82</v>
      </c>
      <c r="G1225">
        <v>16</v>
      </c>
      <c r="H1225">
        <v>2351.2107999999998</v>
      </c>
      <c r="I1225" t="s">
        <v>14</v>
      </c>
      <c r="J1225">
        <v>50.000003999999997</v>
      </c>
      <c r="K1225">
        <v>2357.5185200000001</v>
      </c>
      <c r="L1225">
        <v>0.17106399999999999</v>
      </c>
      <c r="M1225">
        <v>4.992273</v>
      </c>
      <c r="N1225">
        <v>0.173401</v>
      </c>
      <c r="O1225">
        <v>7.4092419999999999</v>
      </c>
      <c r="P1225">
        <v>8.0169999999999998E-3</v>
      </c>
    </row>
    <row r="1226" spans="1:16" x14ac:dyDescent="0.2">
      <c r="A1226" t="s">
        <v>80</v>
      </c>
      <c r="B1226">
        <v>121</v>
      </c>
      <c r="C1226">
        <v>140</v>
      </c>
      <c r="D1226" t="s">
        <v>1011</v>
      </c>
      <c r="E1226" t="s">
        <v>82</v>
      </c>
      <c r="G1226">
        <v>16</v>
      </c>
      <c r="H1226">
        <v>2351.2107999999998</v>
      </c>
      <c r="I1226" t="s">
        <v>14</v>
      </c>
      <c r="J1226">
        <v>500.00003099999998</v>
      </c>
      <c r="K1226">
        <v>2357.7933149999999</v>
      </c>
      <c r="L1226">
        <v>5.7882000000000003E-2</v>
      </c>
      <c r="M1226">
        <v>5.2670680000000001</v>
      </c>
      <c r="N1226">
        <v>6.4461000000000004E-2</v>
      </c>
      <c r="O1226">
        <v>7.3972540000000002</v>
      </c>
      <c r="P1226">
        <v>4.5669999999999999E-3</v>
      </c>
    </row>
    <row r="1227" spans="1:16" x14ac:dyDescent="0.2">
      <c r="A1227" t="s">
        <v>80</v>
      </c>
      <c r="B1227">
        <v>125</v>
      </c>
      <c r="C1227">
        <v>139</v>
      </c>
      <c r="D1227" t="s">
        <v>1012</v>
      </c>
      <c r="G1227">
        <v>12</v>
      </c>
      <c r="H1227">
        <v>1654.9347</v>
      </c>
      <c r="I1227" t="s">
        <v>12</v>
      </c>
      <c r="J1227">
        <v>0</v>
      </c>
      <c r="K1227">
        <v>1655.8222229999999</v>
      </c>
      <c r="L1227">
        <v>8.1980000000000004E-3</v>
      </c>
      <c r="M1227">
        <v>0</v>
      </c>
      <c r="N1227">
        <v>0</v>
      </c>
      <c r="O1227">
        <v>6.9635499999999997</v>
      </c>
      <c r="P1227">
        <v>2.2669999999999999E-3</v>
      </c>
    </row>
    <row r="1228" spans="1:16" x14ac:dyDescent="0.2">
      <c r="A1228" t="s">
        <v>80</v>
      </c>
      <c r="B1228">
        <v>125</v>
      </c>
      <c r="C1228">
        <v>139</v>
      </c>
      <c r="D1228" t="s">
        <v>1012</v>
      </c>
      <c r="G1228">
        <v>12</v>
      </c>
      <c r="H1228">
        <v>1654.9347</v>
      </c>
      <c r="I1228" t="s">
        <v>12</v>
      </c>
      <c r="J1228">
        <v>5</v>
      </c>
      <c r="K1228">
        <v>1657.263616</v>
      </c>
      <c r="L1228">
        <v>9.3507000000000007E-2</v>
      </c>
      <c r="M1228">
        <v>1.4413929999999999</v>
      </c>
      <c r="N1228">
        <v>9.3866000000000005E-2</v>
      </c>
      <c r="O1228">
        <v>6.952394</v>
      </c>
      <c r="P1228">
        <v>3.3376999999999997E-2</v>
      </c>
    </row>
    <row r="1229" spans="1:16" x14ac:dyDescent="0.2">
      <c r="A1229" t="s">
        <v>80</v>
      </c>
      <c r="B1229">
        <v>125</v>
      </c>
      <c r="C1229">
        <v>139</v>
      </c>
      <c r="D1229" t="s">
        <v>1012</v>
      </c>
      <c r="G1229">
        <v>12</v>
      </c>
      <c r="H1229">
        <v>1654.9347</v>
      </c>
      <c r="I1229" t="s">
        <v>12</v>
      </c>
      <c r="J1229">
        <v>50.000003999999997</v>
      </c>
      <c r="K1229">
        <v>1657.337213</v>
      </c>
      <c r="L1229">
        <v>0.124988</v>
      </c>
      <c r="M1229">
        <v>1.5149900000000001</v>
      </c>
      <c r="N1229">
        <v>0.12525700000000001</v>
      </c>
      <c r="O1229">
        <v>6.9694659999999997</v>
      </c>
      <c r="P1229">
        <v>5.2570000000000004E-3</v>
      </c>
    </row>
    <row r="1230" spans="1:16" x14ac:dyDescent="0.2">
      <c r="A1230" t="s">
        <v>80</v>
      </c>
      <c r="B1230">
        <v>125</v>
      </c>
      <c r="C1230">
        <v>139</v>
      </c>
      <c r="D1230" t="s">
        <v>1012</v>
      </c>
      <c r="G1230">
        <v>12</v>
      </c>
      <c r="H1230">
        <v>1654.9347</v>
      </c>
      <c r="I1230" t="s">
        <v>12</v>
      </c>
      <c r="J1230">
        <v>500.00003099999998</v>
      </c>
      <c r="K1230">
        <v>1657.9775689999999</v>
      </c>
      <c r="L1230">
        <v>9.4928999999999999E-2</v>
      </c>
      <c r="M1230">
        <v>2.1553460000000002</v>
      </c>
      <c r="N1230">
        <v>9.5282000000000006E-2</v>
      </c>
      <c r="O1230">
        <v>6.9669290000000004</v>
      </c>
      <c r="P1230">
        <v>4.1349999999999998E-3</v>
      </c>
    </row>
    <row r="1231" spans="1:16" x14ac:dyDescent="0.2">
      <c r="A1231" t="s">
        <v>80</v>
      </c>
      <c r="B1231">
        <v>125</v>
      </c>
      <c r="C1231">
        <v>139</v>
      </c>
      <c r="D1231" t="s">
        <v>1012</v>
      </c>
      <c r="G1231">
        <v>12</v>
      </c>
      <c r="H1231">
        <v>1654.9347</v>
      </c>
      <c r="I1231" t="s">
        <v>14</v>
      </c>
      <c r="J1231">
        <v>0</v>
      </c>
      <c r="K1231">
        <v>1655.8222229999999</v>
      </c>
      <c r="L1231">
        <v>8.1980000000000004E-3</v>
      </c>
      <c r="M1231">
        <v>0</v>
      </c>
      <c r="N1231">
        <v>0</v>
      </c>
      <c r="O1231">
        <v>6.9635499999999997</v>
      </c>
      <c r="P1231">
        <v>2.2669999999999999E-3</v>
      </c>
    </row>
    <row r="1232" spans="1:16" x14ac:dyDescent="0.2">
      <c r="A1232" t="s">
        <v>80</v>
      </c>
      <c r="B1232">
        <v>125</v>
      </c>
      <c r="C1232">
        <v>139</v>
      </c>
      <c r="D1232" t="s">
        <v>1012</v>
      </c>
      <c r="G1232">
        <v>12</v>
      </c>
      <c r="H1232">
        <v>1654.9347</v>
      </c>
      <c r="I1232" t="s">
        <v>14</v>
      </c>
      <c r="J1232">
        <v>5</v>
      </c>
      <c r="K1232">
        <v>1657.320864</v>
      </c>
      <c r="L1232">
        <v>5.8067000000000001E-2</v>
      </c>
      <c r="M1232">
        <v>1.4986409999999999</v>
      </c>
      <c r="N1232">
        <v>5.8643000000000001E-2</v>
      </c>
      <c r="O1232">
        <v>6.9257949999999999</v>
      </c>
      <c r="P1232">
        <v>7.4450000000000002E-3</v>
      </c>
    </row>
    <row r="1233" spans="1:16" x14ac:dyDescent="0.2">
      <c r="A1233" t="s">
        <v>80</v>
      </c>
      <c r="B1233">
        <v>125</v>
      </c>
      <c r="C1233">
        <v>139</v>
      </c>
      <c r="D1233" t="s">
        <v>1012</v>
      </c>
      <c r="G1233">
        <v>12</v>
      </c>
      <c r="H1233">
        <v>1654.9347</v>
      </c>
      <c r="I1233" t="s">
        <v>14</v>
      </c>
      <c r="J1233">
        <v>50.000003999999997</v>
      </c>
      <c r="K1233">
        <v>1657.390809</v>
      </c>
      <c r="L1233">
        <v>0.12823699999999999</v>
      </c>
      <c r="M1233">
        <v>1.568586</v>
      </c>
      <c r="N1233">
        <v>0.128499</v>
      </c>
      <c r="O1233">
        <v>6.9255630000000004</v>
      </c>
      <c r="P1233">
        <v>1.1113E-2</v>
      </c>
    </row>
    <row r="1234" spans="1:16" x14ac:dyDescent="0.2">
      <c r="A1234" t="s">
        <v>80</v>
      </c>
      <c r="B1234">
        <v>125</v>
      </c>
      <c r="C1234">
        <v>139</v>
      </c>
      <c r="D1234" t="s">
        <v>1012</v>
      </c>
      <c r="G1234">
        <v>12</v>
      </c>
      <c r="H1234">
        <v>1654.9347</v>
      </c>
      <c r="I1234" t="s">
        <v>14</v>
      </c>
      <c r="J1234">
        <v>500.00003099999998</v>
      </c>
      <c r="K1234">
        <v>1657.889594</v>
      </c>
      <c r="L1234">
        <v>6.4411999999999997E-2</v>
      </c>
      <c r="M1234">
        <v>2.0673710000000001</v>
      </c>
      <c r="N1234">
        <v>6.4932000000000004E-2</v>
      </c>
      <c r="O1234">
        <v>6.9238059999999999</v>
      </c>
      <c r="P1234">
        <v>3.0760000000000002E-3</v>
      </c>
    </row>
    <row r="1235" spans="1:16" x14ac:dyDescent="0.2">
      <c r="A1235" t="s">
        <v>80</v>
      </c>
      <c r="B1235">
        <v>135</v>
      </c>
      <c r="C1235">
        <v>147</v>
      </c>
      <c r="D1235" t="s">
        <v>1013</v>
      </c>
      <c r="E1235" t="s">
        <v>83</v>
      </c>
      <c r="G1235">
        <v>11</v>
      </c>
      <c r="H1235">
        <v>1678.9628</v>
      </c>
      <c r="I1235" t="s">
        <v>12</v>
      </c>
      <c r="J1235">
        <v>0</v>
      </c>
      <c r="K1235">
        <v>1679.8823199999999</v>
      </c>
      <c r="L1235" s="1">
        <v>2.2737369999999998E-13</v>
      </c>
      <c r="M1235">
        <v>0</v>
      </c>
      <c r="N1235">
        <v>0</v>
      </c>
      <c r="O1235">
        <v>7.7068399999999997</v>
      </c>
      <c r="P1235">
        <v>0</v>
      </c>
    </row>
    <row r="1236" spans="1:16" x14ac:dyDescent="0.2">
      <c r="A1236" t="s">
        <v>80</v>
      </c>
      <c r="B1236">
        <v>135</v>
      </c>
      <c r="C1236">
        <v>147</v>
      </c>
      <c r="D1236" t="s">
        <v>1013</v>
      </c>
      <c r="E1236" t="s">
        <v>83</v>
      </c>
      <c r="G1236">
        <v>11</v>
      </c>
      <c r="H1236">
        <v>1678.9628</v>
      </c>
      <c r="I1236" t="s">
        <v>12</v>
      </c>
      <c r="J1236">
        <v>5</v>
      </c>
      <c r="K1236">
        <v>1680.8609590000001</v>
      </c>
      <c r="L1236">
        <v>2.4131E-2</v>
      </c>
      <c r="M1236">
        <v>0.97863900000000004</v>
      </c>
      <c r="N1236">
        <v>2.4131E-2</v>
      </c>
      <c r="O1236">
        <v>7.700278</v>
      </c>
      <c r="P1236">
        <v>5.9129999999999999E-3</v>
      </c>
    </row>
    <row r="1237" spans="1:16" x14ac:dyDescent="0.2">
      <c r="A1237" t="s">
        <v>80</v>
      </c>
      <c r="B1237">
        <v>135</v>
      </c>
      <c r="C1237">
        <v>147</v>
      </c>
      <c r="D1237" t="s">
        <v>1013</v>
      </c>
      <c r="E1237" t="s">
        <v>83</v>
      </c>
      <c r="G1237">
        <v>11</v>
      </c>
      <c r="H1237">
        <v>1678.9628</v>
      </c>
      <c r="I1237" t="s">
        <v>12</v>
      </c>
      <c r="J1237">
        <v>50.000003999999997</v>
      </c>
      <c r="K1237">
        <v>1680.7918360000001</v>
      </c>
      <c r="L1237">
        <v>1.7964000000000001E-2</v>
      </c>
      <c r="M1237">
        <v>0.90951599999999999</v>
      </c>
      <c r="N1237">
        <v>1.7964000000000001E-2</v>
      </c>
      <c r="O1237">
        <v>7.6922240000000004</v>
      </c>
      <c r="P1237">
        <v>2.6879999999999999E-3</v>
      </c>
    </row>
    <row r="1238" spans="1:16" x14ac:dyDescent="0.2">
      <c r="A1238" t="s">
        <v>80</v>
      </c>
      <c r="B1238">
        <v>135</v>
      </c>
      <c r="C1238">
        <v>147</v>
      </c>
      <c r="D1238" t="s">
        <v>1013</v>
      </c>
      <c r="E1238" t="s">
        <v>83</v>
      </c>
      <c r="G1238">
        <v>11</v>
      </c>
      <c r="H1238">
        <v>1678.9628</v>
      </c>
      <c r="I1238" t="s">
        <v>12</v>
      </c>
      <c r="J1238">
        <v>500.00003099999998</v>
      </c>
      <c r="K1238">
        <v>1681.2101319999999</v>
      </c>
      <c r="L1238">
        <v>6.4878000000000005E-2</v>
      </c>
      <c r="M1238">
        <v>1.327812</v>
      </c>
      <c r="N1238">
        <v>6.4878000000000005E-2</v>
      </c>
      <c r="O1238">
        <v>7.6876600000000002</v>
      </c>
      <c r="P1238">
        <v>5.0499999999999998E-3</v>
      </c>
    </row>
    <row r="1239" spans="1:16" x14ac:dyDescent="0.2">
      <c r="A1239" t="s">
        <v>80</v>
      </c>
      <c r="B1239">
        <v>135</v>
      </c>
      <c r="C1239">
        <v>147</v>
      </c>
      <c r="D1239" t="s">
        <v>1013</v>
      </c>
      <c r="E1239" t="s">
        <v>83</v>
      </c>
      <c r="G1239">
        <v>11</v>
      </c>
      <c r="H1239">
        <v>1678.9628</v>
      </c>
      <c r="I1239" t="s">
        <v>14</v>
      </c>
      <c r="J1239">
        <v>0</v>
      </c>
      <c r="K1239">
        <v>1679.8823199999999</v>
      </c>
      <c r="L1239" s="1">
        <v>2.2737369999999998E-13</v>
      </c>
      <c r="M1239">
        <v>0</v>
      </c>
      <c r="N1239">
        <v>0</v>
      </c>
      <c r="O1239">
        <v>7.7068399999999997</v>
      </c>
      <c r="P1239">
        <v>0</v>
      </c>
    </row>
    <row r="1240" spans="1:16" x14ac:dyDescent="0.2">
      <c r="A1240" t="s">
        <v>80</v>
      </c>
      <c r="B1240">
        <v>135</v>
      </c>
      <c r="C1240">
        <v>147</v>
      </c>
      <c r="D1240" t="s">
        <v>1013</v>
      </c>
      <c r="E1240" t="s">
        <v>83</v>
      </c>
      <c r="G1240">
        <v>11</v>
      </c>
      <c r="H1240">
        <v>1678.9628</v>
      </c>
      <c r="I1240" t="s">
        <v>14</v>
      </c>
      <c r="J1240">
        <v>5</v>
      </c>
      <c r="K1240">
        <v>1680.686966</v>
      </c>
      <c r="L1240">
        <v>7.3617000000000002E-2</v>
      </c>
      <c r="M1240">
        <v>0.804647</v>
      </c>
      <c r="N1240">
        <v>7.3617000000000002E-2</v>
      </c>
      <c r="O1240">
        <v>7.6442430000000003</v>
      </c>
      <c r="P1240">
        <v>8.8889999999999993E-3</v>
      </c>
    </row>
    <row r="1241" spans="1:16" x14ac:dyDescent="0.2">
      <c r="A1241" t="s">
        <v>80</v>
      </c>
      <c r="B1241">
        <v>135</v>
      </c>
      <c r="C1241">
        <v>147</v>
      </c>
      <c r="D1241" t="s">
        <v>1013</v>
      </c>
      <c r="E1241" t="s">
        <v>83</v>
      </c>
      <c r="G1241">
        <v>11</v>
      </c>
      <c r="H1241">
        <v>1678.9628</v>
      </c>
      <c r="I1241" t="s">
        <v>14</v>
      </c>
      <c r="J1241">
        <v>50.000003999999997</v>
      </c>
      <c r="K1241">
        <v>1680.828874</v>
      </c>
      <c r="L1241">
        <v>0.121306</v>
      </c>
      <c r="M1241">
        <v>0.94655500000000004</v>
      </c>
      <c r="N1241">
        <v>0.121306</v>
      </c>
      <c r="O1241">
        <v>7.6543229999999998</v>
      </c>
      <c r="P1241">
        <v>2.5513000000000001E-2</v>
      </c>
    </row>
    <row r="1242" spans="1:16" x14ac:dyDescent="0.2">
      <c r="A1242" t="s">
        <v>80</v>
      </c>
      <c r="B1242">
        <v>135</v>
      </c>
      <c r="C1242">
        <v>147</v>
      </c>
      <c r="D1242" t="s">
        <v>1013</v>
      </c>
      <c r="E1242" t="s">
        <v>83</v>
      </c>
      <c r="G1242">
        <v>11</v>
      </c>
      <c r="H1242">
        <v>1678.9628</v>
      </c>
      <c r="I1242" t="s">
        <v>14</v>
      </c>
      <c r="J1242">
        <v>500.00003099999998</v>
      </c>
      <c r="K1242">
        <v>1680.9053759999999</v>
      </c>
      <c r="L1242">
        <v>8.2722000000000004E-2</v>
      </c>
      <c r="M1242">
        <v>1.023056</v>
      </c>
      <c r="N1242">
        <v>8.2722000000000004E-2</v>
      </c>
      <c r="O1242">
        <v>7.6555169999999997</v>
      </c>
      <c r="P1242">
        <v>2.1765E-2</v>
      </c>
    </row>
    <row r="1243" spans="1:16" x14ac:dyDescent="0.2">
      <c r="A1243" t="s">
        <v>80</v>
      </c>
      <c r="B1243">
        <v>162</v>
      </c>
      <c r="C1243">
        <v>173</v>
      </c>
      <c r="D1243" t="s">
        <v>1014</v>
      </c>
      <c r="G1243">
        <v>10</v>
      </c>
      <c r="H1243">
        <v>1369.8273999999999</v>
      </c>
      <c r="I1243" t="s">
        <v>12</v>
      </c>
      <c r="J1243">
        <v>0</v>
      </c>
      <c r="K1243">
        <v>1370.2588940000001</v>
      </c>
      <c r="L1243">
        <v>0</v>
      </c>
      <c r="M1243">
        <v>0</v>
      </c>
      <c r="N1243">
        <v>0</v>
      </c>
      <c r="O1243">
        <v>7.6860609999999996</v>
      </c>
      <c r="P1243">
        <v>0</v>
      </c>
    </row>
    <row r="1244" spans="1:16" x14ac:dyDescent="0.2">
      <c r="A1244" t="s">
        <v>80</v>
      </c>
      <c r="B1244">
        <v>162</v>
      </c>
      <c r="C1244">
        <v>173</v>
      </c>
      <c r="D1244" t="s">
        <v>1014</v>
      </c>
      <c r="G1244">
        <v>10</v>
      </c>
      <c r="H1244">
        <v>1369.8273999999999</v>
      </c>
      <c r="I1244" t="s">
        <v>12</v>
      </c>
      <c r="J1244">
        <v>5</v>
      </c>
      <c r="K1244">
        <v>1372.470178</v>
      </c>
      <c r="L1244">
        <v>1.6438000000000001E-2</v>
      </c>
      <c r="M1244">
        <v>2.2112850000000002</v>
      </c>
      <c r="N1244">
        <v>1.6438000000000001E-2</v>
      </c>
      <c r="O1244">
        <v>7.6700229999999996</v>
      </c>
      <c r="P1244">
        <v>5.6179999999999997E-3</v>
      </c>
    </row>
    <row r="1245" spans="1:16" x14ac:dyDescent="0.2">
      <c r="A1245" t="s">
        <v>80</v>
      </c>
      <c r="B1245">
        <v>162</v>
      </c>
      <c r="C1245">
        <v>173</v>
      </c>
      <c r="D1245" t="s">
        <v>1014</v>
      </c>
      <c r="G1245">
        <v>10</v>
      </c>
      <c r="H1245">
        <v>1369.8273999999999</v>
      </c>
      <c r="I1245" t="s">
        <v>12</v>
      </c>
      <c r="J1245">
        <v>50.000003999999997</v>
      </c>
      <c r="K1245">
        <v>1372.889545</v>
      </c>
      <c r="L1245">
        <v>0.14046900000000001</v>
      </c>
      <c r="M1245">
        <v>2.6306509999999999</v>
      </c>
      <c r="N1245">
        <v>0.14046900000000001</v>
      </c>
      <c r="O1245">
        <v>7.6648690000000004</v>
      </c>
      <c r="P1245">
        <v>7.0089999999999996E-3</v>
      </c>
    </row>
    <row r="1246" spans="1:16" x14ac:dyDescent="0.2">
      <c r="A1246" t="s">
        <v>80</v>
      </c>
      <c r="B1246">
        <v>162</v>
      </c>
      <c r="C1246">
        <v>173</v>
      </c>
      <c r="D1246" t="s">
        <v>1014</v>
      </c>
      <c r="G1246">
        <v>10</v>
      </c>
      <c r="H1246">
        <v>1369.8273999999999</v>
      </c>
      <c r="I1246" t="s">
        <v>12</v>
      </c>
      <c r="J1246">
        <v>500.00003099999998</v>
      </c>
      <c r="K1246">
        <v>1373.2916110000001</v>
      </c>
      <c r="L1246">
        <v>6.0968000000000001E-2</v>
      </c>
      <c r="M1246">
        <v>3.0327169999999999</v>
      </c>
      <c r="N1246">
        <v>6.0968000000000001E-2</v>
      </c>
      <c r="O1246">
        <v>7.6624080000000001</v>
      </c>
      <c r="P1246">
        <v>3.8670000000000002E-3</v>
      </c>
    </row>
    <row r="1247" spans="1:16" x14ac:dyDescent="0.2">
      <c r="A1247" t="s">
        <v>80</v>
      </c>
      <c r="B1247">
        <v>162</v>
      </c>
      <c r="C1247">
        <v>173</v>
      </c>
      <c r="D1247" t="s">
        <v>1014</v>
      </c>
      <c r="G1247">
        <v>10</v>
      </c>
      <c r="H1247">
        <v>1369.8273999999999</v>
      </c>
      <c r="I1247" t="s">
        <v>14</v>
      </c>
      <c r="J1247">
        <v>0</v>
      </c>
      <c r="K1247">
        <v>1370.2588940000001</v>
      </c>
      <c r="L1247">
        <v>0</v>
      </c>
      <c r="M1247">
        <v>0</v>
      </c>
      <c r="N1247">
        <v>0</v>
      </c>
      <c r="O1247">
        <v>7.6860609999999996</v>
      </c>
      <c r="P1247">
        <v>0</v>
      </c>
    </row>
    <row r="1248" spans="1:16" x14ac:dyDescent="0.2">
      <c r="A1248" t="s">
        <v>80</v>
      </c>
      <c r="B1248">
        <v>162</v>
      </c>
      <c r="C1248">
        <v>173</v>
      </c>
      <c r="D1248" t="s">
        <v>1014</v>
      </c>
      <c r="G1248">
        <v>10</v>
      </c>
      <c r="H1248">
        <v>1369.8273999999999</v>
      </c>
      <c r="I1248" t="s">
        <v>14</v>
      </c>
      <c r="J1248">
        <v>5</v>
      </c>
      <c r="K1248">
        <v>1372.446809</v>
      </c>
      <c r="L1248">
        <v>5.0477000000000001E-2</v>
      </c>
      <c r="M1248">
        <v>2.1879149999999998</v>
      </c>
      <c r="N1248">
        <v>5.0477000000000001E-2</v>
      </c>
      <c r="O1248">
        <v>7.617146</v>
      </c>
      <c r="P1248">
        <v>1.0817E-2</v>
      </c>
    </row>
    <row r="1249" spans="1:16" x14ac:dyDescent="0.2">
      <c r="A1249" t="s">
        <v>80</v>
      </c>
      <c r="B1249">
        <v>162</v>
      </c>
      <c r="C1249">
        <v>173</v>
      </c>
      <c r="D1249" t="s">
        <v>1014</v>
      </c>
      <c r="G1249">
        <v>10</v>
      </c>
      <c r="H1249">
        <v>1369.8273999999999</v>
      </c>
      <c r="I1249" t="s">
        <v>14</v>
      </c>
      <c r="J1249">
        <v>50.000003999999997</v>
      </c>
      <c r="K1249">
        <v>1372.885338</v>
      </c>
      <c r="L1249">
        <v>7.8571000000000002E-2</v>
      </c>
      <c r="M1249">
        <v>2.6264449999999999</v>
      </c>
      <c r="N1249">
        <v>7.8571000000000002E-2</v>
      </c>
      <c r="O1249">
        <v>7.6241940000000001</v>
      </c>
      <c r="P1249">
        <v>1.8305999999999999E-2</v>
      </c>
    </row>
    <row r="1250" spans="1:16" x14ac:dyDescent="0.2">
      <c r="A1250" t="s">
        <v>80</v>
      </c>
      <c r="B1250">
        <v>162</v>
      </c>
      <c r="C1250">
        <v>173</v>
      </c>
      <c r="D1250" t="s">
        <v>1014</v>
      </c>
      <c r="G1250">
        <v>10</v>
      </c>
      <c r="H1250">
        <v>1369.8273999999999</v>
      </c>
      <c r="I1250" t="s">
        <v>14</v>
      </c>
      <c r="J1250">
        <v>500.00003099999998</v>
      </c>
      <c r="K1250">
        <v>1373.3495929999999</v>
      </c>
      <c r="L1250">
        <v>6.5895999999999996E-2</v>
      </c>
      <c r="M1250">
        <v>3.0906989999999999</v>
      </c>
      <c r="N1250">
        <v>6.5895999999999996E-2</v>
      </c>
      <c r="O1250">
        <v>7.6178489999999996</v>
      </c>
      <c r="P1250">
        <v>4.4860000000000004E-3</v>
      </c>
    </row>
    <row r="1251" spans="1:16" x14ac:dyDescent="0.2">
      <c r="A1251" t="s">
        <v>80</v>
      </c>
      <c r="B1251">
        <v>163</v>
      </c>
      <c r="C1251">
        <v>174</v>
      </c>
      <c r="D1251" t="s">
        <v>1015</v>
      </c>
      <c r="G1251">
        <v>9</v>
      </c>
      <c r="H1251">
        <v>1353.7961</v>
      </c>
      <c r="I1251" t="s">
        <v>12</v>
      </c>
      <c r="J1251">
        <v>0</v>
      </c>
      <c r="K1251">
        <v>1354.3845679999999</v>
      </c>
      <c r="L1251">
        <v>0</v>
      </c>
      <c r="M1251">
        <v>0</v>
      </c>
      <c r="N1251">
        <v>0</v>
      </c>
      <c r="O1251">
        <v>9.5662420000000008</v>
      </c>
      <c r="P1251">
        <v>0</v>
      </c>
    </row>
    <row r="1252" spans="1:16" x14ac:dyDescent="0.2">
      <c r="A1252" t="s">
        <v>80</v>
      </c>
      <c r="B1252">
        <v>163</v>
      </c>
      <c r="C1252">
        <v>174</v>
      </c>
      <c r="D1252" t="s">
        <v>1015</v>
      </c>
      <c r="G1252">
        <v>9</v>
      </c>
      <c r="H1252">
        <v>1353.7961</v>
      </c>
      <c r="I1252" t="s">
        <v>12</v>
      </c>
      <c r="J1252">
        <v>5</v>
      </c>
      <c r="K1252">
        <v>1358.818407</v>
      </c>
      <c r="L1252">
        <v>5.5050000000000002E-2</v>
      </c>
      <c r="M1252">
        <v>4.4338389999999999</v>
      </c>
      <c r="N1252">
        <v>5.5050000000000002E-2</v>
      </c>
      <c r="O1252">
        <v>9.561553</v>
      </c>
      <c r="P1252">
        <v>5.2139999999999999E-3</v>
      </c>
    </row>
    <row r="1253" spans="1:16" x14ac:dyDescent="0.2">
      <c r="A1253" t="s">
        <v>80</v>
      </c>
      <c r="B1253">
        <v>163</v>
      </c>
      <c r="C1253">
        <v>174</v>
      </c>
      <c r="D1253" t="s">
        <v>1015</v>
      </c>
      <c r="G1253">
        <v>9</v>
      </c>
      <c r="H1253">
        <v>1353.7961</v>
      </c>
      <c r="I1253" t="s">
        <v>12</v>
      </c>
      <c r="J1253">
        <v>50.000003999999997</v>
      </c>
      <c r="K1253">
        <v>1358.8503989999999</v>
      </c>
      <c r="L1253">
        <v>5.4383000000000001E-2</v>
      </c>
      <c r="M1253">
        <v>4.4658309999999997</v>
      </c>
      <c r="N1253">
        <v>5.4383000000000001E-2</v>
      </c>
      <c r="O1253">
        <v>9.554392</v>
      </c>
      <c r="P1253">
        <v>7.2090000000000001E-3</v>
      </c>
    </row>
    <row r="1254" spans="1:16" x14ac:dyDescent="0.2">
      <c r="A1254" t="s">
        <v>80</v>
      </c>
      <c r="B1254">
        <v>163</v>
      </c>
      <c r="C1254">
        <v>174</v>
      </c>
      <c r="D1254" t="s">
        <v>1015</v>
      </c>
      <c r="G1254">
        <v>9</v>
      </c>
      <c r="H1254">
        <v>1353.7961</v>
      </c>
      <c r="I1254" t="s">
        <v>12</v>
      </c>
      <c r="J1254">
        <v>500.00003099999998</v>
      </c>
      <c r="K1254">
        <v>1358.9194789999999</v>
      </c>
      <c r="L1254">
        <v>3.3987000000000003E-2</v>
      </c>
      <c r="M1254">
        <v>4.5349110000000001</v>
      </c>
      <c r="N1254">
        <v>3.3987000000000003E-2</v>
      </c>
      <c r="O1254">
        <v>9.5576089999999994</v>
      </c>
      <c r="P1254">
        <v>2.0569999999999998E-3</v>
      </c>
    </row>
    <row r="1255" spans="1:16" x14ac:dyDescent="0.2">
      <c r="A1255" t="s">
        <v>80</v>
      </c>
      <c r="B1255">
        <v>163</v>
      </c>
      <c r="C1255">
        <v>174</v>
      </c>
      <c r="D1255" t="s">
        <v>1015</v>
      </c>
      <c r="G1255">
        <v>9</v>
      </c>
      <c r="H1255">
        <v>1353.7961</v>
      </c>
      <c r="I1255" t="s">
        <v>14</v>
      </c>
      <c r="J1255">
        <v>0</v>
      </c>
      <c r="K1255">
        <v>1354.3845679999999</v>
      </c>
      <c r="L1255">
        <v>0</v>
      </c>
      <c r="M1255">
        <v>0</v>
      </c>
      <c r="N1255">
        <v>0</v>
      </c>
      <c r="O1255">
        <v>9.5662420000000008</v>
      </c>
      <c r="P1255">
        <v>0</v>
      </c>
    </row>
    <row r="1256" spans="1:16" x14ac:dyDescent="0.2">
      <c r="A1256" t="s">
        <v>80</v>
      </c>
      <c r="B1256">
        <v>163</v>
      </c>
      <c r="C1256">
        <v>174</v>
      </c>
      <c r="D1256" t="s">
        <v>1015</v>
      </c>
      <c r="G1256">
        <v>9</v>
      </c>
      <c r="H1256">
        <v>1353.7961</v>
      </c>
      <c r="I1256" t="s">
        <v>14</v>
      </c>
      <c r="J1256">
        <v>5</v>
      </c>
      <c r="K1256">
        <v>1358.835595</v>
      </c>
      <c r="L1256">
        <v>7.4970999999999996E-2</v>
      </c>
      <c r="M1256">
        <v>4.4510269999999998</v>
      </c>
      <c r="N1256">
        <v>7.4970999999999996E-2</v>
      </c>
      <c r="O1256">
        <v>9.5181609999999992</v>
      </c>
      <c r="P1256">
        <v>3.9309999999999996E-3</v>
      </c>
    </row>
    <row r="1257" spans="1:16" x14ac:dyDescent="0.2">
      <c r="A1257" t="s">
        <v>80</v>
      </c>
      <c r="B1257">
        <v>163</v>
      </c>
      <c r="C1257">
        <v>174</v>
      </c>
      <c r="D1257" t="s">
        <v>1015</v>
      </c>
      <c r="G1257">
        <v>9</v>
      </c>
      <c r="H1257">
        <v>1353.7961</v>
      </c>
      <c r="I1257" t="s">
        <v>14</v>
      </c>
      <c r="J1257">
        <v>50.000003999999997</v>
      </c>
      <c r="K1257">
        <v>1358.9234260000001</v>
      </c>
      <c r="L1257">
        <v>0.17949999999999999</v>
      </c>
      <c r="M1257">
        <v>4.5388580000000003</v>
      </c>
      <c r="N1257">
        <v>0.17949999999999999</v>
      </c>
      <c r="O1257">
        <v>9.5596519999999998</v>
      </c>
      <c r="P1257">
        <v>4.1515000000000003E-2</v>
      </c>
    </row>
    <row r="1258" spans="1:16" x14ac:dyDescent="0.2">
      <c r="A1258" t="s">
        <v>80</v>
      </c>
      <c r="B1258">
        <v>163</v>
      </c>
      <c r="C1258">
        <v>174</v>
      </c>
      <c r="D1258" t="s">
        <v>1015</v>
      </c>
      <c r="G1258">
        <v>9</v>
      </c>
      <c r="H1258">
        <v>1353.7961</v>
      </c>
      <c r="I1258" t="s">
        <v>14</v>
      </c>
      <c r="J1258">
        <v>500.00003099999998</v>
      </c>
      <c r="K1258">
        <v>1358.800115</v>
      </c>
      <c r="L1258">
        <v>5.3352999999999998E-2</v>
      </c>
      <c r="M1258">
        <v>4.4155470000000001</v>
      </c>
      <c r="N1258">
        <v>5.3352999999999998E-2</v>
      </c>
      <c r="O1258">
        <v>9.518777</v>
      </c>
      <c r="P1258">
        <v>1.6000000000000001E-3</v>
      </c>
    </row>
    <row r="1259" spans="1:16" x14ac:dyDescent="0.2">
      <c r="A1259" t="s">
        <v>80</v>
      </c>
      <c r="B1259">
        <v>173</v>
      </c>
      <c r="C1259">
        <v>188</v>
      </c>
      <c r="D1259" t="s">
        <v>1016</v>
      </c>
      <c r="G1259">
        <v>13</v>
      </c>
      <c r="H1259">
        <v>1884.1654000000001</v>
      </c>
      <c r="I1259" t="s">
        <v>12</v>
      </c>
      <c r="J1259">
        <v>0</v>
      </c>
      <c r="K1259">
        <v>1885.057384</v>
      </c>
      <c r="L1259">
        <v>3.2804E-2</v>
      </c>
      <c r="M1259">
        <v>0</v>
      </c>
      <c r="N1259">
        <v>0</v>
      </c>
      <c r="O1259">
        <v>8.3578519999999994</v>
      </c>
      <c r="P1259">
        <v>2.183E-3</v>
      </c>
    </row>
    <row r="1260" spans="1:16" x14ac:dyDescent="0.2">
      <c r="A1260" t="s">
        <v>80</v>
      </c>
      <c r="B1260">
        <v>173</v>
      </c>
      <c r="C1260">
        <v>188</v>
      </c>
      <c r="D1260" t="s">
        <v>1016</v>
      </c>
      <c r="G1260">
        <v>13</v>
      </c>
      <c r="H1260">
        <v>1884.1654000000001</v>
      </c>
      <c r="I1260" t="s">
        <v>12</v>
      </c>
      <c r="J1260">
        <v>5</v>
      </c>
      <c r="K1260">
        <v>1893.5734440000001</v>
      </c>
      <c r="L1260">
        <v>0.17128699999999999</v>
      </c>
      <c r="M1260">
        <v>8.5160599999999995</v>
      </c>
      <c r="N1260">
        <v>0.1744</v>
      </c>
      <c r="O1260">
        <v>8.2676099999999995</v>
      </c>
      <c r="P1260">
        <v>7.0099999999999997E-3</v>
      </c>
    </row>
    <row r="1261" spans="1:16" x14ac:dyDescent="0.2">
      <c r="A1261" t="s">
        <v>80</v>
      </c>
      <c r="B1261">
        <v>173</v>
      </c>
      <c r="C1261">
        <v>188</v>
      </c>
      <c r="D1261" t="s">
        <v>1016</v>
      </c>
      <c r="G1261">
        <v>13</v>
      </c>
      <c r="H1261">
        <v>1884.1654000000001</v>
      </c>
      <c r="I1261" t="s">
        <v>12</v>
      </c>
      <c r="J1261">
        <v>50.000003999999997</v>
      </c>
      <c r="K1261">
        <v>1893.637702</v>
      </c>
      <c r="L1261">
        <v>0.14235800000000001</v>
      </c>
      <c r="M1261">
        <v>8.5803180000000001</v>
      </c>
      <c r="N1261">
        <v>0.146089</v>
      </c>
      <c r="O1261">
        <v>8.2563069999999996</v>
      </c>
      <c r="P1261">
        <v>6.6569999999999997E-3</v>
      </c>
    </row>
    <row r="1262" spans="1:16" x14ac:dyDescent="0.2">
      <c r="A1262" t="s">
        <v>80</v>
      </c>
      <c r="B1262">
        <v>173</v>
      </c>
      <c r="C1262">
        <v>188</v>
      </c>
      <c r="D1262" t="s">
        <v>1016</v>
      </c>
      <c r="G1262">
        <v>13</v>
      </c>
      <c r="H1262">
        <v>1884.1654000000001</v>
      </c>
      <c r="I1262" t="s">
        <v>12</v>
      </c>
      <c r="J1262">
        <v>500.00003099999998</v>
      </c>
      <c r="K1262">
        <v>1893.5584200000001</v>
      </c>
      <c r="L1262">
        <v>0.134632</v>
      </c>
      <c r="M1262">
        <v>8.5010359999999991</v>
      </c>
      <c r="N1262">
        <v>0.138571</v>
      </c>
      <c r="O1262">
        <v>8.2574179999999995</v>
      </c>
      <c r="P1262">
        <v>3.8579999999999999E-3</v>
      </c>
    </row>
    <row r="1263" spans="1:16" x14ac:dyDescent="0.2">
      <c r="A1263" t="s">
        <v>80</v>
      </c>
      <c r="B1263">
        <v>173</v>
      </c>
      <c r="C1263">
        <v>188</v>
      </c>
      <c r="D1263" t="s">
        <v>1016</v>
      </c>
      <c r="G1263">
        <v>13</v>
      </c>
      <c r="H1263">
        <v>1884.1654000000001</v>
      </c>
      <c r="I1263" t="s">
        <v>14</v>
      </c>
      <c r="J1263">
        <v>0</v>
      </c>
      <c r="K1263">
        <v>1885.057384</v>
      </c>
      <c r="L1263">
        <v>3.2804E-2</v>
      </c>
      <c r="M1263">
        <v>0</v>
      </c>
      <c r="N1263">
        <v>0</v>
      </c>
      <c r="O1263">
        <v>8.3578519999999994</v>
      </c>
      <c r="P1263">
        <v>2.183E-3</v>
      </c>
    </row>
    <row r="1264" spans="1:16" x14ac:dyDescent="0.2">
      <c r="A1264" t="s">
        <v>80</v>
      </c>
      <c r="B1264">
        <v>173</v>
      </c>
      <c r="C1264">
        <v>188</v>
      </c>
      <c r="D1264" t="s">
        <v>1016</v>
      </c>
      <c r="G1264">
        <v>13</v>
      </c>
      <c r="H1264">
        <v>1884.1654000000001</v>
      </c>
      <c r="I1264" t="s">
        <v>14</v>
      </c>
      <c r="J1264">
        <v>5</v>
      </c>
      <c r="K1264">
        <v>1893.4744479999999</v>
      </c>
      <c r="L1264">
        <v>0.116421</v>
      </c>
      <c r="M1264">
        <v>8.4170639999999999</v>
      </c>
      <c r="N1264">
        <v>0.12095499999999999</v>
      </c>
      <c r="O1264">
        <v>8.2250150000000009</v>
      </c>
      <c r="P1264">
        <v>5.7679999999999997E-3</v>
      </c>
    </row>
    <row r="1265" spans="1:16" x14ac:dyDescent="0.2">
      <c r="A1265" t="s">
        <v>80</v>
      </c>
      <c r="B1265">
        <v>173</v>
      </c>
      <c r="C1265">
        <v>188</v>
      </c>
      <c r="D1265" t="s">
        <v>1016</v>
      </c>
      <c r="G1265">
        <v>13</v>
      </c>
      <c r="H1265">
        <v>1884.1654000000001</v>
      </c>
      <c r="I1265" t="s">
        <v>14</v>
      </c>
      <c r="J1265">
        <v>50.000003999999997</v>
      </c>
      <c r="K1265">
        <v>1893.542369</v>
      </c>
      <c r="L1265">
        <v>0.123473</v>
      </c>
      <c r="M1265">
        <v>8.484985</v>
      </c>
      <c r="N1265">
        <v>0.12775700000000001</v>
      </c>
      <c r="O1265">
        <v>8.2245299999999997</v>
      </c>
      <c r="P1265">
        <v>9.3939999999999996E-3</v>
      </c>
    </row>
    <row r="1266" spans="1:16" x14ac:dyDescent="0.2">
      <c r="A1266" t="s">
        <v>80</v>
      </c>
      <c r="B1266">
        <v>173</v>
      </c>
      <c r="C1266">
        <v>188</v>
      </c>
      <c r="D1266" t="s">
        <v>1016</v>
      </c>
      <c r="G1266">
        <v>13</v>
      </c>
      <c r="H1266">
        <v>1884.1654000000001</v>
      </c>
      <c r="I1266" t="s">
        <v>14</v>
      </c>
      <c r="J1266">
        <v>500.00003099999998</v>
      </c>
      <c r="K1266">
        <v>1893.396542</v>
      </c>
      <c r="L1266">
        <v>0.22728100000000001</v>
      </c>
      <c r="M1266">
        <v>8.3391579999999994</v>
      </c>
      <c r="N1266">
        <v>0.22963600000000001</v>
      </c>
      <c r="O1266">
        <v>8.2153039999999997</v>
      </c>
      <c r="P1266">
        <v>1.0865E-2</v>
      </c>
    </row>
    <row r="1267" spans="1:16" x14ac:dyDescent="0.2">
      <c r="A1267" t="s">
        <v>80</v>
      </c>
      <c r="B1267">
        <v>180</v>
      </c>
      <c r="C1267">
        <v>196</v>
      </c>
      <c r="D1267" t="s">
        <v>1017</v>
      </c>
      <c r="G1267">
        <v>15</v>
      </c>
      <c r="H1267">
        <v>2099.3512000000001</v>
      </c>
      <c r="I1267" t="s">
        <v>12</v>
      </c>
      <c r="J1267">
        <v>0</v>
      </c>
      <c r="K1267">
        <v>2100.487228</v>
      </c>
      <c r="L1267">
        <v>1.6643999999999999E-2</v>
      </c>
      <c r="M1267">
        <v>0</v>
      </c>
      <c r="N1267">
        <v>0</v>
      </c>
      <c r="O1267">
        <v>7.0783740000000002</v>
      </c>
      <c r="P1267">
        <v>3.2390000000000001E-3</v>
      </c>
    </row>
    <row r="1268" spans="1:16" x14ac:dyDescent="0.2">
      <c r="A1268" t="s">
        <v>80</v>
      </c>
      <c r="B1268">
        <v>180</v>
      </c>
      <c r="C1268">
        <v>196</v>
      </c>
      <c r="D1268" t="s">
        <v>1017</v>
      </c>
      <c r="G1268">
        <v>15</v>
      </c>
      <c r="H1268">
        <v>2099.3512000000001</v>
      </c>
      <c r="I1268" t="s">
        <v>12</v>
      </c>
      <c r="J1268">
        <v>5</v>
      </c>
      <c r="K1268">
        <v>2101.978255</v>
      </c>
      <c r="L1268">
        <v>0.242621</v>
      </c>
      <c r="M1268">
        <v>1.4910270000000001</v>
      </c>
      <c r="N1268">
        <v>0.24319099999999999</v>
      </c>
      <c r="O1268">
        <v>7.0829709999999997</v>
      </c>
      <c r="P1268">
        <v>9.9450000000000007E-3</v>
      </c>
    </row>
    <row r="1269" spans="1:16" x14ac:dyDescent="0.2">
      <c r="A1269" t="s">
        <v>80</v>
      </c>
      <c r="B1269">
        <v>180</v>
      </c>
      <c r="C1269">
        <v>196</v>
      </c>
      <c r="D1269" t="s">
        <v>1017</v>
      </c>
      <c r="G1269">
        <v>15</v>
      </c>
      <c r="H1269">
        <v>2099.3512000000001</v>
      </c>
      <c r="I1269" t="s">
        <v>12</v>
      </c>
      <c r="J1269">
        <v>50.000003999999997</v>
      </c>
      <c r="K1269">
        <v>2102.4012859999998</v>
      </c>
      <c r="L1269">
        <v>0.18861900000000001</v>
      </c>
      <c r="M1269">
        <v>1.914058</v>
      </c>
      <c r="N1269">
        <v>0.18935199999999999</v>
      </c>
      <c r="O1269">
        <v>7.0719019999999997</v>
      </c>
      <c r="P1269">
        <v>3.3279999999999998E-3</v>
      </c>
    </row>
    <row r="1270" spans="1:16" x14ac:dyDescent="0.2">
      <c r="A1270" t="s">
        <v>80</v>
      </c>
      <c r="B1270">
        <v>180</v>
      </c>
      <c r="C1270">
        <v>196</v>
      </c>
      <c r="D1270" t="s">
        <v>1017</v>
      </c>
      <c r="G1270">
        <v>15</v>
      </c>
      <c r="H1270">
        <v>2099.3512000000001</v>
      </c>
      <c r="I1270" t="s">
        <v>12</v>
      </c>
      <c r="J1270">
        <v>500.00003099999998</v>
      </c>
      <c r="K1270">
        <v>2102.9827829999999</v>
      </c>
      <c r="L1270">
        <v>0.14551700000000001</v>
      </c>
      <c r="M1270">
        <v>2.495555</v>
      </c>
      <c r="N1270">
        <v>0.14646600000000001</v>
      </c>
      <c r="O1270">
        <v>7.0683800000000003</v>
      </c>
      <c r="P1270">
        <v>3.2390000000000001E-3</v>
      </c>
    </row>
    <row r="1271" spans="1:16" x14ac:dyDescent="0.2">
      <c r="A1271" t="s">
        <v>80</v>
      </c>
      <c r="B1271">
        <v>180</v>
      </c>
      <c r="C1271">
        <v>196</v>
      </c>
      <c r="D1271" t="s">
        <v>1017</v>
      </c>
      <c r="G1271">
        <v>15</v>
      </c>
      <c r="H1271">
        <v>2099.3512000000001</v>
      </c>
      <c r="I1271" t="s">
        <v>14</v>
      </c>
      <c r="J1271">
        <v>0</v>
      </c>
      <c r="K1271">
        <v>2100.487228</v>
      </c>
      <c r="L1271">
        <v>1.6643999999999999E-2</v>
      </c>
      <c r="M1271">
        <v>0</v>
      </c>
      <c r="N1271">
        <v>0</v>
      </c>
      <c r="O1271">
        <v>7.0783740000000002</v>
      </c>
      <c r="P1271">
        <v>3.2390000000000001E-3</v>
      </c>
    </row>
    <row r="1272" spans="1:16" x14ac:dyDescent="0.2">
      <c r="A1272" t="s">
        <v>80</v>
      </c>
      <c r="B1272">
        <v>180</v>
      </c>
      <c r="C1272">
        <v>196</v>
      </c>
      <c r="D1272" t="s">
        <v>1017</v>
      </c>
      <c r="G1272">
        <v>15</v>
      </c>
      <c r="H1272">
        <v>2099.3512000000001</v>
      </c>
      <c r="I1272" t="s">
        <v>14</v>
      </c>
      <c r="J1272">
        <v>5</v>
      </c>
      <c r="K1272">
        <v>2101.8092120000001</v>
      </c>
      <c r="L1272">
        <v>0.150398</v>
      </c>
      <c r="M1272">
        <v>1.321984</v>
      </c>
      <c r="N1272">
        <v>0.15131600000000001</v>
      </c>
      <c r="O1272">
        <v>7.0196589999999999</v>
      </c>
      <c r="P1272">
        <v>1.1617000000000001E-2</v>
      </c>
    </row>
    <row r="1273" spans="1:16" x14ac:dyDescent="0.2">
      <c r="A1273" t="s">
        <v>80</v>
      </c>
      <c r="B1273">
        <v>180</v>
      </c>
      <c r="C1273">
        <v>196</v>
      </c>
      <c r="D1273" t="s">
        <v>1017</v>
      </c>
      <c r="G1273">
        <v>15</v>
      </c>
      <c r="H1273">
        <v>2099.3512000000001</v>
      </c>
      <c r="I1273" t="s">
        <v>14</v>
      </c>
      <c r="J1273">
        <v>50.000003999999997</v>
      </c>
      <c r="K1273">
        <v>2102.3310550000001</v>
      </c>
      <c r="L1273">
        <v>0.13766900000000001</v>
      </c>
      <c r="M1273">
        <v>1.8438270000000001</v>
      </c>
      <c r="N1273">
        <v>0.13867099999999999</v>
      </c>
      <c r="O1273">
        <v>7.0180030000000002</v>
      </c>
      <c r="P1273">
        <v>1.0461E-2</v>
      </c>
    </row>
    <row r="1274" spans="1:16" x14ac:dyDescent="0.2">
      <c r="A1274" t="s">
        <v>80</v>
      </c>
      <c r="B1274">
        <v>180</v>
      </c>
      <c r="C1274">
        <v>196</v>
      </c>
      <c r="D1274" t="s">
        <v>1017</v>
      </c>
      <c r="G1274">
        <v>15</v>
      </c>
      <c r="H1274">
        <v>2099.3512000000001</v>
      </c>
      <c r="I1274" t="s">
        <v>14</v>
      </c>
      <c r="J1274">
        <v>500.00003099999998</v>
      </c>
      <c r="K1274">
        <v>2102.742655</v>
      </c>
      <c r="L1274">
        <v>0.115346</v>
      </c>
      <c r="M1274">
        <v>2.2554270000000001</v>
      </c>
      <c r="N1274">
        <v>0.11654</v>
      </c>
      <c r="O1274">
        <v>7.0093360000000002</v>
      </c>
      <c r="P1274">
        <v>3.9639999999999996E-3</v>
      </c>
    </row>
    <row r="1275" spans="1:16" x14ac:dyDescent="0.2">
      <c r="A1275" t="s">
        <v>80</v>
      </c>
      <c r="B1275">
        <v>183</v>
      </c>
      <c r="C1275">
        <v>193</v>
      </c>
      <c r="D1275" t="s">
        <v>1018</v>
      </c>
      <c r="G1275">
        <v>10</v>
      </c>
      <c r="H1275">
        <v>1432.9084</v>
      </c>
      <c r="I1275" t="s">
        <v>12</v>
      </c>
      <c r="J1275">
        <v>0</v>
      </c>
      <c r="K1275">
        <v>1433.6332460000001</v>
      </c>
      <c r="L1275">
        <v>0</v>
      </c>
      <c r="M1275">
        <v>0</v>
      </c>
      <c r="N1275">
        <v>0</v>
      </c>
      <c r="O1275">
        <v>5.9525430000000004</v>
      </c>
      <c r="P1275">
        <v>0</v>
      </c>
    </row>
    <row r="1276" spans="1:16" x14ac:dyDescent="0.2">
      <c r="A1276" t="s">
        <v>80</v>
      </c>
      <c r="B1276">
        <v>183</v>
      </c>
      <c r="C1276">
        <v>193</v>
      </c>
      <c r="D1276" t="s">
        <v>1018</v>
      </c>
      <c r="G1276">
        <v>10</v>
      </c>
      <c r="H1276">
        <v>1432.9084</v>
      </c>
      <c r="I1276" t="s">
        <v>12</v>
      </c>
      <c r="J1276">
        <v>5</v>
      </c>
      <c r="K1276">
        <v>1436.836732</v>
      </c>
      <c r="L1276">
        <v>4.9064000000000003E-2</v>
      </c>
      <c r="M1276">
        <v>3.2034859999999998</v>
      </c>
      <c r="N1276">
        <v>4.9064000000000003E-2</v>
      </c>
      <c r="O1276">
        <v>5.9614339999999997</v>
      </c>
      <c r="P1276">
        <v>5.3099999999999996E-3</v>
      </c>
    </row>
    <row r="1277" spans="1:16" x14ac:dyDescent="0.2">
      <c r="A1277" t="s">
        <v>80</v>
      </c>
      <c r="B1277">
        <v>183</v>
      </c>
      <c r="C1277">
        <v>193</v>
      </c>
      <c r="D1277" t="s">
        <v>1018</v>
      </c>
      <c r="G1277">
        <v>10</v>
      </c>
      <c r="H1277">
        <v>1432.9084</v>
      </c>
      <c r="I1277" t="s">
        <v>12</v>
      </c>
      <c r="J1277">
        <v>50.000003999999997</v>
      </c>
      <c r="K1277">
        <v>1437.111339</v>
      </c>
      <c r="L1277">
        <v>0.12425</v>
      </c>
      <c r="M1277">
        <v>3.4780929999999999</v>
      </c>
      <c r="N1277">
        <v>0.12425</v>
      </c>
      <c r="O1277">
        <v>5.956855</v>
      </c>
      <c r="P1277">
        <v>2.2880000000000001E-3</v>
      </c>
    </row>
    <row r="1278" spans="1:16" x14ac:dyDescent="0.2">
      <c r="A1278" t="s">
        <v>80</v>
      </c>
      <c r="B1278">
        <v>183</v>
      </c>
      <c r="C1278">
        <v>193</v>
      </c>
      <c r="D1278" t="s">
        <v>1018</v>
      </c>
      <c r="G1278">
        <v>10</v>
      </c>
      <c r="H1278">
        <v>1432.9084</v>
      </c>
      <c r="I1278" t="s">
        <v>12</v>
      </c>
      <c r="J1278">
        <v>500.00003099999998</v>
      </c>
      <c r="K1278">
        <v>1437.4271209999999</v>
      </c>
      <c r="L1278">
        <v>5.5867E-2</v>
      </c>
      <c r="M1278">
        <v>3.7938749999999999</v>
      </c>
      <c r="N1278">
        <v>5.5867E-2</v>
      </c>
      <c r="O1278">
        <v>5.9522269999999997</v>
      </c>
      <c r="P1278">
        <v>3.784E-3</v>
      </c>
    </row>
    <row r="1279" spans="1:16" x14ac:dyDescent="0.2">
      <c r="A1279" t="s">
        <v>80</v>
      </c>
      <c r="B1279">
        <v>183</v>
      </c>
      <c r="C1279">
        <v>193</v>
      </c>
      <c r="D1279" t="s">
        <v>1018</v>
      </c>
      <c r="G1279">
        <v>10</v>
      </c>
      <c r="H1279">
        <v>1432.9084</v>
      </c>
      <c r="I1279" t="s">
        <v>14</v>
      </c>
      <c r="J1279">
        <v>0</v>
      </c>
      <c r="K1279">
        <v>1433.6332460000001</v>
      </c>
      <c r="L1279">
        <v>0</v>
      </c>
      <c r="M1279">
        <v>0</v>
      </c>
      <c r="N1279">
        <v>0</v>
      </c>
      <c r="O1279">
        <v>5.9525430000000004</v>
      </c>
      <c r="P1279">
        <v>0</v>
      </c>
    </row>
    <row r="1280" spans="1:16" x14ac:dyDescent="0.2">
      <c r="A1280" t="s">
        <v>80</v>
      </c>
      <c r="B1280">
        <v>183</v>
      </c>
      <c r="C1280">
        <v>193</v>
      </c>
      <c r="D1280" t="s">
        <v>1018</v>
      </c>
      <c r="G1280">
        <v>10</v>
      </c>
      <c r="H1280">
        <v>1432.9084</v>
      </c>
      <c r="I1280" t="s">
        <v>14</v>
      </c>
      <c r="J1280">
        <v>5</v>
      </c>
      <c r="K1280">
        <v>1436.635689</v>
      </c>
      <c r="L1280">
        <v>0.115621</v>
      </c>
      <c r="M1280">
        <v>3.002443</v>
      </c>
      <c r="N1280">
        <v>0.115621</v>
      </c>
      <c r="O1280">
        <v>5.9188789999999996</v>
      </c>
      <c r="P1280">
        <v>3.2330000000000002E-3</v>
      </c>
    </row>
    <row r="1281" spans="1:16" x14ac:dyDescent="0.2">
      <c r="A1281" t="s">
        <v>80</v>
      </c>
      <c r="B1281">
        <v>183</v>
      </c>
      <c r="C1281">
        <v>193</v>
      </c>
      <c r="D1281" t="s">
        <v>1018</v>
      </c>
      <c r="G1281">
        <v>10</v>
      </c>
      <c r="H1281">
        <v>1432.9084</v>
      </c>
      <c r="I1281" t="s">
        <v>14</v>
      </c>
      <c r="J1281">
        <v>50.000003999999997</v>
      </c>
      <c r="K1281">
        <v>1436.919024</v>
      </c>
      <c r="L1281">
        <v>0.10351399999999999</v>
      </c>
      <c r="M1281">
        <v>3.2857780000000001</v>
      </c>
      <c r="N1281">
        <v>0.10351399999999999</v>
      </c>
      <c r="O1281">
        <v>5.917859</v>
      </c>
      <c r="P1281">
        <v>1.0899000000000001E-2</v>
      </c>
    </row>
    <row r="1282" spans="1:16" x14ac:dyDescent="0.2">
      <c r="A1282" t="s">
        <v>80</v>
      </c>
      <c r="B1282">
        <v>183</v>
      </c>
      <c r="C1282">
        <v>193</v>
      </c>
      <c r="D1282" t="s">
        <v>1018</v>
      </c>
      <c r="G1282">
        <v>10</v>
      </c>
      <c r="H1282">
        <v>1432.9084</v>
      </c>
      <c r="I1282" t="s">
        <v>14</v>
      </c>
      <c r="J1282">
        <v>500.00003099999998</v>
      </c>
      <c r="K1282">
        <v>1437.2847630000001</v>
      </c>
      <c r="L1282">
        <v>8.5009000000000001E-2</v>
      </c>
      <c r="M1282">
        <v>3.6515179999999998</v>
      </c>
      <c r="N1282">
        <v>8.5009000000000001E-2</v>
      </c>
      <c r="O1282">
        <v>5.9129610000000001</v>
      </c>
      <c r="P1282">
        <v>1.9109999999999999E-3</v>
      </c>
    </row>
    <row r="1283" spans="1:16" x14ac:dyDescent="0.2">
      <c r="A1283" t="s">
        <v>80</v>
      </c>
      <c r="B1283">
        <v>208</v>
      </c>
      <c r="C1283">
        <v>224</v>
      </c>
      <c r="D1283" t="s">
        <v>1019</v>
      </c>
      <c r="G1283">
        <v>16</v>
      </c>
      <c r="H1283">
        <v>2092.2058999999999</v>
      </c>
      <c r="I1283" t="s">
        <v>12</v>
      </c>
      <c r="J1283">
        <v>0</v>
      </c>
      <c r="K1283">
        <v>2093.0852620000001</v>
      </c>
      <c r="L1283">
        <v>4.8305000000000001E-2</v>
      </c>
      <c r="M1283">
        <v>0</v>
      </c>
      <c r="N1283">
        <v>0</v>
      </c>
      <c r="O1283">
        <v>4.7012159999999996</v>
      </c>
      <c r="P1283">
        <v>5.4549999999999998E-3</v>
      </c>
    </row>
    <row r="1284" spans="1:16" x14ac:dyDescent="0.2">
      <c r="A1284" t="s">
        <v>80</v>
      </c>
      <c r="B1284">
        <v>208</v>
      </c>
      <c r="C1284">
        <v>224</v>
      </c>
      <c r="D1284" t="s">
        <v>1019</v>
      </c>
      <c r="G1284">
        <v>16</v>
      </c>
      <c r="H1284">
        <v>2092.2058999999999</v>
      </c>
      <c r="I1284" t="s">
        <v>12</v>
      </c>
      <c r="J1284">
        <v>5</v>
      </c>
      <c r="K1284">
        <v>2096.203548</v>
      </c>
      <c r="L1284">
        <v>9.6006999999999995E-2</v>
      </c>
      <c r="M1284">
        <v>3.1182859999999999</v>
      </c>
      <c r="N1284">
        <v>0.107474</v>
      </c>
      <c r="O1284">
        <v>4.6880839999999999</v>
      </c>
      <c r="P1284">
        <v>3.2889999999999998E-3</v>
      </c>
    </row>
    <row r="1285" spans="1:16" x14ac:dyDescent="0.2">
      <c r="A1285" t="s">
        <v>80</v>
      </c>
      <c r="B1285">
        <v>208</v>
      </c>
      <c r="C1285">
        <v>224</v>
      </c>
      <c r="D1285" t="s">
        <v>1019</v>
      </c>
      <c r="G1285">
        <v>16</v>
      </c>
      <c r="H1285">
        <v>2092.2058999999999</v>
      </c>
      <c r="I1285" t="s">
        <v>12</v>
      </c>
      <c r="J1285">
        <v>50.000003999999997</v>
      </c>
      <c r="K1285">
        <v>2096.8681550000001</v>
      </c>
      <c r="L1285">
        <v>0.11203299999999999</v>
      </c>
      <c r="M1285">
        <v>3.7828930000000001</v>
      </c>
      <c r="N1285">
        <v>0.122003</v>
      </c>
      <c r="O1285">
        <v>4.6816870000000002</v>
      </c>
      <c r="P1285">
        <v>3.6570000000000001E-3</v>
      </c>
    </row>
    <row r="1286" spans="1:16" x14ac:dyDescent="0.2">
      <c r="A1286" t="s">
        <v>80</v>
      </c>
      <c r="B1286">
        <v>208</v>
      </c>
      <c r="C1286">
        <v>224</v>
      </c>
      <c r="D1286" t="s">
        <v>1019</v>
      </c>
      <c r="G1286">
        <v>16</v>
      </c>
      <c r="H1286">
        <v>2092.2058999999999</v>
      </c>
      <c r="I1286" t="s">
        <v>12</v>
      </c>
      <c r="J1286">
        <v>500.00003099999998</v>
      </c>
      <c r="K1286">
        <v>2098.4004660000001</v>
      </c>
      <c r="L1286">
        <v>0.15584799999999999</v>
      </c>
      <c r="M1286">
        <v>5.3152039999999996</v>
      </c>
      <c r="N1286">
        <v>0.163162</v>
      </c>
      <c r="O1286">
        <v>4.6699830000000002</v>
      </c>
      <c r="P1286">
        <v>3.3110000000000001E-3</v>
      </c>
    </row>
    <row r="1287" spans="1:16" x14ac:dyDescent="0.2">
      <c r="A1287" t="s">
        <v>80</v>
      </c>
      <c r="B1287">
        <v>208</v>
      </c>
      <c r="C1287">
        <v>224</v>
      </c>
      <c r="D1287" t="s">
        <v>1019</v>
      </c>
      <c r="G1287">
        <v>16</v>
      </c>
      <c r="H1287">
        <v>2092.2058999999999</v>
      </c>
      <c r="I1287" t="s">
        <v>14</v>
      </c>
      <c r="J1287">
        <v>0</v>
      </c>
      <c r="K1287">
        <v>2093.0852620000001</v>
      </c>
      <c r="L1287">
        <v>4.8305000000000001E-2</v>
      </c>
      <c r="M1287">
        <v>0</v>
      </c>
      <c r="N1287">
        <v>0</v>
      </c>
      <c r="O1287">
        <v>4.7012159999999996</v>
      </c>
      <c r="P1287">
        <v>5.4549999999999998E-3</v>
      </c>
    </row>
    <row r="1288" spans="1:16" x14ac:dyDescent="0.2">
      <c r="A1288" t="s">
        <v>80</v>
      </c>
      <c r="B1288">
        <v>208</v>
      </c>
      <c r="C1288">
        <v>224</v>
      </c>
      <c r="D1288" t="s">
        <v>1019</v>
      </c>
      <c r="G1288">
        <v>16</v>
      </c>
      <c r="H1288">
        <v>2092.2058999999999</v>
      </c>
      <c r="I1288" t="s">
        <v>14</v>
      </c>
      <c r="J1288">
        <v>5</v>
      </c>
      <c r="K1288">
        <v>2096.1203909999999</v>
      </c>
      <c r="L1288">
        <v>0.150226</v>
      </c>
      <c r="M1288">
        <v>3.035129</v>
      </c>
      <c r="N1288">
        <v>0.157801</v>
      </c>
      <c r="O1288">
        <v>4.6717000000000004</v>
      </c>
      <c r="P1288">
        <v>5.117E-3</v>
      </c>
    </row>
    <row r="1289" spans="1:16" x14ac:dyDescent="0.2">
      <c r="A1289" t="s">
        <v>80</v>
      </c>
      <c r="B1289">
        <v>208</v>
      </c>
      <c r="C1289">
        <v>224</v>
      </c>
      <c r="D1289" t="s">
        <v>1019</v>
      </c>
      <c r="G1289">
        <v>16</v>
      </c>
      <c r="H1289">
        <v>2092.2058999999999</v>
      </c>
      <c r="I1289" t="s">
        <v>14</v>
      </c>
      <c r="J1289">
        <v>50.000003999999997</v>
      </c>
      <c r="K1289">
        <v>2096.770462</v>
      </c>
      <c r="L1289">
        <v>9.7595000000000001E-2</v>
      </c>
      <c r="M1289">
        <v>3.6852</v>
      </c>
      <c r="N1289">
        <v>0.10889500000000001</v>
      </c>
      <c r="O1289">
        <v>4.676647</v>
      </c>
      <c r="P1289">
        <v>7.7929999999999996E-3</v>
      </c>
    </row>
    <row r="1290" spans="1:16" x14ac:dyDescent="0.2">
      <c r="A1290" t="s">
        <v>80</v>
      </c>
      <c r="B1290">
        <v>208</v>
      </c>
      <c r="C1290">
        <v>224</v>
      </c>
      <c r="D1290" t="s">
        <v>1019</v>
      </c>
      <c r="G1290">
        <v>16</v>
      </c>
      <c r="H1290">
        <v>2092.2058999999999</v>
      </c>
      <c r="I1290" t="s">
        <v>14</v>
      </c>
      <c r="J1290">
        <v>500.00003099999998</v>
      </c>
      <c r="K1290">
        <v>2098.2857450000001</v>
      </c>
      <c r="L1290">
        <v>0.12815499999999999</v>
      </c>
      <c r="M1290">
        <v>5.2004840000000003</v>
      </c>
      <c r="N1290">
        <v>0.136957</v>
      </c>
      <c r="O1290">
        <v>4.6643460000000001</v>
      </c>
      <c r="P1290">
        <v>4.248E-3</v>
      </c>
    </row>
    <row r="1291" spans="1:16" x14ac:dyDescent="0.2">
      <c r="A1291" t="s">
        <v>80</v>
      </c>
      <c r="B1291">
        <v>223</v>
      </c>
      <c r="C1291">
        <v>241</v>
      </c>
      <c r="D1291" t="s">
        <v>1020</v>
      </c>
      <c r="G1291">
        <v>18</v>
      </c>
      <c r="H1291">
        <v>2284.3433</v>
      </c>
      <c r="I1291" t="s">
        <v>12</v>
      </c>
      <c r="J1291">
        <v>0</v>
      </c>
      <c r="K1291">
        <v>2285.5049250000002</v>
      </c>
      <c r="L1291">
        <v>1.8963000000000001E-2</v>
      </c>
      <c r="M1291">
        <v>0</v>
      </c>
      <c r="N1291">
        <v>0</v>
      </c>
      <c r="O1291">
        <v>4.2806639999999998</v>
      </c>
      <c r="P1291">
        <v>1.7780000000000001E-3</v>
      </c>
    </row>
    <row r="1292" spans="1:16" x14ac:dyDescent="0.2">
      <c r="A1292" t="s">
        <v>80</v>
      </c>
      <c r="B1292">
        <v>223</v>
      </c>
      <c r="C1292">
        <v>241</v>
      </c>
      <c r="D1292" t="s">
        <v>1020</v>
      </c>
      <c r="G1292">
        <v>18</v>
      </c>
      <c r="H1292">
        <v>2284.3433</v>
      </c>
      <c r="I1292" t="s">
        <v>12</v>
      </c>
      <c r="J1292">
        <v>5</v>
      </c>
      <c r="K1292">
        <v>2291.3948270000001</v>
      </c>
      <c r="L1292">
        <v>0.25063400000000002</v>
      </c>
      <c r="M1292">
        <v>5.8899030000000003</v>
      </c>
      <c r="N1292">
        <v>0.25135099999999999</v>
      </c>
      <c r="O1292">
        <v>4.2883089999999999</v>
      </c>
      <c r="P1292">
        <v>4.0179999999999999E-3</v>
      </c>
    </row>
    <row r="1293" spans="1:16" x14ac:dyDescent="0.2">
      <c r="A1293" t="s">
        <v>80</v>
      </c>
      <c r="B1293">
        <v>223</v>
      </c>
      <c r="C1293">
        <v>241</v>
      </c>
      <c r="D1293" t="s">
        <v>1020</v>
      </c>
      <c r="G1293">
        <v>18</v>
      </c>
      <c r="H1293">
        <v>2284.3433</v>
      </c>
      <c r="I1293" t="s">
        <v>12</v>
      </c>
      <c r="J1293">
        <v>50.000003999999997</v>
      </c>
      <c r="K1293">
        <v>2291.0371740000001</v>
      </c>
      <c r="L1293">
        <v>0.39260899999999999</v>
      </c>
      <c r="M1293">
        <v>5.5322500000000003</v>
      </c>
      <c r="N1293">
        <v>0.393067</v>
      </c>
      <c r="O1293">
        <v>4.2831039999999998</v>
      </c>
      <c r="P1293">
        <v>3.0019999999999999E-3</v>
      </c>
    </row>
    <row r="1294" spans="1:16" x14ac:dyDescent="0.2">
      <c r="A1294" t="s">
        <v>80</v>
      </c>
      <c r="B1294">
        <v>223</v>
      </c>
      <c r="C1294">
        <v>241</v>
      </c>
      <c r="D1294" t="s">
        <v>1020</v>
      </c>
      <c r="G1294">
        <v>18</v>
      </c>
      <c r="H1294">
        <v>2284.3433</v>
      </c>
      <c r="I1294" t="s">
        <v>12</v>
      </c>
      <c r="J1294">
        <v>500.00003099999998</v>
      </c>
      <c r="K1294">
        <v>2291.122073</v>
      </c>
      <c r="L1294">
        <v>0.33044600000000002</v>
      </c>
      <c r="M1294">
        <v>5.6171480000000003</v>
      </c>
      <c r="N1294">
        <v>0.33098899999999998</v>
      </c>
      <c r="O1294">
        <v>4.2785770000000003</v>
      </c>
      <c r="P1294">
        <v>3.0730000000000002E-3</v>
      </c>
    </row>
    <row r="1295" spans="1:16" x14ac:dyDescent="0.2">
      <c r="A1295" t="s">
        <v>80</v>
      </c>
      <c r="B1295">
        <v>223</v>
      </c>
      <c r="C1295">
        <v>241</v>
      </c>
      <c r="D1295" t="s">
        <v>1020</v>
      </c>
      <c r="G1295">
        <v>18</v>
      </c>
      <c r="H1295">
        <v>2284.3433</v>
      </c>
      <c r="I1295" t="s">
        <v>14</v>
      </c>
      <c r="J1295">
        <v>0</v>
      </c>
      <c r="K1295">
        <v>2285.5049250000002</v>
      </c>
      <c r="L1295">
        <v>1.8963000000000001E-2</v>
      </c>
      <c r="M1295">
        <v>0</v>
      </c>
      <c r="N1295">
        <v>0</v>
      </c>
      <c r="O1295">
        <v>4.2806639999999998</v>
      </c>
      <c r="P1295">
        <v>1.7780000000000001E-3</v>
      </c>
    </row>
    <row r="1296" spans="1:16" x14ac:dyDescent="0.2">
      <c r="A1296" t="s">
        <v>80</v>
      </c>
      <c r="B1296">
        <v>223</v>
      </c>
      <c r="C1296">
        <v>241</v>
      </c>
      <c r="D1296" t="s">
        <v>1020</v>
      </c>
      <c r="G1296">
        <v>18</v>
      </c>
      <c r="H1296">
        <v>2284.3433</v>
      </c>
      <c r="I1296" t="s">
        <v>14</v>
      </c>
      <c r="J1296">
        <v>5</v>
      </c>
      <c r="K1296">
        <v>2291.2940939999999</v>
      </c>
      <c r="L1296">
        <v>0.158196</v>
      </c>
      <c r="M1296">
        <v>5.7891700000000004</v>
      </c>
      <c r="N1296">
        <v>0.159328</v>
      </c>
      <c r="O1296">
        <v>4.2777859999999999</v>
      </c>
      <c r="P1296">
        <v>3.258E-3</v>
      </c>
    </row>
    <row r="1297" spans="1:16" x14ac:dyDescent="0.2">
      <c r="A1297" t="s">
        <v>80</v>
      </c>
      <c r="B1297">
        <v>223</v>
      </c>
      <c r="C1297">
        <v>241</v>
      </c>
      <c r="D1297" t="s">
        <v>1020</v>
      </c>
      <c r="G1297">
        <v>18</v>
      </c>
      <c r="H1297">
        <v>2284.3433</v>
      </c>
      <c r="I1297" t="s">
        <v>14</v>
      </c>
      <c r="J1297">
        <v>50.000003999999997</v>
      </c>
      <c r="K1297">
        <v>2291.0910469999999</v>
      </c>
      <c r="L1297">
        <v>0.36523699999999998</v>
      </c>
      <c r="M1297">
        <v>5.5861219999999996</v>
      </c>
      <c r="N1297">
        <v>0.36572900000000003</v>
      </c>
      <c r="O1297">
        <v>4.2783410000000002</v>
      </c>
      <c r="P1297">
        <v>8.0689999999999998E-3</v>
      </c>
    </row>
    <row r="1298" spans="1:16" x14ac:dyDescent="0.2">
      <c r="A1298" t="s">
        <v>80</v>
      </c>
      <c r="B1298">
        <v>223</v>
      </c>
      <c r="C1298">
        <v>241</v>
      </c>
      <c r="D1298" t="s">
        <v>1020</v>
      </c>
      <c r="G1298">
        <v>18</v>
      </c>
      <c r="H1298">
        <v>2284.3433</v>
      </c>
      <c r="I1298" t="s">
        <v>14</v>
      </c>
      <c r="J1298">
        <v>500.00003099999998</v>
      </c>
      <c r="K1298">
        <v>2291.1979609999999</v>
      </c>
      <c r="L1298">
        <v>0.28994700000000001</v>
      </c>
      <c r="M1298">
        <v>5.6930360000000002</v>
      </c>
      <c r="N1298">
        <v>0.29056700000000002</v>
      </c>
      <c r="O1298">
        <v>4.2721200000000001</v>
      </c>
      <c r="P1298">
        <v>1.9070000000000001E-3</v>
      </c>
    </row>
    <row r="1299" spans="1:16" x14ac:dyDescent="0.2">
      <c r="A1299" t="s">
        <v>80</v>
      </c>
      <c r="B1299">
        <v>226</v>
      </c>
      <c r="C1299">
        <v>239</v>
      </c>
      <c r="D1299" t="s">
        <v>1021</v>
      </c>
      <c r="G1299">
        <v>13</v>
      </c>
      <c r="H1299">
        <v>1684.0089</v>
      </c>
      <c r="I1299" t="s">
        <v>12</v>
      </c>
      <c r="J1299">
        <v>0</v>
      </c>
      <c r="K1299">
        <v>1684.8828900000001</v>
      </c>
      <c r="L1299">
        <v>0</v>
      </c>
      <c r="M1299">
        <v>0</v>
      </c>
      <c r="N1299">
        <v>0</v>
      </c>
      <c r="O1299">
        <v>10.127597</v>
      </c>
      <c r="P1299">
        <v>0</v>
      </c>
    </row>
    <row r="1300" spans="1:16" x14ac:dyDescent="0.2">
      <c r="A1300" t="s">
        <v>80</v>
      </c>
      <c r="B1300">
        <v>226</v>
      </c>
      <c r="C1300">
        <v>239</v>
      </c>
      <c r="D1300" t="s">
        <v>1021</v>
      </c>
      <c r="G1300">
        <v>13</v>
      </c>
      <c r="H1300">
        <v>1684.0089</v>
      </c>
      <c r="I1300" t="s">
        <v>12</v>
      </c>
      <c r="J1300">
        <v>5</v>
      </c>
      <c r="K1300">
        <v>1687.4394130000001</v>
      </c>
      <c r="L1300">
        <v>6.6767000000000007E-2</v>
      </c>
      <c r="M1300">
        <v>2.5565229999999999</v>
      </c>
      <c r="N1300">
        <v>6.6767000000000007E-2</v>
      </c>
      <c r="O1300">
        <v>10.12968</v>
      </c>
      <c r="P1300">
        <v>4.6699999999999997E-3</v>
      </c>
    </row>
    <row r="1301" spans="1:16" x14ac:dyDescent="0.2">
      <c r="A1301" t="s">
        <v>80</v>
      </c>
      <c r="B1301">
        <v>226</v>
      </c>
      <c r="C1301">
        <v>239</v>
      </c>
      <c r="D1301" t="s">
        <v>1021</v>
      </c>
      <c r="G1301">
        <v>13</v>
      </c>
      <c r="H1301">
        <v>1684.0089</v>
      </c>
      <c r="I1301" t="s">
        <v>12</v>
      </c>
      <c r="J1301">
        <v>50.000003999999997</v>
      </c>
      <c r="K1301">
        <v>1688.819966</v>
      </c>
      <c r="L1301">
        <v>5.1000999999999998E-2</v>
      </c>
      <c r="M1301">
        <v>3.9370759999999998</v>
      </c>
      <c r="N1301">
        <v>5.1000999999999998E-2</v>
      </c>
      <c r="O1301">
        <v>10.119161</v>
      </c>
      <c r="P1301">
        <v>9.5499999999999995E-3</v>
      </c>
    </row>
    <row r="1302" spans="1:16" x14ac:dyDescent="0.2">
      <c r="A1302" t="s">
        <v>80</v>
      </c>
      <c r="B1302">
        <v>226</v>
      </c>
      <c r="C1302">
        <v>239</v>
      </c>
      <c r="D1302" t="s">
        <v>1021</v>
      </c>
      <c r="G1302">
        <v>13</v>
      </c>
      <c r="H1302">
        <v>1684.0089</v>
      </c>
      <c r="I1302" t="s">
        <v>12</v>
      </c>
      <c r="J1302">
        <v>500.00003099999998</v>
      </c>
      <c r="K1302">
        <v>1689.5638240000001</v>
      </c>
      <c r="L1302">
        <v>5.0487999999999998E-2</v>
      </c>
      <c r="M1302">
        <v>4.6809339999999997</v>
      </c>
      <c r="N1302">
        <v>5.0487999999999998E-2</v>
      </c>
      <c r="O1302">
        <v>10.113644000000001</v>
      </c>
      <c r="P1302">
        <v>1.163E-3</v>
      </c>
    </row>
    <row r="1303" spans="1:16" x14ac:dyDescent="0.2">
      <c r="A1303" t="s">
        <v>80</v>
      </c>
      <c r="B1303">
        <v>226</v>
      </c>
      <c r="C1303">
        <v>239</v>
      </c>
      <c r="D1303" t="s">
        <v>1021</v>
      </c>
      <c r="G1303">
        <v>13</v>
      </c>
      <c r="H1303">
        <v>1684.0089</v>
      </c>
      <c r="I1303" t="s">
        <v>14</v>
      </c>
      <c r="J1303">
        <v>0</v>
      </c>
      <c r="K1303">
        <v>1684.8828900000001</v>
      </c>
      <c r="L1303">
        <v>0</v>
      </c>
      <c r="M1303">
        <v>0</v>
      </c>
      <c r="N1303">
        <v>0</v>
      </c>
      <c r="O1303">
        <v>10.127597</v>
      </c>
      <c r="P1303">
        <v>0</v>
      </c>
    </row>
    <row r="1304" spans="1:16" x14ac:dyDescent="0.2">
      <c r="A1304" t="s">
        <v>80</v>
      </c>
      <c r="B1304">
        <v>226</v>
      </c>
      <c r="C1304">
        <v>239</v>
      </c>
      <c r="D1304" t="s">
        <v>1021</v>
      </c>
      <c r="G1304">
        <v>13</v>
      </c>
      <c r="H1304">
        <v>1684.0089</v>
      </c>
      <c r="I1304" t="s">
        <v>14</v>
      </c>
      <c r="J1304">
        <v>5</v>
      </c>
      <c r="K1304">
        <v>1687.38114</v>
      </c>
      <c r="L1304">
        <v>2.0646000000000001E-2</v>
      </c>
      <c r="M1304">
        <v>2.4982510000000002</v>
      </c>
      <c r="N1304">
        <v>2.0646000000000001E-2</v>
      </c>
      <c r="O1304">
        <v>10.088601000000001</v>
      </c>
      <c r="P1304">
        <v>3.385E-3</v>
      </c>
    </row>
    <row r="1305" spans="1:16" x14ac:dyDescent="0.2">
      <c r="A1305" t="s">
        <v>80</v>
      </c>
      <c r="B1305">
        <v>226</v>
      </c>
      <c r="C1305">
        <v>239</v>
      </c>
      <c r="D1305" t="s">
        <v>1021</v>
      </c>
      <c r="G1305">
        <v>13</v>
      </c>
      <c r="H1305">
        <v>1684.0089</v>
      </c>
      <c r="I1305" t="s">
        <v>14</v>
      </c>
      <c r="J1305">
        <v>50.000003999999997</v>
      </c>
      <c r="K1305">
        <v>1688.5944340000001</v>
      </c>
      <c r="L1305">
        <v>0.17597699999999999</v>
      </c>
      <c r="M1305">
        <v>3.7115450000000001</v>
      </c>
      <c r="N1305">
        <v>0.17597699999999999</v>
      </c>
      <c r="O1305">
        <v>10.089596</v>
      </c>
      <c r="P1305">
        <v>1.0066E-2</v>
      </c>
    </row>
    <row r="1306" spans="1:16" x14ac:dyDescent="0.2">
      <c r="A1306" t="s">
        <v>80</v>
      </c>
      <c r="B1306">
        <v>226</v>
      </c>
      <c r="C1306">
        <v>239</v>
      </c>
      <c r="D1306" t="s">
        <v>1021</v>
      </c>
      <c r="G1306">
        <v>13</v>
      </c>
      <c r="H1306">
        <v>1684.0089</v>
      </c>
      <c r="I1306" t="s">
        <v>14</v>
      </c>
      <c r="J1306">
        <v>500.00003099999998</v>
      </c>
      <c r="K1306">
        <v>1689.4572450000001</v>
      </c>
      <c r="L1306">
        <v>2.8875999999999999E-2</v>
      </c>
      <c r="M1306">
        <v>4.5743559999999999</v>
      </c>
      <c r="N1306">
        <v>2.8875999999999999E-2</v>
      </c>
      <c r="O1306">
        <v>10.075756</v>
      </c>
      <c r="P1306">
        <v>3.202E-3</v>
      </c>
    </row>
    <row r="1307" spans="1:16" x14ac:dyDescent="0.2">
      <c r="A1307" t="s">
        <v>84</v>
      </c>
      <c r="B1307">
        <v>12</v>
      </c>
      <c r="C1307">
        <v>32</v>
      </c>
      <c r="D1307" t="s">
        <v>1022</v>
      </c>
      <c r="G1307">
        <v>19</v>
      </c>
      <c r="H1307">
        <v>2336.0962</v>
      </c>
      <c r="I1307" t="s">
        <v>12</v>
      </c>
      <c r="J1307">
        <v>0</v>
      </c>
      <c r="K1307">
        <v>2337.44074</v>
      </c>
      <c r="L1307">
        <v>1.1984E-2</v>
      </c>
      <c r="M1307">
        <v>0</v>
      </c>
      <c r="N1307">
        <v>0</v>
      </c>
      <c r="O1307">
        <v>11.430676</v>
      </c>
      <c r="P1307">
        <v>3.1E-4</v>
      </c>
    </row>
    <row r="1308" spans="1:16" x14ac:dyDescent="0.2">
      <c r="A1308" t="s">
        <v>84</v>
      </c>
      <c r="B1308">
        <v>12</v>
      </c>
      <c r="C1308">
        <v>32</v>
      </c>
      <c r="D1308" t="s">
        <v>1022</v>
      </c>
      <c r="G1308">
        <v>19</v>
      </c>
      <c r="H1308">
        <v>2336.0962</v>
      </c>
      <c r="I1308" t="s">
        <v>12</v>
      </c>
      <c r="J1308">
        <v>5</v>
      </c>
      <c r="K1308">
        <v>2340.3419140000001</v>
      </c>
      <c r="L1308">
        <v>6.3080999999999998E-2</v>
      </c>
      <c r="M1308">
        <v>2.9011749999999998</v>
      </c>
      <c r="N1308">
        <v>6.4209000000000002E-2</v>
      </c>
      <c r="O1308">
        <v>11.430991000000001</v>
      </c>
      <c r="P1308">
        <v>5.2129999999999998E-3</v>
      </c>
    </row>
    <row r="1309" spans="1:16" x14ac:dyDescent="0.2">
      <c r="A1309" t="s">
        <v>84</v>
      </c>
      <c r="B1309">
        <v>12</v>
      </c>
      <c r="C1309">
        <v>32</v>
      </c>
      <c r="D1309" t="s">
        <v>1022</v>
      </c>
      <c r="G1309">
        <v>19</v>
      </c>
      <c r="H1309">
        <v>2336.0962</v>
      </c>
      <c r="I1309" t="s">
        <v>12</v>
      </c>
      <c r="J1309">
        <v>50.000003999999997</v>
      </c>
      <c r="K1309">
        <v>2341.5347350000002</v>
      </c>
      <c r="L1309">
        <v>0.15937299999999999</v>
      </c>
      <c r="M1309">
        <v>4.0939949999999996</v>
      </c>
      <c r="N1309">
        <v>0.15982199999999999</v>
      </c>
      <c r="O1309">
        <v>11.427732000000001</v>
      </c>
      <c r="P1309">
        <v>2.4840000000000001E-3</v>
      </c>
    </row>
    <row r="1310" spans="1:16" x14ac:dyDescent="0.2">
      <c r="A1310" t="s">
        <v>84</v>
      </c>
      <c r="B1310">
        <v>12</v>
      </c>
      <c r="C1310">
        <v>32</v>
      </c>
      <c r="D1310" t="s">
        <v>1022</v>
      </c>
      <c r="G1310">
        <v>19</v>
      </c>
      <c r="H1310">
        <v>2336.0962</v>
      </c>
      <c r="I1310" t="s">
        <v>12</v>
      </c>
      <c r="J1310">
        <v>500.00003099999998</v>
      </c>
      <c r="K1310">
        <v>2342.5217680000001</v>
      </c>
      <c r="L1310">
        <v>0.14179700000000001</v>
      </c>
      <c r="M1310">
        <v>5.0810279999999999</v>
      </c>
      <c r="N1310">
        <v>0.14230300000000001</v>
      </c>
      <c r="O1310">
        <v>11.420866999999999</v>
      </c>
      <c r="P1310">
        <v>5.522E-3</v>
      </c>
    </row>
    <row r="1311" spans="1:16" x14ac:dyDescent="0.2">
      <c r="A1311" t="s">
        <v>84</v>
      </c>
      <c r="B1311">
        <v>12</v>
      </c>
      <c r="C1311">
        <v>32</v>
      </c>
      <c r="D1311" t="s">
        <v>1022</v>
      </c>
      <c r="G1311">
        <v>19</v>
      </c>
      <c r="H1311">
        <v>2336.0962</v>
      </c>
      <c r="I1311" t="s">
        <v>14</v>
      </c>
      <c r="J1311">
        <v>0</v>
      </c>
      <c r="K1311">
        <v>2337.44074</v>
      </c>
      <c r="L1311">
        <v>1.1984E-2</v>
      </c>
      <c r="M1311">
        <v>0</v>
      </c>
      <c r="N1311">
        <v>0</v>
      </c>
      <c r="O1311">
        <v>11.430676</v>
      </c>
      <c r="P1311">
        <v>3.1E-4</v>
      </c>
    </row>
    <row r="1312" spans="1:16" x14ac:dyDescent="0.2">
      <c r="A1312" t="s">
        <v>84</v>
      </c>
      <c r="B1312">
        <v>12</v>
      </c>
      <c r="C1312">
        <v>32</v>
      </c>
      <c r="D1312" t="s">
        <v>1022</v>
      </c>
      <c r="G1312">
        <v>19</v>
      </c>
      <c r="H1312">
        <v>2336.0962</v>
      </c>
      <c r="I1312" t="s">
        <v>14</v>
      </c>
      <c r="J1312">
        <v>5</v>
      </c>
      <c r="K1312">
        <v>2340.3680880000002</v>
      </c>
      <c r="L1312">
        <v>5.9450000000000003E-2</v>
      </c>
      <c r="M1312">
        <v>2.927349</v>
      </c>
      <c r="N1312">
        <v>6.0645999999999999E-2</v>
      </c>
      <c r="O1312">
        <v>11.407612</v>
      </c>
      <c r="P1312">
        <v>3.48E-3</v>
      </c>
    </row>
    <row r="1313" spans="1:16" x14ac:dyDescent="0.2">
      <c r="A1313" t="s">
        <v>84</v>
      </c>
      <c r="B1313">
        <v>12</v>
      </c>
      <c r="C1313">
        <v>32</v>
      </c>
      <c r="D1313" t="s">
        <v>1022</v>
      </c>
      <c r="G1313">
        <v>19</v>
      </c>
      <c r="H1313">
        <v>2336.0962</v>
      </c>
      <c r="I1313" t="s">
        <v>14</v>
      </c>
      <c r="J1313">
        <v>50.000003999999997</v>
      </c>
      <c r="K1313">
        <v>2341.5413960000001</v>
      </c>
      <c r="L1313">
        <v>0.120632</v>
      </c>
      <c r="M1313">
        <v>4.1006559999999999</v>
      </c>
      <c r="N1313">
        <v>0.121225</v>
      </c>
      <c r="O1313">
        <v>11.411364000000001</v>
      </c>
      <c r="P1313">
        <v>4.7340000000000004E-3</v>
      </c>
    </row>
    <row r="1314" spans="1:16" x14ac:dyDescent="0.2">
      <c r="A1314" t="s">
        <v>84</v>
      </c>
      <c r="B1314">
        <v>12</v>
      </c>
      <c r="C1314">
        <v>32</v>
      </c>
      <c r="D1314" t="s">
        <v>1022</v>
      </c>
      <c r="G1314">
        <v>19</v>
      </c>
      <c r="H1314">
        <v>2336.0962</v>
      </c>
      <c r="I1314" t="s">
        <v>14</v>
      </c>
      <c r="J1314">
        <v>500.00003099999998</v>
      </c>
      <c r="K1314">
        <v>2342.496905</v>
      </c>
      <c r="L1314">
        <v>8.6319000000000007E-2</v>
      </c>
      <c r="M1314">
        <v>5.056165</v>
      </c>
      <c r="N1314">
        <v>8.7147000000000002E-2</v>
      </c>
      <c r="O1314">
        <v>11.402369</v>
      </c>
      <c r="P1314">
        <v>3.725E-3</v>
      </c>
    </row>
    <row r="1315" spans="1:16" x14ac:dyDescent="0.2">
      <c r="A1315" t="s">
        <v>84</v>
      </c>
      <c r="B1315">
        <v>35</v>
      </c>
      <c r="C1315">
        <v>46</v>
      </c>
      <c r="D1315" t="s">
        <v>1023</v>
      </c>
      <c r="G1315">
        <v>11</v>
      </c>
      <c r="H1315">
        <v>1413.806</v>
      </c>
      <c r="I1315" t="s">
        <v>12</v>
      </c>
      <c r="J1315">
        <v>0</v>
      </c>
      <c r="K1315">
        <v>1414.470554</v>
      </c>
      <c r="L1315">
        <v>3.9127000000000002E-2</v>
      </c>
      <c r="M1315">
        <v>0</v>
      </c>
      <c r="N1315">
        <v>0</v>
      </c>
      <c r="O1315">
        <v>6.1213759999999997</v>
      </c>
      <c r="P1315">
        <v>1.17E-4</v>
      </c>
    </row>
    <row r="1316" spans="1:16" x14ac:dyDescent="0.2">
      <c r="A1316" t="s">
        <v>84</v>
      </c>
      <c r="B1316">
        <v>35</v>
      </c>
      <c r="C1316">
        <v>46</v>
      </c>
      <c r="D1316" t="s">
        <v>1023</v>
      </c>
      <c r="G1316">
        <v>11</v>
      </c>
      <c r="H1316">
        <v>1413.806</v>
      </c>
      <c r="I1316" t="s">
        <v>12</v>
      </c>
      <c r="J1316">
        <v>5</v>
      </c>
      <c r="K1316">
        <v>1414.7931699999999</v>
      </c>
      <c r="L1316">
        <v>3.3262E-2</v>
      </c>
      <c r="M1316">
        <v>0.32261600000000001</v>
      </c>
      <c r="N1316">
        <v>5.1354999999999998E-2</v>
      </c>
      <c r="O1316">
        <v>6.1271899999999997</v>
      </c>
      <c r="P1316">
        <v>7.8820000000000001E-3</v>
      </c>
    </row>
    <row r="1317" spans="1:16" x14ac:dyDescent="0.2">
      <c r="A1317" t="s">
        <v>84</v>
      </c>
      <c r="B1317">
        <v>35</v>
      </c>
      <c r="C1317">
        <v>46</v>
      </c>
      <c r="D1317" t="s">
        <v>1023</v>
      </c>
      <c r="G1317">
        <v>11</v>
      </c>
      <c r="H1317">
        <v>1413.806</v>
      </c>
      <c r="I1317" t="s">
        <v>12</v>
      </c>
      <c r="J1317">
        <v>50.000003999999997</v>
      </c>
      <c r="K1317">
        <v>1414.8375820000001</v>
      </c>
      <c r="L1317">
        <v>5.5739999999999998E-2</v>
      </c>
      <c r="M1317">
        <v>0.36702800000000002</v>
      </c>
      <c r="N1317">
        <v>6.8101999999999996E-2</v>
      </c>
      <c r="O1317">
        <v>6.1228809999999996</v>
      </c>
      <c r="P1317">
        <v>4.8539999999999998E-3</v>
      </c>
    </row>
    <row r="1318" spans="1:16" x14ac:dyDescent="0.2">
      <c r="A1318" t="s">
        <v>84</v>
      </c>
      <c r="B1318">
        <v>35</v>
      </c>
      <c r="C1318">
        <v>46</v>
      </c>
      <c r="D1318" t="s">
        <v>1023</v>
      </c>
      <c r="G1318">
        <v>11</v>
      </c>
      <c r="H1318">
        <v>1413.806</v>
      </c>
      <c r="I1318" t="s">
        <v>12</v>
      </c>
      <c r="J1318">
        <v>500.00003099999998</v>
      </c>
      <c r="K1318">
        <v>1414.9901930000001</v>
      </c>
      <c r="L1318">
        <v>8.2286999999999999E-2</v>
      </c>
      <c r="M1318">
        <v>0.51963899999999996</v>
      </c>
      <c r="N1318">
        <v>9.1115000000000002E-2</v>
      </c>
      <c r="O1318">
        <v>6.1185850000000004</v>
      </c>
      <c r="P1318">
        <v>6.1190000000000003E-3</v>
      </c>
    </row>
    <row r="1319" spans="1:16" x14ac:dyDescent="0.2">
      <c r="A1319" t="s">
        <v>84</v>
      </c>
      <c r="B1319">
        <v>35</v>
      </c>
      <c r="C1319">
        <v>46</v>
      </c>
      <c r="D1319" t="s">
        <v>1023</v>
      </c>
      <c r="G1319">
        <v>11</v>
      </c>
      <c r="H1319">
        <v>1413.806</v>
      </c>
      <c r="I1319" t="s">
        <v>14</v>
      </c>
      <c r="J1319">
        <v>0</v>
      </c>
      <c r="K1319">
        <v>1414.470554</v>
      </c>
      <c r="L1319">
        <v>3.9127000000000002E-2</v>
      </c>
      <c r="M1319">
        <v>0</v>
      </c>
      <c r="N1319">
        <v>0</v>
      </c>
      <c r="O1319">
        <v>6.1213759999999997</v>
      </c>
      <c r="P1319">
        <v>1.17E-4</v>
      </c>
    </row>
    <row r="1320" spans="1:16" x14ac:dyDescent="0.2">
      <c r="A1320" t="s">
        <v>84</v>
      </c>
      <c r="B1320">
        <v>35</v>
      </c>
      <c r="C1320">
        <v>46</v>
      </c>
      <c r="D1320" t="s">
        <v>1023</v>
      </c>
      <c r="G1320">
        <v>11</v>
      </c>
      <c r="H1320">
        <v>1413.806</v>
      </c>
      <c r="I1320" t="s">
        <v>14</v>
      </c>
      <c r="J1320">
        <v>5</v>
      </c>
      <c r="K1320">
        <v>1414.802042</v>
      </c>
      <c r="L1320">
        <v>9.8851999999999995E-2</v>
      </c>
      <c r="M1320">
        <v>0.331488</v>
      </c>
      <c r="N1320">
        <v>0.10631400000000001</v>
      </c>
      <c r="O1320">
        <v>6.086792</v>
      </c>
      <c r="P1320">
        <v>3.6480000000000002E-3</v>
      </c>
    </row>
    <row r="1321" spans="1:16" x14ac:dyDescent="0.2">
      <c r="A1321" t="s">
        <v>84</v>
      </c>
      <c r="B1321">
        <v>35</v>
      </c>
      <c r="C1321">
        <v>46</v>
      </c>
      <c r="D1321" t="s">
        <v>1023</v>
      </c>
      <c r="G1321">
        <v>11</v>
      </c>
      <c r="H1321">
        <v>1413.806</v>
      </c>
      <c r="I1321" t="s">
        <v>14</v>
      </c>
      <c r="J1321">
        <v>50.000003999999997</v>
      </c>
      <c r="K1321">
        <v>1414.8202490000001</v>
      </c>
      <c r="L1321">
        <v>3.3901000000000001E-2</v>
      </c>
      <c r="M1321">
        <v>0.34969499999999998</v>
      </c>
      <c r="N1321">
        <v>5.1770999999999998E-2</v>
      </c>
      <c r="O1321">
        <v>6.0827119999999999</v>
      </c>
      <c r="P1321">
        <v>8.7740000000000005E-3</v>
      </c>
    </row>
    <row r="1322" spans="1:16" x14ac:dyDescent="0.2">
      <c r="A1322" t="s">
        <v>84</v>
      </c>
      <c r="B1322">
        <v>35</v>
      </c>
      <c r="C1322">
        <v>46</v>
      </c>
      <c r="D1322" t="s">
        <v>1023</v>
      </c>
      <c r="G1322">
        <v>11</v>
      </c>
      <c r="H1322">
        <v>1413.806</v>
      </c>
      <c r="I1322" t="s">
        <v>14</v>
      </c>
      <c r="J1322">
        <v>500.00003099999998</v>
      </c>
      <c r="K1322">
        <v>1414.9334060000001</v>
      </c>
      <c r="L1322">
        <v>0.109241</v>
      </c>
      <c r="M1322">
        <v>0.46285199999999999</v>
      </c>
      <c r="N1322">
        <v>0.116037</v>
      </c>
      <c r="O1322">
        <v>6.0780430000000001</v>
      </c>
      <c r="P1322">
        <v>2.9750000000000002E-3</v>
      </c>
    </row>
    <row r="1323" spans="1:16" x14ac:dyDescent="0.2">
      <c r="A1323" t="s">
        <v>84</v>
      </c>
      <c r="B1323">
        <v>37</v>
      </c>
      <c r="C1323">
        <v>59</v>
      </c>
      <c r="D1323" t="s">
        <v>1024</v>
      </c>
      <c r="G1323">
        <v>22</v>
      </c>
      <c r="H1323">
        <v>2452.3993999999998</v>
      </c>
      <c r="I1323" t="s">
        <v>12</v>
      </c>
      <c r="J1323">
        <v>0</v>
      </c>
      <c r="K1323">
        <v>2453.868653</v>
      </c>
      <c r="L1323">
        <v>0.11133999999999999</v>
      </c>
      <c r="M1323">
        <v>0</v>
      </c>
      <c r="N1323">
        <v>0</v>
      </c>
      <c r="O1323">
        <v>13.675303</v>
      </c>
      <c r="P1323">
        <v>1.521E-3</v>
      </c>
    </row>
    <row r="1324" spans="1:16" x14ac:dyDescent="0.2">
      <c r="A1324" t="s">
        <v>84</v>
      </c>
      <c r="B1324">
        <v>37</v>
      </c>
      <c r="C1324">
        <v>59</v>
      </c>
      <c r="D1324" t="s">
        <v>1024</v>
      </c>
      <c r="G1324">
        <v>22</v>
      </c>
      <c r="H1324">
        <v>2452.3993999999998</v>
      </c>
      <c r="I1324" t="s">
        <v>12</v>
      </c>
      <c r="J1324">
        <v>5</v>
      </c>
      <c r="K1324">
        <v>2461.0849549999998</v>
      </c>
      <c r="L1324">
        <v>0.106932</v>
      </c>
      <c r="M1324">
        <v>7.2163019999999998</v>
      </c>
      <c r="N1324">
        <v>0.15437300000000001</v>
      </c>
      <c r="O1324">
        <v>13.620077</v>
      </c>
      <c r="P1324">
        <v>1.8940000000000001E-3</v>
      </c>
    </row>
    <row r="1325" spans="1:16" x14ac:dyDescent="0.2">
      <c r="A1325" t="s">
        <v>84</v>
      </c>
      <c r="B1325">
        <v>37</v>
      </c>
      <c r="C1325">
        <v>59</v>
      </c>
      <c r="D1325" t="s">
        <v>1024</v>
      </c>
      <c r="G1325">
        <v>22</v>
      </c>
      <c r="H1325">
        <v>2452.3993999999998</v>
      </c>
      <c r="I1325" t="s">
        <v>12</v>
      </c>
      <c r="J1325">
        <v>50.000003999999997</v>
      </c>
      <c r="K1325">
        <v>2463.0781940000002</v>
      </c>
      <c r="L1325">
        <v>5.8846999999999997E-2</v>
      </c>
      <c r="M1325">
        <v>9.2095409999999998</v>
      </c>
      <c r="N1325">
        <v>0.12593499999999999</v>
      </c>
      <c r="O1325">
        <v>13.600549000000001</v>
      </c>
      <c r="P1325">
        <v>4.7710000000000001E-3</v>
      </c>
    </row>
    <row r="1326" spans="1:16" x14ac:dyDescent="0.2">
      <c r="A1326" t="s">
        <v>84</v>
      </c>
      <c r="B1326">
        <v>37</v>
      </c>
      <c r="C1326">
        <v>59</v>
      </c>
      <c r="D1326" t="s">
        <v>1024</v>
      </c>
      <c r="G1326">
        <v>22</v>
      </c>
      <c r="H1326">
        <v>2452.3993999999998</v>
      </c>
      <c r="I1326" t="s">
        <v>12</v>
      </c>
      <c r="J1326">
        <v>500.00003099999998</v>
      </c>
      <c r="K1326">
        <v>2464.6239329999999</v>
      </c>
      <c r="L1326">
        <v>0.126638</v>
      </c>
      <c r="M1326">
        <v>10.755280000000001</v>
      </c>
      <c r="N1326">
        <v>0.168623</v>
      </c>
      <c r="O1326">
        <v>13.590069</v>
      </c>
      <c r="P1326">
        <v>4.993E-3</v>
      </c>
    </row>
    <row r="1327" spans="1:16" x14ac:dyDescent="0.2">
      <c r="A1327" t="s">
        <v>84</v>
      </c>
      <c r="B1327">
        <v>37</v>
      </c>
      <c r="C1327">
        <v>59</v>
      </c>
      <c r="D1327" t="s">
        <v>1024</v>
      </c>
      <c r="G1327">
        <v>22</v>
      </c>
      <c r="H1327">
        <v>2452.3993999999998</v>
      </c>
      <c r="I1327" t="s">
        <v>14</v>
      </c>
      <c r="J1327">
        <v>0</v>
      </c>
      <c r="K1327">
        <v>2453.868653</v>
      </c>
      <c r="L1327">
        <v>0.11133999999999999</v>
      </c>
      <c r="M1327">
        <v>0</v>
      </c>
      <c r="N1327">
        <v>0</v>
      </c>
      <c r="O1327">
        <v>13.675303</v>
      </c>
      <c r="P1327">
        <v>1.521E-3</v>
      </c>
    </row>
    <row r="1328" spans="1:16" x14ac:dyDescent="0.2">
      <c r="A1328" t="s">
        <v>84</v>
      </c>
      <c r="B1328">
        <v>37</v>
      </c>
      <c r="C1328">
        <v>59</v>
      </c>
      <c r="D1328" t="s">
        <v>1024</v>
      </c>
      <c r="G1328">
        <v>22</v>
      </c>
      <c r="H1328">
        <v>2452.3993999999998</v>
      </c>
      <c r="I1328" t="s">
        <v>14</v>
      </c>
      <c r="J1328">
        <v>5</v>
      </c>
      <c r="K1328">
        <v>2460.871502</v>
      </c>
      <c r="L1328">
        <v>2.8108000000000001E-2</v>
      </c>
      <c r="M1328">
        <v>7.0028490000000003</v>
      </c>
      <c r="N1328">
        <v>0.114833</v>
      </c>
      <c r="O1328">
        <v>13.620876000000001</v>
      </c>
      <c r="P1328">
        <v>3.5370000000000002E-3</v>
      </c>
    </row>
    <row r="1329" spans="1:16" x14ac:dyDescent="0.2">
      <c r="A1329" t="s">
        <v>84</v>
      </c>
      <c r="B1329">
        <v>37</v>
      </c>
      <c r="C1329">
        <v>59</v>
      </c>
      <c r="D1329" t="s">
        <v>1024</v>
      </c>
      <c r="G1329">
        <v>22</v>
      </c>
      <c r="H1329">
        <v>2452.3993999999998</v>
      </c>
      <c r="I1329" t="s">
        <v>14</v>
      </c>
      <c r="J1329">
        <v>50.000003999999997</v>
      </c>
      <c r="K1329">
        <v>2462.9687250000002</v>
      </c>
      <c r="L1329">
        <v>9.0426000000000006E-2</v>
      </c>
      <c r="M1329">
        <v>9.1000720000000008</v>
      </c>
      <c r="N1329">
        <v>0.14343400000000001</v>
      </c>
      <c r="O1329">
        <v>13.602103</v>
      </c>
      <c r="P1329">
        <v>5.9599999999999996E-4</v>
      </c>
    </row>
    <row r="1330" spans="1:16" x14ac:dyDescent="0.2">
      <c r="A1330" t="s">
        <v>84</v>
      </c>
      <c r="B1330">
        <v>37</v>
      </c>
      <c r="C1330">
        <v>59</v>
      </c>
      <c r="D1330" t="s">
        <v>1024</v>
      </c>
      <c r="G1330">
        <v>22</v>
      </c>
      <c r="H1330">
        <v>2452.3993999999998</v>
      </c>
      <c r="I1330" t="s">
        <v>14</v>
      </c>
      <c r="J1330">
        <v>500.00003099999998</v>
      </c>
      <c r="K1330">
        <v>2464.447647</v>
      </c>
      <c r="L1330">
        <v>5.6572999999999998E-2</v>
      </c>
      <c r="M1330">
        <v>10.578994</v>
      </c>
      <c r="N1330">
        <v>0.124888</v>
      </c>
      <c r="O1330">
        <v>13.580021</v>
      </c>
      <c r="P1330">
        <v>9.7799999999999992E-4</v>
      </c>
    </row>
    <row r="1331" spans="1:16" x14ac:dyDescent="0.2">
      <c r="A1331" t="s">
        <v>84</v>
      </c>
      <c r="B1331">
        <v>42</v>
      </c>
      <c r="C1331">
        <v>54</v>
      </c>
      <c r="D1331" t="s">
        <v>1025</v>
      </c>
      <c r="G1331">
        <v>12</v>
      </c>
      <c r="H1331">
        <v>1386.7474999999999</v>
      </c>
      <c r="I1331" t="s">
        <v>12</v>
      </c>
      <c r="J1331">
        <v>0</v>
      </c>
      <c r="K1331">
        <v>1387.2746979999999</v>
      </c>
      <c r="L1331">
        <v>0</v>
      </c>
      <c r="M1331">
        <v>0</v>
      </c>
      <c r="N1331">
        <v>0</v>
      </c>
      <c r="O1331">
        <v>12.461285999999999</v>
      </c>
      <c r="P1331">
        <v>0</v>
      </c>
    </row>
    <row r="1332" spans="1:16" x14ac:dyDescent="0.2">
      <c r="A1332" t="s">
        <v>84</v>
      </c>
      <c r="B1332">
        <v>42</v>
      </c>
      <c r="C1332">
        <v>54</v>
      </c>
      <c r="D1332" t="s">
        <v>1025</v>
      </c>
      <c r="G1332">
        <v>12</v>
      </c>
      <c r="H1332">
        <v>1386.7474999999999</v>
      </c>
      <c r="I1332" t="s">
        <v>12</v>
      </c>
      <c r="J1332">
        <v>5</v>
      </c>
      <c r="K1332">
        <v>1388.862355</v>
      </c>
      <c r="L1332">
        <v>1.4158E-2</v>
      </c>
      <c r="M1332">
        <v>1.5876570000000001</v>
      </c>
      <c r="N1332">
        <v>1.4158E-2</v>
      </c>
      <c r="O1332">
        <v>12.463511</v>
      </c>
      <c r="P1332">
        <v>2.4390000000000002E-3</v>
      </c>
    </row>
    <row r="1333" spans="1:16" x14ac:dyDescent="0.2">
      <c r="A1333" t="s">
        <v>84</v>
      </c>
      <c r="B1333">
        <v>42</v>
      </c>
      <c r="C1333">
        <v>54</v>
      </c>
      <c r="D1333" t="s">
        <v>1025</v>
      </c>
      <c r="G1333">
        <v>12</v>
      </c>
      <c r="H1333">
        <v>1386.7474999999999</v>
      </c>
      <c r="I1333" t="s">
        <v>12</v>
      </c>
      <c r="J1333">
        <v>50.000003999999997</v>
      </c>
      <c r="K1333">
        <v>1389.7508789999999</v>
      </c>
      <c r="L1333">
        <v>6.5393999999999994E-2</v>
      </c>
      <c r="M1333">
        <v>2.476181</v>
      </c>
      <c r="N1333">
        <v>6.5393999999999994E-2</v>
      </c>
      <c r="O1333">
        <v>12.460725999999999</v>
      </c>
      <c r="P1333">
        <v>3.738E-3</v>
      </c>
    </row>
    <row r="1334" spans="1:16" x14ac:dyDescent="0.2">
      <c r="A1334" t="s">
        <v>84</v>
      </c>
      <c r="B1334">
        <v>42</v>
      </c>
      <c r="C1334">
        <v>54</v>
      </c>
      <c r="D1334" t="s">
        <v>1025</v>
      </c>
      <c r="G1334">
        <v>12</v>
      </c>
      <c r="H1334">
        <v>1386.7474999999999</v>
      </c>
      <c r="I1334" t="s">
        <v>12</v>
      </c>
      <c r="J1334">
        <v>500.00003099999998</v>
      </c>
      <c r="K1334">
        <v>1390.5935730000001</v>
      </c>
      <c r="L1334">
        <v>3.5882999999999998E-2</v>
      </c>
      <c r="M1334">
        <v>3.3188749999999998</v>
      </c>
      <c r="N1334">
        <v>3.5882999999999998E-2</v>
      </c>
      <c r="O1334">
        <v>12.458671000000001</v>
      </c>
      <c r="P1334">
        <v>2.2460000000000002E-3</v>
      </c>
    </row>
    <row r="1335" spans="1:16" x14ac:dyDescent="0.2">
      <c r="A1335" t="s">
        <v>84</v>
      </c>
      <c r="B1335">
        <v>42</v>
      </c>
      <c r="C1335">
        <v>54</v>
      </c>
      <c r="D1335" t="s">
        <v>1025</v>
      </c>
      <c r="G1335">
        <v>12</v>
      </c>
      <c r="H1335">
        <v>1386.7474999999999</v>
      </c>
      <c r="I1335" t="s">
        <v>14</v>
      </c>
      <c r="J1335">
        <v>0</v>
      </c>
      <c r="K1335">
        <v>1387.2746979999999</v>
      </c>
      <c r="L1335">
        <v>0</v>
      </c>
      <c r="M1335">
        <v>0</v>
      </c>
      <c r="N1335">
        <v>0</v>
      </c>
      <c r="O1335">
        <v>12.461285999999999</v>
      </c>
      <c r="P1335">
        <v>0</v>
      </c>
    </row>
    <row r="1336" spans="1:16" x14ac:dyDescent="0.2">
      <c r="A1336" t="s">
        <v>84</v>
      </c>
      <c r="B1336">
        <v>42</v>
      </c>
      <c r="C1336">
        <v>54</v>
      </c>
      <c r="D1336" t="s">
        <v>1025</v>
      </c>
      <c r="G1336">
        <v>12</v>
      </c>
      <c r="H1336">
        <v>1386.7474999999999</v>
      </c>
      <c r="I1336" t="s">
        <v>14</v>
      </c>
      <c r="J1336">
        <v>5</v>
      </c>
      <c r="K1336">
        <v>1388.8503390000001</v>
      </c>
      <c r="L1336">
        <v>1.2172000000000001E-2</v>
      </c>
      <c r="M1336">
        <v>1.5756410000000001</v>
      </c>
      <c r="N1336">
        <v>1.2172000000000001E-2</v>
      </c>
      <c r="O1336">
        <v>12.449076</v>
      </c>
      <c r="P1336">
        <v>3.6189999999999998E-3</v>
      </c>
    </row>
    <row r="1337" spans="1:16" x14ac:dyDescent="0.2">
      <c r="A1337" t="s">
        <v>84</v>
      </c>
      <c r="B1337">
        <v>42</v>
      </c>
      <c r="C1337">
        <v>54</v>
      </c>
      <c r="D1337" t="s">
        <v>1025</v>
      </c>
      <c r="G1337">
        <v>12</v>
      </c>
      <c r="H1337">
        <v>1386.7474999999999</v>
      </c>
      <c r="I1337" t="s">
        <v>14</v>
      </c>
      <c r="J1337">
        <v>50.000003999999997</v>
      </c>
      <c r="K1337">
        <v>1389.676518</v>
      </c>
      <c r="L1337">
        <v>5.4921999999999999E-2</v>
      </c>
      <c r="M1337">
        <v>2.4018199999999998</v>
      </c>
      <c r="N1337">
        <v>5.4921999999999999E-2</v>
      </c>
      <c r="O1337">
        <v>12.450364</v>
      </c>
      <c r="P1337">
        <v>6.9870000000000002E-3</v>
      </c>
    </row>
    <row r="1338" spans="1:16" x14ac:dyDescent="0.2">
      <c r="A1338" t="s">
        <v>84</v>
      </c>
      <c r="B1338">
        <v>42</v>
      </c>
      <c r="C1338">
        <v>54</v>
      </c>
      <c r="D1338" t="s">
        <v>1025</v>
      </c>
      <c r="G1338">
        <v>12</v>
      </c>
      <c r="H1338">
        <v>1386.7474999999999</v>
      </c>
      <c r="I1338" t="s">
        <v>14</v>
      </c>
      <c r="J1338">
        <v>500.00003099999998</v>
      </c>
      <c r="K1338">
        <v>1390.4619889999999</v>
      </c>
      <c r="L1338">
        <v>5.3837000000000003E-2</v>
      </c>
      <c r="M1338">
        <v>3.1872910000000001</v>
      </c>
      <c r="N1338">
        <v>5.3837000000000003E-2</v>
      </c>
      <c r="O1338">
        <v>12.446243000000001</v>
      </c>
      <c r="P1338">
        <v>1.585E-3</v>
      </c>
    </row>
    <row r="1339" spans="1:16" x14ac:dyDescent="0.2">
      <c r="A1339" t="s">
        <v>84</v>
      </c>
      <c r="B1339">
        <v>43</v>
      </c>
      <c r="C1339">
        <v>53</v>
      </c>
      <c r="D1339" t="s">
        <v>1026</v>
      </c>
      <c r="G1339">
        <v>10</v>
      </c>
      <c r="H1339">
        <v>1200.6833999999999</v>
      </c>
      <c r="I1339" t="s">
        <v>12</v>
      </c>
      <c r="J1339">
        <v>0</v>
      </c>
      <c r="K1339">
        <v>1201.276257</v>
      </c>
      <c r="L1339">
        <v>0</v>
      </c>
      <c r="M1339">
        <v>0</v>
      </c>
      <c r="N1339">
        <v>0</v>
      </c>
      <c r="O1339">
        <v>13.217124999999999</v>
      </c>
      <c r="P1339">
        <v>0</v>
      </c>
    </row>
    <row r="1340" spans="1:16" x14ac:dyDescent="0.2">
      <c r="A1340" t="s">
        <v>84</v>
      </c>
      <c r="B1340">
        <v>43</v>
      </c>
      <c r="C1340">
        <v>53</v>
      </c>
      <c r="D1340" t="s">
        <v>1026</v>
      </c>
      <c r="G1340">
        <v>10</v>
      </c>
      <c r="H1340">
        <v>1200.6833999999999</v>
      </c>
      <c r="I1340" t="s">
        <v>12</v>
      </c>
      <c r="J1340">
        <v>5</v>
      </c>
      <c r="K1340">
        <v>1201.7813839999999</v>
      </c>
      <c r="L1340">
        <v>2.1897E-2</v>
      </c>
      <c r="M1340">
        <v>0.50512599999999996</v>
      </c>
      <c r="N1340">
        <v>2.1897E-2</v>
      </c>
      <c r="O1340">
        <v>13.222379</v>
      </c>
      <c r="P1340">
        <v>1.9859999999999999E-3</v>
      </c>
    </row>
    <row r="1341" spans="1:16" x14ac:dyDescent="0.2">
      <c r="A1341" t="s">
        <v>84</v>
      </c>
      <c r="B1341">
        <v>43</v>
      </c>
      <c r="C1341">
        <v>53</v>
      </c>
      <c r="D1341" t="s">
        <v>1026</v>
      </c>
      <c r="G1341">
        <v>10</v>
      </c>
      <c r="H1341">
        <v>1200.6833999999999</v>
      </c>
      <c r="I1341" t="s">
        <v>12</v>
      </c>
      <c r="J1341">
        <v>50.000003999999997</v>
      </c>
      <c r="K1341">
        <v>1202.473911</v>
      </c>
      <c r="L1341">
        <v>3.5246E-2</v>
      </c>
      <c r="M1341">
        <v>1.197654</v>
      </c>
      <c r="N1341">
        <v>3.5246E-2</v>
      </c>
      <c r="O1341">
        <v>13.218456</v>
      </c>
      <c r="P1341">
        <v>5.8770000000000003E-3</v>
      </c>
    </row>
    <row r="1342" spans="1:16" x14ac:dyDescent="0.2">
      <c r="A1342" t="s">
        <v>84</v>
      </c>
      <c r="B1342">
        <v>43</v>
      </c>
      <c r="C1342">
        <v>53</v>
      </c>
      <c r="D1342" t="s">
        <v>1026</v>
      </c>
      <c r="G1342">
        <v>10</v>
      </c>
      <c r="H1342">
        <v>1200.6833999999999</v>
      </c>
      <c r="I1342" t="s">
        <v>12</v>
      </c>
      <c r="J1342">
        <v>500.00003099999998</v>
      </c>
      <c r="K1342">
        <v>1203.2743809999999</v>
      </c>
      <c r="L1342">
        <v>3.7867999999999999E-2</v>
      </c>
      <c r="M1342">
        <v>1.998124</v>
      </c>
      <c r="N1342">
        <v>3.7867999999999999E-2</v>
      </c>
      <c r="O1342">
        <v>13.215401999999999</v>
      </c>
      <c r="P1342">
        <v>1.4530000000000001E-3</v>
      </c>
    </row>
    <row r="1343" spans="1:16" x14ac:dyDescent="0.2">
      <c r="A1343" t="s">
        <v>84</v>
      </c>
      <c r="B1343">
        <v>43</v>
      </c>
      <c r="C1343">
        <v>53</v>
      </c>
      <c r="D1343" t="s">
        <v>1026</v>
      </c>
      <c r="G1343">
        <v>10</v>
      </c>
      <c r="H1343">
        <v>1200.6833999999999</v>
      </c>
      <c r="I1343" t="s">
        <v>14</v>
      </c>
      <c r="J1343">
        <v>0</v>
      </c>
      <c r="K1343">
        <v>1201.276257</v>
      </c>
      <c r="L1343">
        <v>0</v>
      </c>
      <c r="M1343">
        <v>0</v>
      </c>
      <c r="N1343">
        <v>0</v>
      </c>
      <c r="O1343">
        <v>13.217124999999999</v>
      </c>
      <c r="P1343">
        <v>0</v>
      </c>
    </row>
    <row r="1344" spans="1:16" x14ac:dyDescent="0.2">
      <c r="A1344" t="s">
        <v>84</v>
      </c>
      <c r="B1344">
        <v>43</v>
      </c>
      <c r="C1344">
        <v>53</v>
      </c>
      <c r="D1344" t="s">
        <v>1026</v>
      </c>
      <c r="G1344">
        <v>10</v>
      </c>
      <c r="H1344">
        <v>1200.6833999999999</v>
      </c>
      <c r="I1344" t="s">
        <v>14</v>
      </c>
      <c r="J1344">
        <v>5</v>
      </c>
      <c r="K1344">
        <v>1201.720313</v>
      </c>
      <c r="L1344">
        <v>2.3078999999999999E-2</v>
      </c>
      <c r="M1344">
        <v>0.44405600000000001</v>
      </c>
      <c r="N1344">
        <v>2.3078999999999999E-2</v>
      </c>
      <c r="O1344">
        <v>13.208527</v>
      </c>
      <c r="P1344">
        <v>1.371E-3</v>
      </c>
    </row>
    <row r="1345" spans="1:16" x14ac:dyDescent="0.2">
      <c r="A1345" t="s">
        <v>84</v>
      </c>
      <c r="B1345">
        <v>43</v>
      </c>
      <c r="C1345">
        <v>53</v>
      </c>
      <c r="D1345" t="s">
        <v>1026</v>
      </c>
      <c r="G1345">
        <v>10</v>
      </c>
      <c r="H1345">
        <v>1200.6833999999999</v>
      </c>
      <c r="I1345" t="s">
        <v>14</v>
      </c>
      <c r="J1345">
        <v>50.000003999999997</v>
      </c>
      <c r="K1345">
        <v>1202.4487509999999</v>
      </c>
      <c r="L1345">
        <v>0.16688800000000001</v>
      </c>
      <c r="M1345">
        <v>1.172493</v>
      </c>
      <c r="N1345">
        <v>0.16688800000000001</v>
      </c>
      <c r="O1345">
        <v>13.21242</v>
      </c>
      <c r="P1345">
        <v>3.0980000000000001E-3</v>
      </c>
    </row>
    <row r="1346" spans="1:16" x14ac:dyDescent="0.2">
      <c r="A1346" t="s">
        <v>84</v>
      </c>
      <c r="B1346">
        <v>43</v>
      </c>
      <c r="C1346">
        <v>53</v>
      </c>
      <c r="D1346" t="s">
        <v>1026</v>
      </c>
      <c r="G1346">
        <v>10</v>
      </c>
      <c r="H1346">
        <v>1200.6833999999999</v>
      </c>
      <c r="I1346" t="s">
        <v>14</v>
      </c>
      <c r="J1346">
        <v>500.00003099999998</v>
      </c>
      <c r="K1346">
        <v>1203.25631</v>
      </c>
      <c r="L1346">
        <v>4.2103000000000002E-2</v>
      </c>
      <c r="M1346">
        <v>1.9800530000000001</v>
      </c>
      <c r="N1346">
        <v>4.2103000000000002E-2</v>
      </c>
      <c r="O1346">
        <v>13.205162</v>
      </c>
      <c r="P1346">
        <v>2.7230000000000002E-3</v>
      </c>
    </row>
    <row r="1347" spans="1:16" x14ac:dyDescent="0.2">
      <c r="A1347" t="s">
        <v>84</v>
      </c>
      <c r="B1347">
        <v>51</v>
      </c>
      <c r="C1347">
        <v>63</v>
      </c>
      <c r="D1347" t="s">
        <v>1027</v>
      </c>
      <c r="G1347">
        <v>12</v>
      </c>
      <c r="H1347">
        <v>1372.8311000000001</v>
      </c>
      <c r="I1347" t="s">
        <v>12</v>
      </c>
      <c r="J1347">
        <v>0</v>
      </c>
      <c r="K1347">
        <v>1373.484976</v>
      </c>
      <c r="L1347">
        <v>1.4956000000000001E-2</v>
      </c>
      <c r="M1347">
        <v>0</v>
      </c>
      <c r="N1347">
        <v>0</v>
      </c>
      <c r="O1347">
        <v>11.364015</v>
      </c>
      <c r="P1347">
        <v>1.3730000000000001E-3</v>
      </c>
    </row>
    <row r="1348" spans="1:16" x14ac:dyDescent="0.2">
      <c r="A1348" t="s">
        <v>84</v>
      </c>
      <c r="B1348">
        <v>51</v>
      </c>
      <c r="C1348">
        <v>63</v>
      </c>
      <c r="D1348" t="s">
        <v>1027</v>
      </c>
      <c r="G1348">
        <v>12</v>
      </c>
      <c r="H1348">
        <v>1372.8311000000001</v>
      </c>
      <c r="I1348" t="s">
        <v>12</v>
      </c>
      <c r="J1348">
        <v>5</v>
      </c>
      <c r="K1348">
        <v>1375.8769600000001</v>
      </c>
      <c r="L1348">
        <v>8.3640999999999993E-2</v>
      </c>
      <c r="M1348">
        <v>2.3919839999999999</v>
      </c>
      <c r="N1348">
        <v>8.4967000000000001E-2</v>
      </c>
      <c r="O1348">
        <v>11.368752000000001</v>
      </c>
      <c r="P1348">
        <v>2.7599999999999999E-3</v>
      </c>
    </row>
    <row r="1349" spans="1:16" x14ac:dyDescent="0.2">
      <c r="A1349" t="s">
        <v>84</v>
      </c>
      <c r="B1349">
        <v>51</v>
      </c>
      <c r="C1349">
        <v>63</v>
      </c>
      <c r="D1349" t="s">
        <v>1027</v>
      </c>
      <c r="G1349">
        <v>12</v>
      </c>
      <c r="H1349">
        <v>1372.8311000000001</v>
      </c>
      <c r="I1349" t="s">
        <v>12</v>
      </c>
      <c r="J1349">
        <v>50.000003999999997</v>
      </c>
      <c r="K1349">
        <v>1376.0519059999999</v>
      </c>
      <c r="L1349">
        <v>3.3766999999999998E-2</v>
      </c>
      <c r="M1349">
        <v>2.5669309999999999</v>
      </c>
      <c r="N1349">
        <v>3.6930999999999999E-2</v>
      </c>
      <c r="O1349">
        <v>11.368293</v>
      </c>
      <c r="P1349">
        <v>3.5699999999999998E-3</v>
      </c>
    </row>
    <row r="1350" spans="1:16" x14ac:dyDescent="0.2">
      <c r="A1350" t="s">
        <v>84</v>
      </c>
      <c r="B1350">
        <v>51</v>
      </c>
      <c r="C1350">
        <v>63</v>
      </c>
      <c r="D1350" t="s">
        <v>1027</v>
      </c>
      <c r="G1350">
        <v>12</v>
      </c>
      <c r="H1350">
        <v>1372.8311000000001</v>
      </c>
      <c r="I1350" t="s">
        <v>12</v>
      </c>
      <c r="J1350">
        <v>500.00003099999998</v>
      </c>
      <c r="K1350">
        <v>1376.1305150000001</v>
      </c>
      <c r="L1350">
        <v>7.7883999999999995E-2</v>
      </c>
      <c r="M1350">
        <v>2.64554</v>
      </c>
      <c r="N1350">
        <v>7.9307000000000002E-2</v>
      </c>
      <c r="O1350">
        <v>11.360814</v>
      </c>
      <c r="P1350">
        <v>6.4320000000000002E-3</v>
      </c>
    </row>
    <row r="1351" spans="1:16" x14ac:dyDescent="0.2">
      <c r="A1351" t="s">
        <v>84</v>
      </c>
      <c r="B1351">
        <v>51</v>
      </c>
      <c r="C1351">
        <v>63</v>
      </c>
      <c r="D1351" t="s">
        <v>1027</v>
      </c>
      <c r="G1351">
        <v>12</v>
      </c>
      <c r="H1351">
        <v>1372.8311000000001</v>
      </c>
      <c r="I1351" t="s">
        <v>14</v>
      </c>
      <c r="J1351">
        <v>0</v>
      </c>
      <c r="K1351">
        <v>1373.484976</v>
      </c>
      <c r="L1351">
        <v>1.4956000000000001E-2</v>
      </c>
      <c r="M1351">
        <v>0</v>
      </c>
      <c r="N1351">
        <v>0</v>
      </c>
      <c r="O1351">
        <v>11.364015</v>
      </c>
      <c r="P1351">
        <v>1.3730000000000001E-3</v>
      </c>
    </row>
    <row r="1352" spans="1:16" x14ac:dyDescent="0.2">
      <c r="A1352" t="s">
        <v>84</v>
      </c>
      <c r="B1352">
        <v>51</v>
      </c>
      <c r="C1352">
        <v>63</v>
      </c>
      <c r="D1352" t="s">
        <v>1027</v>
      </c>
      <c r="G1352">
        <v>12</v>
      </c>
      <c r="H1352">
        <v>1372.8311000000001</v>
      </c>
      <c r="I1352" t="s">
        <v>14</v>
      </c>
      <c r="J1352">
        <v>5</v>
      </c>
      <c r="K1352">
        <v>1375.7661419999999</v>
      </c>
      <c r="L1352">
        <v>5.7986999999999997E-2</v>
      </c>
      <c r="M1352">
        <v>2.2811659999999998</v>
      </c>
      <c r="N1352">
        <v>5.9884E-2</v>
      </c>
      <c r="O1352">
        <v>11.329955999999999</v>
      </c>
      <c r="P1352">
        <v>6.0639999999999999E-3</v>
      </c>
    </row>
    <row r="1353" spans="1:16" x14ac:dyDescent="0.2">
      <c r="A1353" t="s">
        <v>84</v>
      </c>
      <c r="B1353">
        <v>51</v>
      </c>
      <c r="C1353">
        <v>63</v>
      </c>
      <c r="D1353" t="s">
        <v>1027</v>
      </c>
      <c r="G1353">
        <v>12</v>
      </c>
      <c r="H1353">
        <v>1372.8311000000001</v>
      </c>
      <c r="I1353" t="s">
        <v>14</v>
      </c>
      <c r="J1353">
        <v>50.000003999999997</v>
      </c>
      <c r="K1353">
        <v>1375.9895630000001</v>
      </c>
      <c r="L1353">
        <v>8.8292999999999996E-2</v>
      </c>
      <c r="M1353">
        <v>2.5045869999999999</v>
      </c>
      <c r="N1353">
        <v>8.9551000000000006E-2</v>
      </c>
      <c r="O1353">
        <v>11.335907000000001</v>
      </c>
      <c r="P1353">
        <v>4.3340000000000002E-3</v>
      </c>
    </row>
    <row r="1354" spans="1:16" x14ac:dyDescent="0.2">
      <c r="A1354" t="s">
        <v>84</v>
      </c>
      <c r="B1354">
        <v>51</v>
      </c>
      <c r="C1354">
        <v>63</v>
      </c>
      <c r="D1354" t="s">
        <v>1027</v>
      </c>
      <c r="G1354">
        <v>12</v>
      </c>
      <c r="H1354">
        <v>1372.8311000000001</v>
      </c>
      <c r="I1354" t="s">
        <v>14</v>
      </c>
      <c r="J1354">
        <v>500.00003099999998</v>
      </c>
      <c r="K1354">
        <v>1376.104609</v>
      </c>
      <c r="L1354">
        <v>2.1602E-2</v>
      </c>
      <c r="M1354">
        <v>2.619634</v>
      </c>
      <c r="N1354">
        <v>2.6273999999999999E-2</v>
      </c>
      <c r="O1354">
        <v>11.322903</v>
      </c>
      <c r="P1354">
        <v>4.5570000000000003E-3</v>
      </c>
    </row>
    <row r="1355" spans="1:16" x14ac:dyDescent="0.2">
      <c r="A1355" t="s">
        <v>84</v>
      </c>
      <c r="B1355">
        <v>60</v>
      </c>
      <c r="C1355">
        <v>70</v>
      </c>
      <c r="D1355" t="s">
        <v>1028</v>
      </c>
      <c r="G1355">
        <v>8</v>
      </c>
      <c r="H1355">
        <v>1266.8184000000001</v>
      </c>
      <c r="I1355" t="s">
        <v>12</v>
      </c>
      <c r="J1355">
        <v>0</v>
      </c>
      <c r="K1355">
        <v>1267.304754</v>
      </c>
      <c r="L1355" s="1">
        <v>2.2737369999999998E-13</v>
      </c>
      <c r="M1355">
        <v>0</v>
      </c>
      <c r="N1355">
        <v>0</v>
      </c>
      <c r="O1355">
        <v>7.2538010000000002</v>
      </c>
      <c r="P1355">
        <v>0</v>
      </c>
    </row>
    <row r="1356" spans="1:16" x14ac:dyDescent="0.2">
      <c r="A1356" t="s">
        <v>84</v>
      </c>
      <c r="B1356">
        <v>60</v>
      </c>
      <c r="C1356">
        <v>70</v>
      </c>
      <c r="D1356" t="s">
        <v>1028</v>
      </c>
      <c r="G1356">
        <v>8</v>
      </c>
      <c r="H1356">
        <v>1266.8184000000001</v>
      </c>
      <c r="I1356" t="s">
        <v>12</v>
      </c>
      <c r="J1356">
        <v>5</v>
      </c>
      <c r="K1356">
        <v>1268.2098120000001</v>
      </c>
      <c r="L1356">
        <v>5.8814999999999999E-2</v>
      </c>
      <c r="M1356">
        <v>0.90505800000000003</v>
      </c>
      <c r="N1356">
        <v>5.8814999999999999E-2</v>
      </c>
      <c r="O1356">
        <v>7.2682029999999997</v>
      </c>
      <c r="P1356">
        <v>7.5550000000000001E-3</v>
      </c>
    </row>
    <row r="1357" spans="1:16" x14ac:dyDescent="0.2">
      <c r="A1357" t="s">
        <v>84</v>
      </c>
      <c r="B1357">
        <v>60</v>
      </c>
      <c r="C1357">
        <v>70</v>
      </c>
      <c r="D1357" t="s">
        <v>1028</v>
      </c>
      <c r="G1357">
        <v>8</v>
      </c>
      <c r="H1357">
        <v>1266.8184000000001</v>
      </c>
      <c r="I1357" t="s">
        <v>12</v>
      </c>
      <c r="J1357">
        <v>50.000003999999997</v>
      </c>
      <c r="K1357">
        <v>1268.2909079999999</v>
      </c>
      <c r="L1357">
        <v>3.0481000000000001E-2</v>
      </c>
      <c r="M1357">
        <v>0.98615399999999998</v>
      </c>
      <c r="N1357">
        <v>3.0481000000000001E-2</v>
      </c>
      <c r="O1357">
        <v>7.265339</v>
      </c>
      <c r="P1357">
        <v>4.9659999999999999E-3</v>
      </c>
    </row>
    <row r="1358" spans="1:16" x14ac:dyDescent="0.2">
      <c r="A1358" t="s">
        <v>84</v>
      </c>
      <c r="B1358">
        <v>60</v>
      </c>
      <c r="C1358">
        <v>70</v>
      </c>
      <c r="D1358" t="s">
        <v>1028</v>
      </c>
      <c r="G1358">
        <v>8</v>
      </c>
      <c r="H1358">
        <v>1266.8184000000001</v>
      </c>
      <c r="I1358" t="s">
        <v>12</v>
      </c>
      <c r="J1358">
        <v>500.00003099999998</v>
      </c>
      <c r="K1358">
        <v>1269.034273</v>
      </c>
      <c r="L1358">
        <v>4.4754000000000002E-2</v>
      </c>
      <c r="M1358">
        <v>1.729519</v>
      </c>
      <c r="N1358">
        <v>4.4754000000000002E-2</v>
      </c>
      <c r="O1358">
        <v>7.2595980000000004</v>
      </c>
      <c r="P1358">
        <v>4.5600000000000003E-4</v>
      </c>
    </row>
    <row r="1359" spans="1:16" x14ac:dyDescent="0.2">
      <c r="A1359" t="s">
        <v>84</v>
      </c>
      <c r="B1359">
        <v>60</v>
      </c>
      <c r="C1359">
        <v>70</v>
      </c>
      <c r="D1359" t="s">
        <v>1028</v>
      </c>
      <c r="G1359">
        <v>8</v>
      </c>
      <c r="H1359">
        <v>1266.8184000000001</v>
      </c>
      <c r="I1359" t="s">
        <v>14</v>
      </c>
      <c r="J1359">
        <v>0</v>
      </c>
      <c r="K1359">
        <v>1267.304754</v>
      </c>
      <c r="L1359" s="1">
        <v>2.2737369999999998E-13</v>
      </c>
      <c r="M1359">
        <v>0</v>
      </c>
      <c r="N1359">
        <v>0</v>
      </c>
      <c r="O1359">
        <v>7.2538010000000002</v>
      </c>
      <c r="P1359">
        <v>0</v>
      </c>
    </row>
    <row r="1360" spans="1:16" x14ac:dyDescent="0.2">
      <c r="A1360" t="s">
        <v>84</v>
      </c>
      <c r="B1360">
        <v>60</v>
      </c>
      <c r="C1360">
        <v>70</v>
      </c>
      <c r="D1360" t="s">
        <v>1028</v>
      </c>
      <c r="G1360">
        <v>8</v>
      </c>
      <c r="H1360">
        <v>1266.8184000000001</v>
      </c>
      <c r="I1360" t="s">
        <v>14</v>
      </c>
      <c r="J1360">
        <v>5</v>
      </c>
      <c r="K1360">
        <v>1268.175831</v>
      </c>
      <c r="L1360">
        <v>0.14020099999999999</v>
      </c>
      <c r="M1360">
        <v>0.87107699999999999</v>
      </c>
      <c r="N1360">
        <v>0.14020099999999999</v>
      </c>
      <c r="O1360">
        <v>7.2095070000000003</v>
      </c>
      <c r="P1360">
        <v>5.4450000000000002E-3</v>
      </c>
    </row>
    <row r="1361" spans="1:16" x14ac:dyDescent="0.2">
      <c r="A1361" t="s">
        <v>84</v>
      </c>
      <c r="B1361">
        <v>60</v>
      </c>
      <c r="C1361">
        <v>70</v>
      </c>
      <c r="D1361" t="s">
        <v>1028</v>
      </c>
      <c r="G1361">
        <v>8</v>
      </c>
      <c r="H1361">
        <v>1266.8184000000001</v>
      </c>
      <c r="I1361" t="s">
        <v>14</v>
      </c>
      <c r="J1361">
        <v>50.000003999999997</v>
      </c>
      <c r="K1361">
        <v>1268.2004340000001</v>
      </c>
      <c r="L1361">
        <v>7.8963000000000005E-2</v>
      </c>
      <c r="M1361">
        <v>0.89568000000000003</v>
      </c>
      <c r="N1361">
        <v>7.8963000000000005E-2</v>
      </c>
      <c r="O1361">
        <v>7.2084729999999997</v>
      </c>
      <c r="P1361">
        <v>8.744E-3</v>
      </c>
    </row>
    <row r="1362" spans="1:16" x14ac:dyDescent="0.2">
      <c r="A1362" t="s">
        <v>84</v>
      </c>
      <c r="B1362">
        <v>60</v>
      </c>
      <c r="C1362">
        <v>70</v>
      </c>
      <c r="D1362" t="s">
        <v>1028</v>
      </c>
      <c r="G1362">
        <v>8</v>
      </c>
      <c r="H1362">
        <v>1266.8184000000001</v>
      </c>
      <c r="I1362" t="s">
        <v>14</v>
      </c>
      <c r="J1362">
        <v>500.00003099999998</v>
      </c>
      <c r="K1362">
        <v>1268.9242400000001</v>
      </c>
      <c r="L1362">
        <v>4.8245000000000003E-2</v>
      </c>
      <c r="M1362">
        <v>1.619486</v>
      </c>
      <c r="N1362">
        <v>4.8245000000000003E-2</v>
      </c>
      <c r="O1362">
        <v>7.2047619999999997</v>
      </c>
      <c r="P1362">
        <v>2.7499999999999998E-3</v>
      </c>
    </row>
    <row r="1363" spans="1:16" x14ac:dyDescent="0.2">
      <c r="A1363" t="s">
        <v>84</v>
      </c>
      <c r="B1363">
        <v>65</v>
      </c>
      <c r="C1363">
        <v>81</v>
      </c>
      <c r="D1363" t="s">
        <v>1029</v>
      </c>
      <c r="G1363">
        <v>14</v>
      </c>
      <c r="H1363">
        <v>2036.2491</v>
      </c>
      <c r="I1363" t="s">
        <v>12</v>
      </c>
      <c r="J1363">
        <v>0</v>
      </c>
      <c r="K1363">
        <v>2037.277975</v>
      </c>
      <c r="L1363">
        <v>7.979E-3</v>
      </c>
      <c r="M1363">
        <v>0</v>
      </c>
      <c r="N1363">
        <v>0</v>
      </c>
      <c r="O1363">
        <v>6.4455799999999996</v>
      </c>
      <c r="P1363">
        <v>1.4970000000000001E-3</v>
      </c>
    </row>
    <row r="1364" spans="1:16" x14ac:dyDescent="0.2">
      <c r="A1364" t="s">
        <v>84</v>
      </c>
      <c r="B1364">
        <v>65</v>
      </c>
      <c r="C1364">
        <v>81</v>
      </c>
      <c r="D1364" t="s">
        <v>1029</v>
      </c>
      <c r="G1364">
        <v>14</v>
      </c>
      <c r="H1364">
        <v>2036.2491</v>
      </c>
      <c r="I1364" t="s">
        <v>12</v>
      </c>
      <c r="J1364">
        <v>5</v>
      </c>
      <c r="K1364">
        <v>2043.588463</v>
      </c>
      <c r="L1364">
        <v>0.171239</v>
      </c>
      <c r="M1364">
        <v>6.3104880000000003</v>
      </c>
      <c r="N1364">
        <v>0.17142499999999999</v>
      </c>
      <c r="O1364">
        <v>6.432353</v>
      </c>
      <c r="P1364">
        <v>7.182E-3</v>
      </c>
    </row>
    <row r="1365" spans="1:16" x14ac:dyDescent="0.2">
      <c r="A1365" t="s">
        <v>84</v>
      </c>
      <c r="B1365">
        <v>65</v>
      </c>
      <c r="C1365">
        <v>81</v>
      </c>
      <c r="D1365" t="s">
        <v>1029</v>
      </c>
      <c r="G1365">
        <v>14</v>
      </c>
      <c r="H1365">
        <v>2036.2491</v>
      </c>
      <c r="I1365" t="s">
        <v>12</v>
      </c>
      <c r="J1365">
        <v>50.000003999999997</v>
      </c>
      <c r="K1365">
        <v>2043.2313079999999</v>
      </c>
      <c r="L1365">
        <v>0.16600400000000001</v>
      </c>
      <c r="M1365">
        <v>5.9533329999999998</v>
      </c>
      <c r="N1365">
        <v>0.16619600000000001</v>
      </c>
      <c r="O1365">
        <v>6.4259320000000004</v>
      </c>
      <c r="P1365">
        <v>1.4890000000000001E-3</v>
      </c>
    </row>
    <row r="1366" spans="1:16" x14ac:dyDescent="0.2">
      <c r="A1366" t="s">
        <v>84</v>
      </c>
      <c r="B1366">
        <v>65</v>
      </c>
      <c r="C1366">
        <v>81</v>
      </c>
      <c r="D1366" t="s">
        <v>1029</v>
      </c>
      <c r="G1366">
        <v>14</v>
      </c>
      <c r="H1366">
        <v>2036.2491</v>
      </c>
      <c r="I1366" t="s">
        <v>12</v>
      </c>
      <c r="J1366">
        <v>500.00003099999998</v>
      </c>
      <c r="K1366">
        <v>2043.0529320000001</v>
      </c>
      <c r="L1366">
        <v>0.100268</v>
      </c>
      <c r="M1366">
        <v>5.7749569999999997</v>
      </c>
      <c r="N1366">
        <v>0.10058499999999999</v>
      </c>
      <c r="O1366">
        <v>6.4214830000000003</v>
      </c>
      <c r="P1366">
        <v>1.459E-3</v>
      </c>
    </row>
    <row r="1367" spans="1:16" x14ac:dyDescent="0.2">
      <c r="A1367" t="s">
        <v>84</v>
      </c>
      <c r="B1367">
        <v>65</v>
      </c>
      <c r="C1367">
        <v>81</v>
      </c>
      <c r="D1367" t="s">
        <v>1029</v>
      </c>
      <c r="G1367">
        <v>14</v>
      </c>
      <c r="H1367">
        <v>2036.2491</v>
      </c>
      <c r="I1367" t="s">
        <v>14</v>
      </c>
      <c r="J1367">
        <v>0</v>
      </c>
      <c r="K1367">
        <v>2037.277975</v>
      </c>
      <c r="L1367">
        <v>7.979E-3</v>
      </c>
      <c r="M1367">
        <v>0</v>
      </c>
      <c r="N1367">
        <v>0</v>
      </c>
      <c r="O1367">
        <v>6.4455799999999996</v>
      </c>
      <c r="P1367">
        <v>1.4970000000000001E-3</v>
      </c>
    </row>
    <row r="1368" spans="1:16" x14ac:dyDescent="0.2">
      <c r="A1368" t="s">
        <v>84</v>
      </c>
      <c r="B1368">
        <v>65</v>
      </c>
      <c r="C1368">
        <v>81</v>
      </c>
      <c r="D1368" t="s">
        <v>1029</v>
      </c>
      <c r="G1368">
        <v>14</v>
      </c>
      <c r="H1368">
        <v>2036.2491</v>
      </c>
      <c r="I1368" t="s">
        <v>14</v>
      </c>
      <c r="J1368">
        <v>5</v>
      </c>
      <c r="K1368">
        <v>2043.314302</v>
      </c>
      <c r="L1368">
        <v>7.9063999999999995E-2</v>
      </c>
      <c r="M1368">
        <v>6.036327</v>
      </c>
      <c r="N1368">
        <v>7.9464999999999994E-2</v>
      </c>
      <c r="O1368">
        <v>6.3888210000000001</v>
      </c>
      <c r="P1368">
        <v>4.104E-3</v>
      </c>
    </row>
    <row r="1369" spans="1:16" x14ac:dyDescent="0.2">
      <c r="A1369" t="s">
        <v>84</v>
      </c>
      <c r="B1369">
        <v>65</v>
      </c>
      <c r="C1369">
        <v>81</v>
      </c>
      <c r="D1369" t="s">
        <v>1029</v>
      </c>
      <c r="G1369">
        <v>14</v>
      </c>
      <c r="H1369">
        <v>2036.2491</v>
      </c>
      <c r="I1369" t="s">
        <v>14</v>
      </c>
      <c r="J1369">
        <v>50.000003999999997</v>
      </c>
      <c r="K1369">
        <v>2042.922073</v>
      </c>
      <c r="L1369">
        <v>0.155747</v>
      </c>
      <c r="M1369">
        <v>5.6440979999999996</v>
      </c>
      <c r="N1369">
        <v>0.15595100000000001</v>
      </c>
      <c r="O1369">
        <v>6.3843610000000002</v>
      </c>
      <c r="P1369">
        <v>8.064E-3</v>
      </c>
    </row>
    <row r="1370" spans="1:16" x14ac:dyDescent="0.2">
      <c r="A1370" t="s">
        <v>84</v>
      </c>
      <c r="B1370">
        <v>65</v>
      </c>
      <c r="C1370">
        <v>81</v>
      </c>
      <c r="D1370" t="s">
        <v>1029</v>
      </c>
      <c r="G1370">
        <v>14</v>
      </c>
      <c r="H1370">
        <v>2036.2491</v>
      </c>
      <c r="I1370" t="s">
        <v>14</v>
      </c>
      <c r="J1370">
        <v>500.00003099999998</v>
      </c>
      <c r="K1370">
        <v>2043.28521</v>
      </c>
      <c r="L1370">
        <v>0.26618799999999998</v>
      </c>
      <c r="M1370">
        <v>6.0072359999999998</v>
      </c>
      <c r="N1370">
        <v>0.26630799999999999</v>
      </c>
      <c r="O1370">
        <v>6.3820509999999997</v>
      </c>
      <c r="P1370">
        <v>3.437E-3</v>
      </c>
    </row>
    <row r="1371" spans="1:16" x14ac:dyDescent="0.2">
      <c r="A1371" t="s">
        <v>84</v>
      </c>
      <c r="B1371">
        <v>83</v>
      </c>
      <c r="C1371">
        <v>102</v>
      </c>
      <c r="D1371" t="s">
        <v>1030</v>
      </c>
      <c r="G1371">
        <v>18</v>
      </c>
      <c r="H1371">
        <v>2366.4182999999998</v>
      </c>
      <c r="I1371" t="s">
        <v>12</v>
      </c>
      <c r="J1371">
        <v>0</v>
      </c>
      <c r="K1371">
        <v>2367.600801</v>
      </c>
      <c r="L1371">
        <v>3.3408E-2</v>
      </c>
      <c r="M1371">
        <v>0</v>
      </c>
      <c r="N1371">
        <v>0</v>
      </c>
      <c r="O1371">
        <v>7.5932300000000001</v>
      </c>
      <c r="P1371">
        <v>2.0690000000000001E-3</v>
      </c>
    </row>
    <row r="1372" spans="1:16" x14ac:dyDescent="0.2">
      <c r="A1372" t="s">
        <v>84</v>
      </c>
      <c r="B1372">
        <v>83</v>
      </c>
      <c r="C1372">
        <v>102</v>
      </c>
      <c r="D1372" t="s">
        <v>1030</v>
      </c>
      <c r="G1372">
        <v>18</v>
      </c>
      <c r="H1372">
        <v>2366.4182999999998</v>
      </c>
      <c r="I1372" t="s">
        <v>12</v>
      </c>
      <c r="J1372">
        <v>5</v>
      </c>
      <c r="K1372">
        <v>2378.4448659999998</v>
      </c>
      <c r="L1372">
        <v>0.27067400000000003</v>
      </c>
      <c r="M1372">
        <v>10.844065000000001</v>
      </c>
      <c r="N1372">
        <v>0.27272800000000003</v>
      </c>
      <c r="O1372">
        <v>7.4851749999999999</v>
      </c>
      <c r="P1372">
        <v>8.9359999999999995E-3</v>
      </c>
    </row>
    <row r="1373" spans="1:16" x14ac:dyDescent="0.2">
      <c r="A1373" t="s">
        <v>84</v>
      </c>
      <c r="B1373">
        <v>83</v>
      </c>
      <c r="C1373">
        <v>102</v>
      </c>
      <c r="D1373" t="s">
        <v>1030</v>
      </c>
      <c r="G1373">
        <v>18</v>
      </c>
      <c r="H1373">
        <v>2366.4182999999998</v>
      </c>
      <c r="I1373" t="s">
        <v>12</v>
      </c>
      <c r="J1373">
        <v>50.000003999999997</v>
      </c>
      <c r="K1373">
        <v>2379.288055</v>
      </c>
      <c r="L1373">
        <v>0.155943</v>
      </c>
      <c r="M1373">
        <v>11.687253999999999</v>
      </c>
      <c r="N1373">
        <v>0.15948100000000001</v>
      </c>
      <c r="O1373">
        <v>7.4640320000000004</v>
      </c>
      <c r="P1373">
        <v>9.2499999999999995E-3</v>
      </c>
    </row>
    <row r="1374" spans="1:16" x14ac:dyDescent="0.2">
      <c r="A1374" t="s">
        <v>84</v>
      </c>
      <c r="B1374">
        <v>83</v>
      </c>
      <c r="C1374">
        <v>102</v>
      </c>
      <c r="D1374" t="s">
        <v>1030</v>
      </c>
      <c r="G1374">
        <v>18</v>
      </c>
      <c r="H1374">
        <v>2366.4182999999998</v>
      </c>
      <c r="I1374" t="s">
        <v>12</v>
      </c>
      <c r="J1374">
        <v>500.00003099999998</v>
      </c>
      <c r="K1374">
        <v>2379.6325929999998</v>
      </c>
      <c r="L1374">
        <v>9.0748999999999996E-2</v>
      </c>
      <c r="M1374">
        <v>12.031791999999999</v>
      </c>
      <c r="N1374">
        <v>9.6702999999999997E-2</v>
      </c>
      <c r="O1374">
        <v>7.4558850000000003</v>
      </c>
      <c r="P1374">
        <v>5.7149999999999996E-3</v>
      </c>
    </row>
    <row r="1375" spans="1:16" x14ac:dyDescent="0.2">
      <c r="A1375" t="s">
        <v>84</v>
      </c>
      <c r="B1375">
        <v>83</v>
      </c>
      <c r="C1375">
        <v>102</v>
      </c>
      <c r="D1375" t="s">
        <v>1030</v>
      </c>
      <c r="G1375">
        <v>18</v>
      </c>
      <c r="H1375">
        <v>2366.4182999999998</v>
      </c>
      <c r="I1375" t="s">
        <v>14</v>
      </c>
      <c r="J1375">
        <v>0</v>
      </c>
      <c r="K1375">
        <v>2367.600801</v>
      </c>
      <c r="L1375">
        <v>3.3408E-2</v>
      </c>
      <c r="M1375">
        <v>0</v>
      </c>
      <c r="N1375">
        <v>0</v>
      </c>
      <c r="O1375">
        <v>7.5932300000000001</v>
      </c>
      <c r="P1375">
        <v>2.0690000000000001E-3</v>
      </c>
    </row>
    <row r="1376" spans="1:16" x14ac:dyDescent="0.2">
      <c r="A1376" t="s">
        <v>84</v>
      </c>
      <c r="B1376">
        <v>83</v>
      </c>
      <c r="C1376">
        <v>102</v>
      </c>
      <c r="D1376" t="s">
        <v>1030</v>
      </c>
      <c r="G1376">
        <v>18</v>
      </c>
      <c r="H1376">
        <v>2366.4182999999998</v>
      </c>
      <c r="I1376" t="s">
        <v>14</v>
      </c>
      <c r="J1376">
        <v>5</v>
      </c>
      <c r="K1376">
        <v>2378.4815800000001</v>
      </c>
      <c r="L1376">
        <v>0.14141899999999999</v>
      </c>
      <c r="M1376">
        <v>10.880779</v>
      </c>
      <c r="N1376">
        <v>0.145312</v>
      </c>
      <c r="O1376">
        <v>7.4426769999999998</v>
      </c>
      <c r="P1376">
        <v>9.221E-3</v>
      </c>
    </row>
    <row r="1377" spans="1:16" x14ac:dyDescent="0.2">
      <c r="A1377" t="s">
        <v>84</v>
      </c>
      <c r="B1377">
        <v>83</v>
      </c>
      <c r="C1377">
        <v>102</v>
      </c>
      <c r="D1377" t="s">
        <v>1030</v>
      </c>
      <c r="G1377">
        <v>18</v>
      </c>
      <c r="H1377">
        <v>2366.4182999999998</v>
      </c>
      <c r="I1377" t="s">
        <v>14</v>
      </c>
      <c r="J1377">
        <v>50.000003999999997</v>
      </c>
      <c r="K1377">
        <v>2379.3522280000002</v>
      </c>
      <c r="L1377">
        <v>0.16000800000000001</v>
      </c>
      <c r="M1377">
        <v>11.751427</v>
      </c>
      <c r="N1377">
        <v>0.16345799999999999</v>
      </c>
      <c r="O1377">
        <v>7.4279169999999999</v>
      </c>
      <c r="P1377">
        <v>2.872E-3</v>
      </c>
    </row>
    <row r="1378" spans="1:16" x14ac:dyDescent="0.2">
      <c r="A1378" t="s">
        <v>84</v>
      </c>
      <c r="B1378">
        <v>83</v>
      </c>
      <c r="C1378">
        <v>102</v>
      </c>
      <c r="D1378" t="s">
        <v>1030</v>
      </c>
      <c r="G1378">
        <v>18</v>
      </c>
      <c r="H1378">
        <v>2366.4182999999998</v>
      </c>
      <c r="I1378" t="s">
        <v>14</v>
      </c>
      <c r="J1378">
        <v>500.00003099999998</v>
      </c>
      <c r="K1378">
        <v>2379.5197480000002</v>
      </c>
      <c r="L1378">
        <v>0.16723099999999999</v>
      </c>
      <c r="M1378">
        <v>11.918946999999999</v>
      </c>
      <c r="N1378">
        <v>0.17053499999999999</v>
      </c>
      <c r="O1378">
        <v>7.4165239999999999</v>
      </c>
      <c r="P1378">
        <v>4.6290000000000003E-3</v>
      </c>
    </row>
    <row r="1379" spans="1:16" x14ac:dyDescent="0.2">
      <c r="A1379" t="s">
        <v>84</v>
      </c>
      <c r="B1379">
        <v>99</v>
      </c>
      <c r="C1379">
        <v>116</v>
      </c>
      <c r="D1379" t="s">
        <v>1031</v>
      </c>
      <c r="G1379">
        <v>15</v>
      </c>
      <c r="H1379">
        <v>2235.3996000000002</v>
      </c>
      <c r="I1379" t="s">
        <v>12</v>
      </c>
      <c r="J1379">
        <v>0</v>
      </c>
      <c r="K1379">
        <v>2236.6430380000002</v>
      </c>
      <c r="L1379">
        <v>6.5618999999999997E-2</v>
      </c>
      <c r="M1379">
        <v>0</v>
      </c>
      <c r="N1379">
        <v>0</v>
      </c>
      <c r="O1379">
        <v>10.402417</v>
      </c>
      <c r="P1379">
        <v>3.9690000000000003E-3</v>
      </c>
    </row>
    <row r="1380" spans="1:16" x14ac:dyDescent="0.2">
      <c r="A1380" t="s">
        <v>84</v>
      </c>
      <c r="B1380">
        <v>99</v>
      </c>
      <c r="C1380">
        <v>116</v>
      </c>
      <c r="D1380" t="s">
        <v>1031</v>
      </c>
      <c r="G1380">
        <v>15</v>
      </c>
      <c r="H1380">
        <v>2235.3996000000002</v>
      </c>
      <c r="I1380" t="s">
        <v>12</v>
      </c>
      <c r="J1380">
        <v>5</v>
      </c>
      <c r="K1380">
        <v>2239.1635729999998</v>
      </c>
      <c r="L1380">
        <v>0.125615</v>
      </c>
      <c r="M1380">
        <v>2.5205350000000002</v>
      </c>
      <c r="N1380">
        <v>0.14172100000000001</v>
      </c>
      <c r="O1380">
        <v>10.379279</v>
      </c>
      <c r="P1380">
        <v>5.7739999999999996E-3</v>
      </c>
    </row>
    <row r="1381" spans="1:16" x14ac:dyDescent="0.2">
      <c r="A1381" t="s">
        <v>84</v>
      </c>
      <c r="B1381">
        <v>99</v>
      </c>
      <c r="C1381">
        <v>116</v>
      </c>
      <c r="D1381" t="s">
        <v>1031</v>
      </c>
      <c r="G1381">
        <v>15</v>
      </c>
      <c r="H1381">
        <v>2235.3996000000002</v>
      </c>
      <c r="I1381" t="s">
        <v>12</v>
      </c>
      <c r="J1381">
        <v>50.000003999999997</v>
      </c>
      <c r="K1381">
        <v>2239.80467</v>
      </c>
      <c r="L1381">
        <v>6.6608000000000001E-2</v>
      </c>
      <c r="M1381">
        <v>3.161632</v>
      </c>
      <c r="N1381">
        <v>9.3501000000000001E-2</v>
      </c>
      <c r="O1381">
        <v>10.37557</v>
      </c>
      <c r="P1381">
        <v>3.1740000000000002E-3</v>
      </c>
    </row>
    <row r="1382" spans="1:16" x14ac:dyDescent="0.2">
      <c r="A1382" t="s">
        <v>84</v>
      </c>
      <c r="B1382">
        <v>99</v>
      </c>
      <c r="C1382">
        <v>116</v>
      </c>
      <c r="D1382" t="s">
        <v>1031</v>
      </c>
      <c r="G1382">
        <v>15</v>
      </c>
      <c r="H1382">
        <v>2235.3996000000002</v>
      </c>
      <c r="I1382" t="s">
        <v>12</v>
      </c>
      <c r="J1382">
        <v>500.00003099999998</v>
      </c>
      <c r="K1382">
        <v>2240.51955</v>
      </c>
      <c r="L1382">
        <v>0.13650899999999999</v>
      </c>
      <c r="M1382">
        <v>3.8765109999999998</v>
      </c>
      <c r="N1382">
        <v>0.15146200000000001</v>
      </c>
      <c r="O1382">
        <v>10.360585</v>
      </c>
      <c r="P1382">
        <v>6.0939999999999996E-3</v>
      </c>
    </row>
    <row r="1383" spans="1:16" x14ac:dyDescent="0.2">
      <c r="A1383" t="s">
        <v>84</v>
      </c>
      <c r="B1383">
        <v>99</v>
      </c>
      <c r="C1383">
        <v>116</v>
      </c>
      <c r="D1383" t="s">
        <v>1031</v>
      </c>
      <c r="G1383">
        <v>15</v>
      </c>
      <c r="H1383">
        <v>2235.3996000000002</v>
      </c>
      <c r="I1383" t="s">
        <v>14</v>
      </c>
      <c r="J1383">
        <v>0</v>
      </c>
      <c r="K1383">
        <v>2236.6430380000002</v>
      </c>
      <c r="L1383">
        <v>6.5618999999999997E-2</v>
      </c>
      <c r="M1383">
        <v>0</v>
      </c>
      <c r="N1383">
        <v>0</v>
      </c>
      <c r="O1383">
        <v>10.402417</v>
      </c>
      <c r="P1383">
        <v>3.9690000000000003E-3</v>
      </c>
    </row>
    <row r="1384" spans="1:16" x14ac:dyDescent="0.2">
      <c r="A1384" t="s">
        <v>84</v>
      </c>
      <c r="B1384">
        <v>99</v>
      </c>
      <c r="C1384">
        <v>116</v>
      </c>
      <c r="D1384" t="s">
        <v>1031</v>
      </c>
      <c r="G1384">
        <v>15</v>
      </c>
      <c r="H1384">
        <v>2235.3996000000002</v>
      </c>
      <c r="I1384" t="s">
        <v>14</v>
      </c>
      <c r="J1384">
        <v>5</v>
      </c>
      <c r="K1384">
        <v>2239.2497480000002</v>
      </c>
      <c r="L1384">
        <v>0.14905199999999999</v>
      </c>
      <c r="M1384">
        <v>2.6067100000000001</v>
      </c>
      <c r="N1384">
        <v>0.162856</v>
      </c>
      <c r="O1384">
        <v>10.345063</v>
      </c>
      <c r="P1384">
        <v>6.3920000000000001E-3</v>
      </c>
    </row>
    <row r="1385" spans="1:16" x14ac:dyDescent="0.2">
      <c r="A1385" t="s">
        <v>84</v>
      </c>
      <c r="B1385">
        <v>99</v>
      </c>
      <c r="C1385">
        <v>116</v>
      </c>
      <c r="D1385" t="s">
        <v>1031</v>
      </c>
      <c r="G1385">
        <v>15</v>
      </c>
      <c r="H1385">
        <v>2235.3996000000002</v>
      </c>
      <c r="I1385" t="s">
        <v>14</v>
      </c>
      <c r="J1385">
        <v>50.000003999999997</v>
      </c>
      <c r="K1385">
        <v>2239.7360159999998</v>
      </c>
      <c r="L1385">
        <v>0.17216799999999999</v>
      </c>
      <c r="M1385">
        <v>3.092978</v>
      </c>
      <c r="N1385">
        <v>0.184249</v>
      </c>
      <c r="O1385">
        <v>10.340353</v>
      </c>
      <c r="P1385">
        <v>1.0567E-2</v>
      </c>
    </row>
    <row r="1386" spans="1:16" x14ac:dyDescent="0.2">
      <c r="A1386" t="s">
        <v>84</v>
      </c>
      <c r="B1386">
        <v>99</v>
      </c>
      <c r="C1386">
        <v>116</v>
      </c>
      <c r="D1386" t="s">
        <v>1031</v>
      </c>
      <c r="G1386">
        <v>15</v>
      </c>
      <c r="H1386">
        <v>2235.3996000000002</v>
      </c>
      <c r="I1386" t="s">
        <v>14</v>
      </c>
      <c r="J1386">
        <v>500.00003099999998</v>
      </c>
      <c r="K1386">
        <v>2240.5219649999999</v>
      </c>
      <c r="L1386">
        <v>0.14896999999999999</v>
      </c>
      <c r="M1386">
        <v>3.878927</v>
      </c>
      <c r="N1386">
        <v>0.16278100000000001</v>
      </c>
      <c r="O1386">
        <v>10.330474000000001</v>
      </c>
      <c r="P1386">
        <v>9.5790000000000007E-3</v>
      </c>
    </row>
    <row r="1387" spans="1:16" x14ac:dyDescent="0.2">
      <c r="A1387" t="s">
        <v>84</v>
      </c>
      <c r="B1387">
        <v>115</v>
      </c>
      <c r="C1387">
        <v>128</v>
      </c>
      <c r="D1387" t="s">
        <v>1032</v>
      </c>
      <c r="G1387">
        <v>12</v>
      </c>
      <c r="H1387">
        <v>1607.9087999999999</v>
      </c>
      <c r="I1387" t="s">
        <v>12</v>
      </c>
      <c r="J1387">
        <v>0</v>
      </c>
      <c r="K1387">
        <v>1608.779779</v>
      </c>
      <c r="L1387">
        <v>0.106475</v>
      </c>
      <c r="M1387">
        <v>0</v>
      </c>
      <c r="N1387">
        <v>0</v>
      </c>
      <c r="O1387">
        <v>5.8613059999999999</v>
      </c>
      <c r="P1387">
        <v>3.212E-3</v>
      </c>
    </row>
    <row r="1388" spans="1:16" x14ac:dyDescent="0.2">
      <c r="A1388" t="s">
        <v>84</v>
      </c>
      <c r="B1388">
        <v>115</v>
      </c>
      <c r="C1388">
        <v>128</v>
      </c>
      <c r="D1388" t="s">
        <v>1032</v>
      </c>
      <c r="G1388">
        <v>12</v>
      </c>
      <c r="H1388">
        <v>1607.9087999999999</v>
      </c>
      <c r="I1388" t="s">
        <v>12</v>
      </c>
      <c r="J1388">
        <v>5</v>
      </c>
      <c r="K1388">
        <v>1609.970873</v>
      </c>
      <c r="L1388">
        <v>0.142841</v>
      </c>
      <c r="M1388">
        <v>1.1910940000000001</v>
      </c>
      <c r="N1388">
        <v>0.17815900000000001</v>
      </c>
      <c r="O1388">
        <v>5.8678119999999998</v>
      </c>
      <c r="P1388">
        <v>5.1359999999999999E-3</v>
      </c>
    </row>
    <row r="1389" spans="1:16" x14ac:dyDescent="0.2">
      <c r="A1389" t="s">
        <v>84</v>
      </c>
      <c r="B1389">
        <v>115</v>
      </c>
      <c r="C1389">
        <v>128</v>
      </c>
      <c r="D1389" t="s">
        <v>1032</v>
      </c>
      <c r="G1389">
        <v>12</v>
      </c>
      <c r="H1389">
        <v>1607.9087999999999</v>
      </c>
      <c r="I1389" t="s">
        <v>12</v>
      </c>
      <c r="J1389">
        <v>50.000003999999997</v>
      </c>
      <c r="K1389">
        <v>1611.344527</v>
      </c>
      <c r="L1389">
        <v>0.14233499999999999</v>
      </c>
      <c r="M1389">
        <v>2.5647479999999998</v>
      </c>
      <c r="N1389">
        <v>0.17775299999999999</v>
      </c>
      <c r="O1389">
        <v>5.858968</v>
      </c>
      <c r="P1389">
        <v>2.0830000000000002E-3</v>
      </c>
    </row>
    <row r="1390" spans="1:16" x14ac:dyDescent="0.2">
      <c r="A1390" t="s">
        <v>84</v>
      </c>
      <c r="B1390">
        <v>115</v>
      </c>
      <c r="C1390">
        <v>128</v>
      </c>
      <c r="D1390" t="s">
        <v>1032</v>
      </c>
      <c r="G1390">
        <v>12</v>
      </c>
      <c r="H1390">
        <v>1607.9087999999999</v>
      </c>
      <c r="I1390" t="s">
        <v>12</v>
      </c>
      <c r="J1390">
        <v>500.00003099999998</v>
      </c>
      <c r="K1390">
        <v>1612.3012739999999</v>
      </c>
      <c r="L1390">
        <v>0.120892</v>
      </c>
      <c r="M1390">
        <v>3.521496</v>
      </c>
      <c r="N1390">
        <v>0.16109599999999999</v>
      </c>
      <c r="O1390">
        <v>5.8503299999999996</v>
      </c>
      <c r="P1390">
        <v>5.4149999999999997E-3</v>
      </c>
    </row>
    <row r="1391" spans="1:16" x14ac:dyDescent="0.2">
      <c r="A1391" t="s">
        <v>84</v>
      </c>
      <c r="B1391">
        <v>115</v>
      </c>
      <c r="C1391">
        <v>128</v>
      </c>
      <c r="D1391" t="s">
        <v>1032</v>
      </c>
      <c r="G1391">
        <v>12</v>
      </c>
      <c r="H1391">
        <v>1607.9087999999999</v>
      </c>
      <c r="I1391" t="s">
        <v>14</v>
      </c>
      <c r="J1391">
        <v>0</v>
      </c>
      <c r="K1391">
        <v>1608.779779</v>
      </c>
      <c r="L1391">
        <v>0.106475</v>
      </c>
      <c r="M1391">
        <v>0</v>
      </c>
      <c r="N1391">
        <v>0</v>
      </c>
      <c r="O1391">
        <v>5.8613059999999999</v>
      </c>
      <c r="P1391">
        <v>3.212E-3</v>
      </c>
    </row>
    <row r="1392" spans="1:16" x14ac:dyDescent="0.2">
      <c r="A1392" t="s">
        <v>84</v>
      </c>
      <c r="B1392">
        <v>115</v>
      </c>
      <c r="C1392">
        <v>128</v>
      </c>
      <c r="D1392" t="s">
        <v>1032</v>
      </c>
      <c r="G1392">
        <v>12</v>
      </c>
      <c r="H1392">
        <v>1607.9087999999999</v>
      </c>
      <c r="I1392" t="s">
        <v>14</v>
      </c>
      <c r="J1392">
        <v>5</v>
      </c>
      <c r="K1392">
        <v>1609.954127</v>
      </c>
      <c r="L1392">
        <v>0.132546</v>
      </c>
      <c r="M1392">
        <v>1.1743479999999999</v>
      </c>
      <c r="N1392">
        <v>0.170016</v>
      </c>
      <c r="O1392">
        <v>5.8381600000000002</v>
      </c>
      <c r="P1392">
        <v>6.8380000000000003E-3</v>
      </c>
    </row>
    <row r="1393" spans="1:16" x14ac:dyDescent="0.2">
      <c r="A1393" t="s">
        <v>84</v>
      </c>
      <c r="B1393">
        <v>115</v>
      </c>
      <c r="C1393">
        <v>128</v>
      </c>
      <c r="D1393" t="s">
        <v>1032</v>
      </c>
      <c r="G1393">
        <v>12</v>
      </c>
      <c r="H1393">
        <v>1607.9087999999999</v>
      </c>
      <c r="I1393" t="s">
        <v>14</v>
      </c>
      <c r="J1393">
        <v>50.000003999999997</v>
      </c>
      <c r="K1393">
        <v>1611.259685</v>
      </c>
      <c r="L1393">
        <v>6.0379000000000002E-2</v>
      </c>
      <c r="M1393">
        <v>2.4799069999999999</v>
      </c>
      <c r="N1393">
        <v>0.122403</v>
      </c>
      <c r="O1393">
        <v>5.8275050000000004</v>
      </c>
      <c r="P1393">
        <v>8.5280000000000009E-3</v>
      </c>
    </row>
    <row r="1394" spans="1:16" x14ac:dyDescent="0.2">
      <c r="A1394" t="s">
        <v>84</v>
      </c>
      <c r="B1394">
        <v>115</v>
      </c>
      <c r="C1394">
        <v>128</v>
      </c>
      <c r="D1394" t="s">
        <v>1032</v>
      </c>
      <c r="G1394">
        <v>12</v>
      </c>
      <c r="H1394">
        <v>1607.9087999999999</v>
      </c>
      <c r="I1394" t="s">
        <v>14</v>
      </c>
      <c r="J1394">
        <v>500.00003099999998</v>
      </c>
      <c r="K1394">
        <v>1612.2694369999999</v>
      </c>
      <c r="L1394">
        <v>9.3092999999999995E-2</v>
      </c>
      <c r="M1394">
        <v>3.4896579999999999</v>
      </c>
      <c r="N1394">
        <v>0.141433</v>
      </c>
      <c r="O1394">
        <v>5.8211079999999997</v>
      </c>
      <c r="P1394">
        <v>2.366E-3</v>
      </c>
    </row>
    <row r="1395" spans="1:16" x14ac:dyDescent="0.2">
      <c r="A1395" t="s">
        <v>84</v>
      </c>
      <c r="B1395">
        <v>133</v>
      </c>
      <c r="C1395">
        <v>153</v>
      </c>
      <c r="D1395" t="s">
        <v>1033</v>
      </c>
      <c r="G1395">
        <v>19</v>
      </c>
      <c r="H1395">
        <v>2382.4344000000001</v>
      </c>
      <c r="I1395" t="s">
        <v>12</v>
      </c>
      <c r="J1395">
        <v>0</v>
      </c>
      <c r="K1395">
        <v>2383.8222209999999</v>
      </c>
      <c r="L1395">
        <v>1.8839999999999999E-2</v>
      </c>
      <c r="M1395">
        <v>0</v>
      </c>
      <c r="N1395">
        <v>0</v>
      </c>
      <c r="O1395">
        <v>10.499523</v>
      </c>
      <c r="P1395">
        <v>1.3320000000000001E-3</v>
      </c>
    </row>
    <row r="1396" spans="1:16" x14ac:dyDescent="0.2">
      <c r="A1396" t="s">
        <v>84</v>
      </c>
      <c r="B1396">
        <v>133</v>
      </c>
      <c r="C1396">
        <v>153</v>
      </c>
      <c r="D1396" t="s">
        <v>1033</v>
      </c>
      <c r="G1396">
        <v>19</v>
      </c>
      <c r="H1396">
        <v>2382.4344000000001</v>
      </c>
      <c r="I1396" t="s">
        <v>12</v>
      </c>
      <c r="J1396">
        <v>5</v>
      </c>
      <c r="K1396">
        <v>2386.8866419999999</v>
      </c>
      <c r="L1396">
        <v>5.5729000000000001E-2</v>
      </c>
      <c r="M1396">
        <v>3.0644209999999998</v>
      </c>
      <c r="N1396">
        <v>5.8827999999999998E-2</v>
      </c>
      <c r="O1396">
        <v>10.492668999999999</v>
      </c>
      <c r="P1396">
        <v>2.104E-3</v>
      </c>
    </row>
    <row r="1397" spans="1:16" x14ac:dyDescent="0.2">
      <c r="A1397" t="s">
        <v>84</v>
      </c>
      <c r="B1397">
        <v>133</v>
      </c>
      <c r="C1397">
        <v>153</v>
      </c>
      <c r="D1397" t="s">
        <v>1033</v>
      </c>
      <c r="G1397">
        <v>19</v>
      </c>
      <c r="H1397">
        <v>2382.4344000000001</v>
      </c>
      <c r="I1397" t="s">
        <v>12</v>
      </c>
      <c r="J1397">
        <v>50.000003999999997</v>
      </c>
      <c r="K1397">
        <v>2387.4523180000001</v>
      </c>
      <c r="L1397">
        <v>9.7989999999999994E-2</v>
      </c>
      <c r="M1397">
        <v>3.6300979999999998</v>
      </c>
      <c r="N1397">
        <v>9.9783999999999998E-2</v>
      </c>
      <c r="O1397">
        <v>10.486649999999999</v>
      </c>
      <c r="P1397">
        <v>2.4099999999999998E-3</v>
      </c>
    </row>
    <row r="1398" spans="1:16" x14ac:dyDescent="0.2">
      <c r="A1398" t="s">
        <v>84</v>
      </c>
      <c r="B1398">
        <v>133</v>
      </c>
      <c r="C1398">
        <v>153</v>
      </c>
      <c r="D1398" t="s">
        <v>1033</v>
      </c>
      <c r="G1398">
        <v>19</v>
      </c>
      <c r="H1398">
        <v>2382.4344000000001</v>
      </c>
      <c r="I1398" t="s">
        <v>12</v>
      </c>
      <c r="J1398">
        <v>500.00003099999998</v>
      </c>
      <c r="K1398">
        <v>2387.7757000000001</v>
      </c>
      <c r="L1398">
        <v>5.0292999999999997E-2</v>
      </c>
      <c r="M1398">
        <v>3.9534790000000002</v>
      </c>
      <c r="N1398">
        <v>5.3705999999999997E-2</v>
      </c>
      <c r="O1398">
        <v>10.479964000000001</v>
      </c>
      <c r="P1398">
        <v>6.0480000000000004E-3</v>
      </c>
    </row>
    <row r="1399" spans="1:16" x14ac:dyDescent="0.2">
      <c r="A1399" t="s">
        <v>84</v>
      </c>
      <c r="B1399">
        <v>133</v>
      </c>
      <c r="C1399">
        <v>153</v>
      </c>
      <c r="D1399" t="s">
        <v>1033</v>
      </c>
      <c r="G1399">
        <v>19</v>
      </c>
      <c r="H1399">
        <v>2382.4344000000001</v>
      </c>
      <c r="I1399" t="s">
        <v>14</v>
      </c>
      <c r="J1399">
        <v>0</v>
      </c>
      <c r="K1399">
        <v>2383.8222209999999</v>
      </c>
      <c r="L1399">
        <v>1.8839999999999999E-2</v>
      </c>
      <c r="M1399">
        <v>0</v>
      </c>
      <c r="N1399">
        <v>0</v>
      </c>
      <c r="O1399">
        <v>10.499523</v>
      </c>
      <c r="P1399">
        <v>1.3320000000000001E-3</v>
      </c>
    </row>
    <row r="1400" spans="1:16" x14ac:dyDescent="0.2">
      <c r="A1400" t="s">
        <v>84</v>
      </c>
      <c r="B1400">
        <v>133</v>
      </c>
      <c r="C1400">
        <v>153</v>
      </c>
      <c r="D1400" t="s">
        <v>1033</v>
      </c>
      <c r="G1400">
        <v>19</v>
      </c>
      <c r="H1400">
        <v>2382.4344000000001</v>
      </c>
      <c r="I1400" t="s">
        <v>14</v>
      </c>
      <c r="J1400">
        <v>5</v>
      </c>
      <c r="K1400">
        <v>2386.989219</v>
      </c>
      <c r="L1400">
        <v>8.7155999999999997E-2</v>
      </c>
      <c r="M1400">
        <v>3.166998</v>
      </c>
      <c r="N1400">
        <v>8.9168999999999998E-2</v>
      </c>
      <c r="O1400">
        <v>10.453004999999999</v>
      </c>
      <c r="P1400">
        <v>3.4689999999999999E-3</v>
      </c>
    </row>
    <row r="1401" spans="1:16" x14ac:dyDescent="0.2">
      <c r="A1401" t="s">
        <v>84</v>
      </c>
      <c r="B1401">
        <v>133</v>
      </c>
      <c r="C1401">
        <v>153</v>
      </c>
      <c r="D1401" t="s">
        <v>1033</v>
      </c>
      <c r="G1401">
        <v>19</v>
      </c>
      <c r="H1401">
        <v>2382.4344000000001</v>
      </c>
      <c r="I1401" t="s">
        <v>14</v>
      </c>
      <c r="J1401">
        <v>50.000003999999997</v>
      </c>
      <c r="K1401">
        <v>2387.74856</v>
      </c>
      <c r="L1401">
        <v>0.24164099999999999</v>
      </c>
      <c r="M1401">
        <v>3.926339</v>
      </c>
      <c r="N1401">
        <v>0.24237400000000001</v>
      </c>
      <c r="O1401">
        <v>10.452514000000001</v>
      </c>
      <c r="P1401">
        <v>7.5589999999999997E-3</v>
      </c>
    </row>
    <row r="1402" spans="1:16" x14ac:dyDescent="0.2">
      <c r="A1402" t="s">
        <v>84</v>
      </c>
      <c r="B1402">
        <v>133</v>
      </c>
      <c r="C1402">
        <v>153</v>
      </c>
      <c r="D1402" t="s">
        <v>1033</v>
      </c>
      <c r="G1402">
        <v>19</v>
      </c>
      <c r="H1402">
        <v>2382.4344000000001</v>
      </c>
      <c r="I1402" t="s">
        <v>14</v>
      </c>
      <c r="J1402">
        <v>500.00003099999998</v>
      </c>
      <c r="K1402">
        <v>2387.7306400000002</v>
      </c>
      <c r="L1402">
        <v>9.9946999999999994E-2</v>
      </c>
      <c r="M1402">
        <v>3.9084189999999999</v>
      </c>
      <c r="N1402">
        <v>0.10170700000000001</v>
      </c>
      <c r="O1402">
        <v>10.447765</v>
      </c>
      <c r="P1402">
        <v>1.797E-3</v>
      </c>
    </row>
    <row r="1403" spans="1:16" x14ac:dyDescent="0.2">
      <c r="A1403" t="s">
        <v>84</v>
      </c>
      <c r="B1403">
        <v>137</v>
      </c>
      <c r="C1403">
        <v>150</v>
      </c>
      <c r="D1403" t="s">
        <v>1034</v>
      </c>
      <c r="G1403">
        <v>13</v>
      </c>
      <c r="H1403">
        <v>1569.9435000000001</v>
      </c>
      <c r="I1403" t="s">
        <v>12</v>
      </c>
      <c r="J1403">
        <v>0</v>
      </c>
      <c r="K1403">
        <v>1570.7338010000001</v>
      </c>
      <c r="L1403">
        <v>0</v>
      </c>
      <c r="M1403">
        <v>0</v>
      </c>
      <c r="N1403">
        <v>0</v>
      </c>
      <c r="O1403">
        <v>7.056705</v>
      </c>
      <c r="P1403">
        <v>0</v>
      </c>
    </row>
    <row r="1404" spans="1:16" x14ac:dyDescent="0.2">
      <c r="A1404" t="s">
        <v>84</v>
      </c>
      <c r="B1404">
        <v>137</v>
      </c>
      <c r="C1404">
        <v>150</v>
      </c>
      <c r="D1404" t="s">
        <v>1034</v>
      </c>
      <c r="G1404">
        <v>13</v>
      </c>
      <c r="H1404">
        <v>1569.9435000000001</v>
      </c>
      <c r="I1404" t="s">
        <v>12</v>
      </c>
      <c r="J1404">
        <v>5</v>
      </c>
      <c r="K1404">
        <v>1575.65717</v>
      </c>
      <c r="L1404">
        <v>0.166159</v>
      </c>
      <c r="M1404">
        <v>4.923368</v>
      </c>
      <c r="N1404">
        <v>0.166159</v>
      </c>
      <c r="O1404">
        <v>7.0569499999999996</v>
      </c>
      <c r="P1404">
        <v>6.7409999999999996E-3</v>
      </c>
    </row>
    <row r="1405" spans="1:16" x14ac:dyDescent="0.2">
      <c r="A1405" t="s">
        <v>84</v>
      </c>
      <c r="B1405">
        <v>137</v>
      </c>
      <c r="C1405">
        <v>150</v>
      </c>
      <c r="D1405" t="s">
        <v>1034</v>
      </c>
      <c r="G1405">
        <v>13</v>
      </c>
      <c r="H1405">
        <v>1569.9435000000001</v>
      </c>
      <c r="I1405" t="s">
        <v>12</v>
      </c>
      <c r="J1405">
        <v>50.000003999999997</v>
      </c>
      <c r="K1405">
        <v>1575.7577900000001</v>
      </c>
      <c r="L1405">
        <v>6.1053000000000003E-2</v>
      </c>
      <c r="M1405">
        <v>5.0239890000000003</v>
      </c>
      <c r="N1405">
        <v>6.1053000000000003E-2</v>
      </c>
      <c r="O1405">
        <v>7.053585</v>
      </c>
      <c r="P1405">
        <v>1.5399999999999999E-3</v>
      </c>
    </row>
    <row r="1406" spans="1:16" x14ac:dyDescent="0.2">
      <c r="A1406" t="s">
        <v>84</v>
      </c>
      <c r="B1406">
        <v>137</v>
      </c>
      <c r="C1406">
        <v>150</v>
      </c>
      <c r="D1406" t="s">
        <v>1034</v>
      </c>
      <c r="G1406">
        <v>13</v>
      </c>
      <c r="H1406">
        <v>1569.9435000000001</v>
      </c>
      <c r="I1406" t="s">
        <v>12</v>
      </c>
      <c r="J1406">
        <v>500.00003099999998</v>
      </c>
      <c r="K1406">
        <v>1576.05411</v>
      </c>
      <c r="L1406">
        <v>0.35140900000000003</v>
      </c>
      <c r="M1406">
        <v>5.320309</v>
      </c>
      <c r="N1406">
        <v>0.35140900000000003</v>
      </c>
      <c r="O1406">
        <v>7.0495669999999997</v>
      </c>
      <c r="P1406">
        <v>6.3410000000000003E-3</v>
      </c>
    </row>
    <row r="1407" spans="1:16" x14ac:dyDescent="0.2">
      <c r="A1407" t="s">
        <v>84</v>
      </c>
      <c r="B1407">
        <v>137</v>
      </c>
      <c r="C1407">
        <v>150</v>
      </c>
      <c r="D1407" t="s">
        <v>1034</v>
      </c>
      <c r="G1407">
        <v>13</v>
      </c>
      <c r="H1407">
        <v>1569.9435000000001</v>
      </c>
      <c r="I1407" t="s">
        <v>14</v>
      </c>
      <c r="J1407">
        <v>0</v>
      </c>
      <c r="K1407">
        <v>1570.7338010000001</v>
      </c>
      <c r="L1407">
        <v>0</v>
      </c>
      <c r="M1407">
        <v>0</v>
      </c>
      <c r="N1407">
        <v>0</v>
      </c>
      <c r="O1407">
        <v>7.056705</v>
      </c>
      <c r="P1407">
        <v>0</v>
      </c>
    </row>
    <row r="1408" spans="1:16" x14ac:dyDescent="0.2">
      <c r="A1408" t="s">
        <v>84</v>
      </c>
      <c r="B1408">
        <v>137</v>
      </c>
      <c r="C1408">
        <v>150</v>
      </c>
      <c r="D1408" t="s">
        <v>1034</v>
      </c>
      <c r="G1408">
        <v>13</v>
      </c>
      <c r="H1408">
        <v>1569.9435000000001</v>
      </c>
      <c r="I1408" t="s">
        <v>14</v>
      </c>
      <c r="J1408">
        <v>5</v>
      </c>
      <c r="K1408">
        <v>1575.690511</v>
      </c>
      <c r="L1408">
        <v>0.147285</v>
      </c>
      <c r="M1408">
        <v>4.956709</v>
      </c>
      <c r="N1408">
        <v>0.147285</v>
      </c>
      <c r="O1408">
        <v>6.9953240000000001</v>
      </c>
      <c r="P1408">
        <v>6.8269999999999997E-3</v>
      </c>
    </row>
    <row r="1409" spans="1:16" x14ac:dyDescent="0.2">
      <c r="A1409" t="s">
        <v>84</v>
      </c>
      <c r="B1409">
        <v>137</v>
      </c>
      <c r="C1409">
        <v>150</v>
      </c>
      <c r="D1409" t="s">
        <v>1034</v>
      </c>
      <c r="G1409">
        <v>13</v>
      </c>
      <c r="H1409">
        <v>1569.9435000000001</v>
      </c>
      <c r="I1409" t="s">
        <v>14</v>
      </c>
      <c r="J1409">
        <v>50.000003999999997</v>
      </c>
      <c r="K1409">
        <v>1575.847528</v>
      </c>
      <c r="L1409">
        <v>0.233487</v>
      </c>
      <c r="M1409">
        <v>5.1137269999999999</v>
      </c>
      <c r="N1409">
        <v>0.233487</v>
      </c>
      <c r="O1409">
        <v>6.998583</v>
      </c>
      <c r="P1409">
        <v>7.0489999999999997E-3</v>
      </c>
    </row>
    <row r="1410" spans="1:16" x14ac:dyDescent="0.2">
      <c r="A1410" t="s">
        <v>84</v>
      </c>
      <c r="B1410">
        <v>137</v>
      </c>
      <c r="C1410">
        <v>150</v>
      </c>
      <c r="D1410" t="s">
        <v>1034</v>
      </c>
      <c r="G1410">
        <v>13</v>
      </c>
      <c r="H1410">
        <v>1569.9435000000001</v>
      </c>
      <c r="I1410" t="s">
        <v>14</v>
      </c>
      <c r="J1410">
        <v>500.00003099999998</v>
      </c>
      <c r="K1410">
        <v>1575.7489479999999</v>
      </c>
      <c r="L1410">
        <v>0.113703</v>
      </c>
      <c r="M1410">
        <v>5.0151469999999998</v>
      </c>
      <c r="N1410">
        <v>0.113703</v>
      </c>
      <c r="O1410">
        <v>6.9949500000000002</v>
      </c>
      <c r="P1410">
        <v>4.3410000000000002E-3</v>
      </c>
    </row>
    <row r="1411" spans="1:16" x14ac:dyDescent="0.2">
      <c r="A1411" t="s">
        <v>84</v>
      </c>
      <c r="B1411">
        <v>159</v>
      </c>
      <c r="C1411">
        <v>171</v>
      </c>
      <c r="D1411" t="s">
        <v>1035</v>
      </c>
      <c r="G1411">
        <v>12</v>
      </c>
      <c r="H1411">
        <v>1538.7557999999999</v>
      </c>
      <c r="I1411" t="s">
        <v>12</v>
      </c>
      <c r="J1411">
        <v>0</v>
      </c>
      <c r="K1411">
        <v>1539.495858</v>
      </c>
      <c r="L1411">
        <v>0</v>
      </c>
      <c r="M1411">
        <v>0</v>
      </c>
      <c r="N1411">
        <v>0</v>
      </c>
      <c r="O1411">
        <v>8.4980989999999998</v>
      </c>
      <c r="P1411">
        <v>0</v>
      </c>
    </row>
    <row r="1412" spans="1:16" x14ac:dyDescent="0.2">
      <c r="A1412" t="s">
        <v>84</v>
      </c>
      <c r="B1412">
        <v>159</v>
      </c>
      <c r="C1412">
        <v>171</v>
      </c>
      <c r="D1412" t="s">
        <v>1035</v>
      </c>
      <c r="G1412">
        <v>12</v>
      </c>
      <c r="H1412">
        <v>1538.7557999999999</v>
      </c>
      <c r="I1412" t="s">
        <v>12</v>
      </c>
      <c r="J1412">
        <v>5</v>
      </c>
      <c r="K1412">
        <v>1541.2488450000001</v>
      </c>
      <c r="L1412">
        <v>4.2965999999999997E-2</v>
      </c>
      <c r="M1412">
        <v>1.7529859999999999</v>
      </c>
      <c r="N1412">
        <v>4.2965999999999997E-2</v>
      </c>
      <c r="O1412">
        <v>8.4998459999999998</v>
      </c>
      <c r="P1412">
        <v>5.5779999999999996E-3</v>
      </c>
    </row>
    <row r="1413" spans="1:16" x14ac:dyDescent="0.2">
      <c r="A1413" t="s">
        <v>84</v>
      </c>
      <c r="B1413">
        <v>159</v>
      </c>
      <c r="C1413">
        <v>171</v>
      </c>
      <c r="D1413" t="s">
        <v>1035</v>
      </c>
      <c r="G1413">
        <v>12</v>
      </c>
      <c r="H1413">
        <v>1538.7557999999999</v>
      </c>
      <c r="I1413" t="s">
        <v>12</v>
      </c>
      <c r="J1413">
        <v>50.000003999999997</v>
      </c>
      <c r="K1413">
        <v>1542.6084989999999</v>
      </c>
      <c r="L1413">
        <v>3.2439999999999997E-2</v>
      </c>
      <c r="M1413">
        <v>3.112641</v>
      </c>
      <c r="N1413">
        <v>3.2439999999999997E-2</v>
      </c>
      <c r="O1413">
        <v>8.4944570000000006</v>
      </c>
      <c r="P1413">
        <v>1.99E-3</v>
      </c>
    </row>
    <row r="1414" spans="1:16" x14ac:dyDescent="0.2">
      <c r="A1414" t="s">
        <v>84</v>
      </c>
      <c r="B1414">
        <v>159</v>
      </c>
      <c r="C1414">
        <v>171</v>
      </c>
      <c r="D1414" t="s">
        <v>1035</v>
      </c>
      <c r="G1414">
        <v>12</v>
      </c>
      <c r="H1414">
        <v>1538.7557999999999</v>
      </c>
      <c r="I1414" t="s">
        <v>12</v>
      </c>
      <c r="J1414">
        <v>500.00003099999998</v>
      </c>
      <c r="K1414">
        <v>1543.4404730000001</v>
      </c>
      <c r="L1414">
        <v>5.4109999999999998E-2</v>
      </c>
      <c r="M1414">
        <v>3.9446150000000002</v>
      </c>
      <c r="N1414">
        <v>5.4109999999999998E-2</v>
      </c>
      <c r="O1414">
        <v>8.4871850000000002</v>
      </c>
      <c r="P1414">
        <v>4.398E-3</v>
      </c>
    </row>
    <row r="1415" spans="1:16" x14ac:dyDescent="0.2">
      <c r="A1415" t="s">
        <v>84</v>
      </c>
      <c r="B1415">
        <v>159</v>
      </c>
      <c r="C1415">
        <v>171</v>
      </c>
      <c r="D1415" t="s">
        <v>1035</v>
      </c>
      <c r="G1415">
        <v>12</v>
      </c>
      <c r="H1415">
        <v>1538.7557999999999</v>
      </c>
      <c r="I1415" t="s">
        <v>14</v>
      </c>
      <c r="J1415">
        <v>0</v>
      </c>
      <c r="K1415">
        <v>1539.495858</v>
      </c>
      <c r="L1415">
        <v>0</v>
      </c>
      <c r="M1415">
        <v>0</v>
      </c>
      <c r="N1415">
        <v>0</v>
      </c>
      <c r="O1415">
        <v>8.4980989999999998</v>
      </c>
      <c r="P1415">
        <v>0</v>
      </c>
    </row>
    <row r="1416" spans="1:16" x14ac:dyDescent="0.2">
      <c r="A1416" t="s">
        <v>84</v>
      </c>
      <c r="B1416">
        <v>159</v>
      </c>
      <c r="C1416">
        <v>171</v>
      </c>
      <c r="D1416" t="s">
        <v>1035</v>
      </c>
      <c r="G1416">
        <v>12</v>
      </c>
      <c r="H1416">
        <v>1538.7557999999999</v>
      </c>
      <c r="I1416" t="s">
        <v>14</v>
      </c>
      <c r="J1416">
        <v>5</v>
      </c>
      <c r="K1416">
        <v>1541.193311</v>
      </c>
      <c r="L1416">
        <v>6.6903000000000004E-2</v>
      </c>
      <c r="M1416">
        <v>1.697452</v>
      </c>
      <c r="N1416">
        <v>6.6903000000000004E-2</v>
      </c>
      <c r="O1416">
        <v>8.4657909999999994</v>
      </c>
      <c r="P1416">
        <v>5.3880000000000004E-3</v>
      </c>
    </row>
    <row r="1417" spans="1:16" x14ac:dyDescent="0.2">
      <c r="A1417" t="s">
        <v>84</v>
      </c>
      <c r="B1417">
        <v>159</v>
      </c>
      <c r="C1417">
        <v>171</v>
      </c>
      <c r="D1417" t="s">
        <v>1035</v>
      </c>
      <c r="G1417">
        <v>12</v>
      </c>
      <c r="H1417">
        <v>1538.7557999999999</v>
      </c>
      <c r="I1417" t="s">
        <v>14</v>
      </c>
      <c r="J1417">
        <v>50.000003999999997</v>
      </c>
      <c r="K1417">
        <v>1542.6034</v>
      </c>
      <c r="L1417">
        <v>7.0361999999999994E-2</v>
      </c>
      <c r="M1417">
        <v>3.107542</v>
      </c>
      <c r="N1417">
        <v>7.0361999999999994E-2</v>
      </c>
      <c r="O1417">
        <v>8.4660779999999995</v>
      </c>
      <c r="P1417">
        <v>7.5859999999999999E-3</v>
      </c>
    </row>
    <row r="1418" spans="1:16" x14ac:dyDescent="0.2">
      <c r="A1418" t="s">
        <v>84</v>
      </c>
      <c r="B1418">
        <v>159</v>
      </c>
      <c r="C1418">
        <v>171</v>
      </c>
      <c r="D1418" t="s">
        <v>1035</v>
      </c>
      <c r="G1418">
        <v>12</v>
      </c>
      <c r="H1418">
        <v>1538.7557999999999</v>
      </c>
      <c r="I1418" t="s">
        <v>14</v>
      </c>
      <c r="J1418">
        <v>500.00003099999998</v>
      </c>
      <c r="K1418">
        <v>1543.5299090000001</v>
      </c>
      <c r="L1418">
        <v>0.173957</v>
      </c>
      <c r="M1418">
        <v>4.0340509999999998</v>
      </c>
      <c r="N1418">
        <v>0.173957</v>
      </c>
      <c r="O1418">
        <v>8.4665820000000007</v>
      </c>
      <c r="P1418">
        <v>1.0718999999999999E-2</v>
      </c>
    </row>
    <row r="1419" spans="1:16" x14ac:dyDescent="0.2">
      <c r="A1419" t="s">
        <v>84</v>
      </c>
      <c r="B1419">
        <v>162</v>
      </c>
      <c r="C1419">
        <v>177</v>
      </c>
      <c r="D1419" t="s">
        <v>1036</v>
      </c>
      <c r="G1419">
        <v>15</v>
      </c>
      <c r="H1419">
        <v>1878.8981000000001</v>
      </c>
      <c r="I1419" t="s">
        <v>12</v>
      </c>
      <c r="J1419">
        <v>0</v>
      </c>
      <c r="K1419">
        <v>1879.93659</v>
      </c>
      <c r="L1419">
        <v>0</v>
      </c>
      <c r="M1419">
        <v>0</v>
      </c>
      <c r="N1419">
        <v>0</v>
      </c>
      <c r="O1419">
        <v>10.278468999999999</v>
      </c>
      <c r="P1419">
        <v>0</v>
      </c>
    </row>
    <row r="1420" spans="1:16" x14ac:dyDescent="0.2">
      <c r="A1420" t="s">
        <v>84</v>
      </c>
      <c r="B1420">
        <v>162</v>
      </c>
      <c r="C1420">
        <v>177</v>
      </c>
      <c r="D1420" t="s">
        <v>1036</v>
      </c>
      <c r="G1420">
        <v>15</v>
      </c>
      <c r="H1420">
        <v>1878.8981000000001</v>
      </c>
      <c r="I1420" t="s">
        <v>12</v>
      </c>
      <c r="J1420">
        <v>5</v>
      </c>
      <c r="K1420">
        <v>1880.9611990000001</v>
      </c>
      <c r="L1420">
        <v>0.10134700000000001</v>
      </c>
      <c r="M1420">
        <v>1.02461</v>
      </c>
      <c r="N1420">
        <v>0.10134700000000001</v>
      </c>
      <c r="O1420">
        <v>10.280702</v>
      </c>
      <c r="P1420">
        <v>3.686E-3</v>
      </c>
    </row>
    <row r="1421" spans="1:16" x14ac:dyDescent="0.2">
      <c r="A1421" t="s">
        <v>84</v>
      </c>
      <c r="B1421">
        <v>162</v>
      </c>
      <c r="C1421">
        <v>177</v>
      </c>
      <c r="D1421" t="s">
        <v>1036</v>
      </c>
      <c r="G1421">
        <v>15</v>
      </c>
      <c r="H1421">
        <v>1878.8981000000001</v>
      </c>
      <c r="I1421" t="s">
        <v>12</v>
      </c>
      <c r="J1421">
        <v>50.000003999999997</v>
      </c>
      <c r="K1421">
        <v>1881.5458679999999</v>
      </c>
      <c r="L1421">
        <v>0.17827999999999999</v>
      </c>
      <c r="M1421">
        <v>1.609278</v>
      </c>
      <c r="N1421">
        <v>0.17827999999999999</v>
      </c>
      <c r="O1421">
        <v>10.28125</v>
      </c>
      <c r="P1421">
        <v>4.4600000000000004E-3</v>
      </c>
    </row>
    <row r="1422" spans="1:16" x14ac:dyDescent="0.2">
      <c r="A1422" t="s">
        <v>84</v>
      </c>
      <c r="B1422">
        <v>162</v>
      </c>
      <c r="C1422">
        <v>177</v>
      </c>
      <c r="D1422" t="s">
        <v>1036</v>
      </c>
      <c r="G1422">
        <v>15</v>
      </c>
      <c r="H1422">
        <v>1878.8981000000001</v>
      </c>
      <c r="I1422" t="s">
        <v>12</v>
      </c>
      <c r="J1422">
        <v>500.00003099999998</v>
      </c>
      <c r="K1422">
        <v>1882.0846079999999</v>
      </c>
      <c r="L1422">
        <v>2.4983999999999999E-2</v>
      </c>
      <c r="M1422">
        <v>2.1480190000000001</v>
      </c>
      <c r="N1422">
        <v>2.4983999999999999E-2</v>
      </c>
      <c r="O1422">
        <v>10.272885</v>
      </c>
      <c r="P1422">
        <v>4.5409999999999999E-3</v>
      </c>
    </row>
    <row r="1423" spans="1:16" x14ac:dyDescent="0.2">
      <c r="A1423" t="s">
        <v>84</v>
      </c>
      <c r="B1423">
        <v>162</v>
      </c>
      <c r="C1423">
        <v>177</v>
      </c>
      <c r="D1423" t="s">
        <v>1036</v>
      </c>
      <c r="G1423">
        <v>15</v>
      </c>
      <c r="H1423">
        <v>1878.8981000000001</v>
      </c>
      <c r="I1423" t="s">
        <v>14</v>
      </c>
      <c r="J1423">
        <v>0</v>
      </c>
      <c r="K1423">
        <v>1879.93659</v>
      </c>
      <c r="L1423">
        <v>0</v>
      </c>
      <c r="M1423">
        <v>0</v>
      </c>
      <c r="N1423">
        <v>0</v>
      </c>
      <c r="O1423">
        <v>10.278468999999999</v>
      </c>
      <c r="P1423">
        <v>0</v>
      </c>
    </row>
    <row r="1424" spans="1:16" x14ac:dyDescent="0.2">
      <c r="A1424" t="s">
        <v>84</v>
      </c>
      <c r="B1424">
        <v>162</v>
      </c>
      <c r="C1424">
        <v>177</v>
      </c>
      <c r="D1424" t="s">
        <v>1036</v>
      </c>
      <c r="G1424">
        <v>15</v>
      </c>
      <c r="H1424">
        <v>1878.8981000000001</v>
      </c>
      <c r="I1424" t="s">
        <v>14</v>
      </c>
      <c r="J1424">
        <v>5</v>
      </c>
      <c r="K1424">
        <v>1881.1170300000001</v>
      </c>
      <c r="L1424">
        <v>0.105489</v>
      </c>
      <c r="M1424">
        <v>1.1804410000000001</v>
      </c>
      <c r="N1424">
        <v>0.105489</v>
      </c>
      <c r="O1424">
        <v>10.255515000000001</v>
      </c>
      <c r="P1424">
        <v>2.8370000000000001E-3</v>
      </c>
    </row>
    <row r="1425" spans="1:16" x14ac:dyDescent="0.2">
      <c r="A1425" t="s">
        <v>84</v>
      </c>
      <c r="B1425">
        <v>162</v>
      </c>
      <c r="C1425">
        <v>177</v>
      </c>
      <c r="D1425" t="s">
        <v>1036</v>
      </c>
      <c r="G1425">
        <v>15</v>
      </c>
      <c r="H1425">
        <v>1878.8981000000001</v>
      </c>
      <c r="I1425" t="s">
        <v>14</v>
      </c>
      <c r="J1425">
        <v>50.000003999999997</v>
      </c>
      <c r="K1425">
        <v>1881.4989270000001</v>
      </c>
      <c r="L1425">
        <v>0.14105100000000001</v>
      </c>
      <c r="M1425">
        <v>1.562338</v>
      </c>
      <c r="N1425">
        <v>0.14105100000000001</v>
      </c>
      <c r="O1425">
        <v>10.252511</v>
      </c>
      <c r="P1425">
        <v>3.8630000000000001E-3</v>
      </c>
    </row>
    <row r="1426" spans="1:16" x14ac:dyDescent="0.2">
      <c r="A1426" t="s">
        <v>84</v>
      </c>
      <c r="B1426">
        <v>162</v>
      </c>
      <c r="C1426">
        <v>177</v>
      </c>
      <c r="D1426" t="s">
        <v>1036</v>
      </c>
      <c r="G1426">
        <v>15</v>
      </c>
      <c r="H1426">
        <v>1878.8981000000001</v>
      </c>
      <c r="I1426" t="s">
        <v>14</v>
      </c>
      <c r="J1426">
        <v>500.00003099999998</v>
      </c>
      <c r="K1426">
        <v>1881.863879</v>
      </c>
      <c r="L1426">
        <v>0.15895000000000001</v>
      </c>
      <c r="M1426">
        <v>1.927289</v>
      </c>
      <c r="N1426">
        <v>0.15895000000000001</v>
      </c>
      <c r="O1426">
        <v>10.243652000000001</v>
      </c>
      <c r="P1426">
        <v>5.7089999999999997E-3</v>
      </c>
    </row>
    <row r="1427" spans="1:16" x14ac:dyDescent="0.2">
      <c r="A1427" t="s">
        <v>84</v>
      </c>
      <c r="B1427">
        <v>177</v>
      </c>
      <c r="C1427">
        <v>194</v>
      </c>
      <c r="D1427" t="s">
        <v>1037</v>
      </c>
      <c r="G1427">
        <v>16</v>
      </c>
      <c r="H1427">
        <v>2203.1433999999999</v>
      </c>
      <c r="I1427" t="s">
        <v>12</v>
      </c>
      <c r="J1427">
        <v>0</v>
      </c>
      <c r="K1427">
        <v>2204.1925529999999</v>
      </c>
      <c r="L1427">
        <v>0</v>
      </c>
      <c r="M1427">
        <v>0</v>
      </c>
      <c r="N1427">
        <v>0</v>
      </c>
      <c r="O1427">
        <v>12.761134999999999</v>
      </c>
      <c r="P1427">
        <v>0</v>
      </c>
    </row>
    <row r="1428" spans="1:16" x14ac:dyDescent="0.2">
      <c r="A1428" t="s">
        <v>84</v>
      </c>
      <c r="B1428">
        <v>177</v>
      </c>
      <c r="C1428">
        <v>194</v>
      </c>
      <c r="D1428" t="s">
        <v>1037</v>
      </c>
      <c r="G1428">
        <v>16</v>
      </c>
      <c r="H1428">
        <v>2203.1433999999999</v>
      </c>
      <c r="I1428" t="s">
        <v>12</v>
      </c>
      <c r="J1428">
        <v>5</v>
      </c>
      <c r="K1428">
        <v>2208.609555</v>
      </c>
      <c r="L1428">
        <v>0.18112500000000001</v>
      </c>
      <c r="M1428">
        <v>4.4170030000000002</v>
      </c>
      <c r="N1428">
        <v>0.18112500000000001</v>
      </c>
      <c r="O1428">
        <v>12.754965</v>
      </c>
      <c r="P1428">
        <v>1.4466E-2</v>
      </c>
    </row>
    <row r="1429" spans="1:16" x14ac:dyDescent="0.2">
      <c r="A1429" t="s">
        <v>84</v>
      </c>
      <c r="B1429">
        <v>177</v>
      </c>
      <c r="C1429">
        <v>194</v>
      </c>
      <c r="D1429" t="s">
        <v>1037</v>
      </c>
      <c r="G1429">
        <v>16</v>
      </c>
      <c r="H1429">
        <v>2203.1433999999999</v>
      </c>
      <c r="I1429" t="s">
        <v>12</v>
      </c>
      <c r="J1429">
        <v>50.000003999999997</v>
      </c>
      <c r="K1429">
        <v>2209.1639559999999</v>
      </c>
      <c r="L1429">
        <v>4.1146000000000002E-2</v>
      </c>
      <c r="M1429">
        <v>4.9714029999999996</v>
      </c>
      <c r="N1429">
        <v>4.1146000000000002E-2</v>
      </c>
      <c r="O1429">
        <v>12.762950999999999</v>
      </c>
      <c r="P1429">
        <v>6.1050000000000002E-3</v>
      </c>
    </row>
    <row r="1430" spans="1:16" x14ac:dyDescent="0.2">
      <c r="A1430" t="s">
        <v>84</v>
      </c>
      <c r="B1430">
        <v>177</v>
      </c>
      <c r="C1430">
        <v>194</v>
      </c>
      <c r="D1430" t="s">
        <v>1037</v>
      </c>
      <c r="G1430">
        <v>16</v>
      </c>
      <c r="H1430">
        <v>2203.1433999999999</v>
      </c>
      <c r="I1430" t="s">
        <v>12</v>
      </c>
      <c r="J1430">
        <v>500.00003099999998</v>
      </c>
      <c r="K1430">
        <v>2209.6421919999998</v>
      </c>
      <c r="L1430">
        <v>0.125584</v>
      </c>
      <c r="M1430">
        <v>5.4496390000000003</v>
      </c>
      <c r="N1430">
        <v>0.125584</v>
      </c>
      <c r="O1430">
        <v>12.758659</v>
      </c>
      <c r="P1430">
        <v>7.8460000000000005E-3</v>
      </c>
    </row>
    <row r="1431" spans="1:16" x14ac:dyDescent="0.2">
      <c r="A1431" t="s">
        <v>84</v>
      </c>
      <c r="B1431">
        <v>177</v>
      </c>
      <c r="C1431">
        <v>194</v>
      </c>
      <c r="D1431" t="s">
        <v>1037</v>
      </c>
      <c r="G1431">
        <v>16</v>
      </c>
      <c r="H1431">
        <v>2203.1433999999999</v>
      </c>
      <c r="I1431" t="s">
        <v>14</v>
      </c>
      <c r="J1431">
        <v>0</v>
      </c>
      <c r="K1431">
        <v>2204.1925529999999</v>
      </c>
      <c r="L1431">
        <v>0</v>
      </c>
      <c r="M1431">
        <v>0</v>
      </c>
      <c r="N1431">
        <v>0</v>
      </c>
      <c r="O1431">
        <v>12.761134999999999</v>
      </c>
      <c r="P1431">
        <v>0</v>
      </c>
    </row>
    <row r="1432" spans="1:16" x14ac:dyDescent="0.2">
      <c r="A1432" t="s">
        <v>84</v>
      </c>
      <c r="B1432">
        <v>177</v>
      </c>
      <c r="C1432">
        <v>194</v>
      </c>
      <c r="D1432" t="s">
        <v>1037</v>
      </c>
      <c r="G1432">
        <v>16</v>
      </c>
      <c r="H1432">
        <v>2203.1433999999999</v>
      </c>
      <c r="I1432" t="s">
        <v>14</v>
      </c>
      <c r="J1432">
        <v>5</v>
      </c>
      <c r="K1432">
        <v>2208.5356959999999</v>
      </c>
      <c r="L1432">
        <v>9.9939E-2</v>
      </c>
      <c r="M1432">
        <v>4.3431430000000004</v>
      </c>
      <c r="N1432">
        <v>9.9939E-2</v>
      </c>
      <c r="O1432">
        <v>12.744609000000001</v>
      </c>
      <c r="P1432">
        <v>1.0078E-2</v>
      </c>
    </row>
    <row r="1433" spans="1:16" x14ac:dyDescent="0.2">
      <c r="A1433" t="s">
        <v>84</v>
      </c>
      <c r="B1433">
        <v>177</v>
      </c>
      <c r="C1433">
        <v>194</v>
      </c>
      <c r="D1433" t="s">
        <v>1037</v>
      </c>
      <c r="G1433">
        <v>16</v>
      </c>
      <c r="H1433">
        <v>2203.1433999999999</v>
      </c>
      <c r="I1433" t="s">
        <v>14</v>
      </c>
      <c r="J1433">
        <v>50.000003999999997</v>
      </c>
      <c r="K1433">
        <v>2209.1145839999999</v>
      </c>
      <c r="L1433">
        <v>0.100561</v>
      </c>
      <c r="M1433">
        <v>4.9220319999999997</v>
      </c>
      <c r="N1433">
        <v>0.100561</v>
      </c>
      <c r="O1433">
        <v>12.752197000000001</v>
      </c>
      <c r="P1433">
        <v>1.4469999999999999E-3</v>
      </c>
    </row>
    <row r="1434" spans="1:16" x14ac:dyDescent="0.2">
      <c r="A1434" t="s">
        <v>84</v>
      </c>
      <c r="B1434">
        <v>177</v>
      </c>
      <c r="C1434">
        <v>194</v>
      </c>
      <c r="D1434" t="s">
        <v>1037</v>
      </c>
      <c r="G1434">
        <v>16</v>
      </c>
      <c r="H1434">
        <v>2203.1433999999999</v>
      </c>
      <c r="I1434" t="s">
        <v>14</v>
      </c>
      <c r="J1434">
        <v>500.00003099999998</v>
      </c>
      <c r="K1434">
        <v>2209.7645459999999</v>
      </c>
      <c r="L1434">
        <v>5.7051999999999999E-2</v>
      </c>
      <c r="M1434">
        <v>5.571993</v>
      </c>
      <c r="N1434">
        <v>5.7051999999999999E-2</v>
      </c>
      <c r="O1434">
        <v>12.747457000000001</v>
      </c>
      <c r="P1434">
        <v>2.9020000000000001E-3</v>
      </c>
    </row>
    <row r="1435" spans="1:16" x14ac:dyDescent="0.2">
      <c r="A1435" t="s">
        <v>85</v>
      </c>
      <c r="B1435">
        <v>21</v>
      </c>
      <c r="C1435">
        <v>41</v>
      </c>
      <c r="D1435" t="s">
        <v>1038</v>
      </c>
      <c r="G1435">
        <v>18</v>
      </c>
      <c r="H1435">
        <v>2483.4106000000002</v>
      </c>
      <c r="I1435" t="s">
        <v>12</v>
      </c>
      <c r="J1435">
        <v>0</v>
      </c>
      <c r="K1435">
        <v>2484.6427309999999</v>
      </c>
      <c r="L1435">
        <v>0.118767</v>
      </c>
      <c r="M1435">
        <v>0</v>
      </c>
      <c r="N1435">
        <v>0</v>
      </c>
      <c r="O1435">
        <v>13.163240999999999</v>
      </c>
      <c r="P1435">
        <v>6.8560000000000001E-3</v>
      </c>
    </row>
    <row r="1436" spans="1:16" x14ac:dyDescent="0.2">
      <c r="A1436" t="s">
        <v>85</v>
      </c>
      <c r="B1436">
        <v>21</v>
      </c>
      <c r="C1436">
        <v>41</v>
      </c>
      <c r="D1436" t="s">
        <v>1038</v>
      </c>
      <c r="G1436">
        <v>18</v>
      </c>
      <c r="H1436">
        <v>2483.4106000000002</v>
      </c>
      <c r="I1436" t="s">
        <v>12</v>
      </c>
      <c r="J1436">
        <v>5</v>
      </c>
      <c r="K1436">
        <v>2488.8458780000001</v>
      </c>
      <c r="L1436">
        <v>0</v>
      </c>
      <c r="M1436">
        <v>4.2031479999999997</v>
      </c>
      <c r="N1436">
        <v>0.118767</v>
      </c>
      <c r="O1436">
        <v>13.123449000000001</v>
      </c>
      <c r="P1436">
        <v>0</v>
      </c>
    </row>
    <row r="1437" spans="1:16" x14ac:dyDescent="0.2">
      <c r="A1437" t="s">
        <v>85</v>
      </c>
      <c r="B1437">
        <v>21</v>
      </c>
      <c r="C1437">
        <v>41</v>
      </c>
      <c r="D1437" t="s">
        <v>1038</v>
      </c>
      <c r="G1437">
        <v>18</v>
      </c>
      <c r="H1437">
        <v>2483.4106000000002</v>
      </c>
      <c r="I1437" t="s">
        <v>12</v>
      </c>
      <c r="J1437">
        <v>50.000003999999997</v>
      </c>
      <c r="K1437">
        <v>2489.9569740000002</v>
      </c>
      <c r="L1437">
        <v>0.182952</v>
      </c>
      <c r="M1437">
        <v>5.3142430000000003</v>
      </c>
      <c r="N1437">
        <v>0.21812100000000001</v>
      </c>
      <c r="O1437">
        <v>13.115105</v>
      </c>
      <c r="P1437">
        <v>5.2240000000000003E-3</v>
      </c>
    </row>
    <row r="1438" spans="1:16" x14ac:dyDescent="0.2">
      <c r="A1438" t="s">
        <v>85</v>
      </c>
      <c r="B1438">
        <v>21</v>
      </c>
      <c r="C1438">
        <v>41</v>
      </c>
      <c r="D1438" t="s">
        <v>1038</v>
      </c>
      <c r="G1438">
        <v>18</v>
      </c>
      <c r="H1438">
        <v>2483.4106000000002</v>
      </c>
      <c r="I1438" t="s">
        <v>12</v>
      </c>
      <c r="J1438">
        <v>500.00003099999998</v>
      </c>
      <c r="K1438">
        <v>2491.3378950000001</v>
      </c>
      <c r="L1438">
        <v>6.1060000000000003E-2</v>
      </c>
      <c r="M1438">
        <v>6.6951640000000001</v>
      </c>
      <c r="N1438">
        <v>0.133544</v>
      </c>
      <c r="O1438">
        <v>13.1037</v>
      </c>
      <c r="P1438">
        <v>2.5720000000000001E-3</v>
      </c>
    </row>
    <row r="1439" spans="1:16" x14ac:dyDescent="0.2">
      <c r="A1439" t="s">
        <v>85</v>
      </c>
      <c r="B1439">
        <v>21</v>
      </c>
      <c r="C1439">
        <v>41</v>
      </c>
      <c r="D1439" t="s">
        <v>1038</v>
      </c>
      <c r="G1439">
        <v>18</v>
      </c>
      <c r="H1439">
        <v>2483.4106000000002</v>
      </c>
      <c r="I1439" t="s">
        <v>14</v>
      </c>
      <c r="J1439">
        <v>0</v>
      </c>
      <c r="K1439">
        <v>2484.6427309999999</v>
      </c>
      <c r="L1439">
        <v>0.118767</v>
      </c>
      <c r="M1439">
        <v>0</v>
      </c>
      <c r="N1439">
        <v>0</v>
      </c>
      <c r="O1439">
        <v>13.163240999999999</v>
      </c>
      <c r="P1439">
        <v>6.8560000000000001E-3</v>
      </c>
    </row>
    <row r="1440" spans="1:16" x14ac:dyDescent="0.2">
      <c r="A1440" t="s">
        <v>85</v>
      </c>
      <c r="B1440">
        <v>21</v>
      </c>
      <c r="C1440">
        <v>41</v>
      </c>
      <c r="D1440" t="s">
        <v>1038</v>
      </c>
      <c r="G1440">
        <v>18</v>
      </c>
      <c r="H1440">
        <v>2483.4106000000002</v>
      </c>
      <c r="I1440" t="s">
        <v>14</v>
      </c>
      <c r="J1440">
        <v>5</v>
      </c>
      <c r="K1440">
        <v>2488.6340409999998</v>
      </c>
      <c r="L1440">
        <v>2.5815000000000001E-2</v>
      </c>
      <c r="M1440">
        <v>3.9913110000000001</v>
      </c>
      <c r="N1440">
        <v>0.12154</v>
      </c>
      <c r="O1440">
        <v>13.119408999999999</v>
      </c>
      <c r="P1440">
        <v>3.9069999999999999E-3</v>
      </c>
    </row>
    <row r="1441" spans="1:16" x14ac:dyDescent="0.2">
      <c r="A1441" t="s">
        <v>85</v>
      </c>
      <c r="B1441">
        <v>21</v>
      </c>
      <c r="C1441">
        <v>41</v>
      </c>
      <c r="D1441" t="s">
        <v>1038</v>
      </c>
      <c r="G1441">
        <v>18</v>
      </c>
      <c r="H1441">
        <v>2483.4106000000002</v>
      </c>
      <c r="I1441" t="s">
        <v>14</v>
      </c>
      <c r="J1441">
        <v>50.000003999999997</v>
      </c>
      <c r="K1441">
        <v>2489.8379869999999</v>
      </c>
      <c r="L1441">
        <v>0.16191800000000001</v>
      </c>
      <c r="M1441">
        <v>5.1952559999999997</v>
      </c>
      <c r="N1441">
        <v>0.20080600000000001</v>
      </c>
      <c r="O1441">
        <v>13.118487</v>
      </c>
      <c r="P1441">
        <v>1.895E-3</v>
      </c>
    </row>
    <row r="1442" spans="1:16" x14ac:dyDescent="0.2">
      <c r="A1442" t="s">
        <v>85</v>
      </c>
      <c r="B1442">
        <v>21</v>
      </c>
      <c r="C1442">
        <v>41</v>
      </c>
      <c r="D1442" t="s">
        <v>1038</v>
      </c>
      <c r="G1442">
        <v>18</v>
      </c>
      <c r="H1442">
        <v>2483.4106000000002</v>
      </c>
      <c r="I1442" t="s">
        <v>14</v>
      </c>
      <c r="J1442">
        <v>500.00003099999998</v>
      </c>
      <c r="K1442">
        <v>2491.1116219999999</v>
      </c>
      <c r="L1442">
        <v>3.5855999999999999E-2</v>
      </c>
      <c r="M1442">
        <v>6.4688920000000003</v>
      </c>
      <c r="N1442">
        <v>0.12406200000000001</v>
      </c>
      <c r="O1442">
        <v>13.094022000000001</v>
      </c>
      <c r="P1442">
        <v>2.6870000000000002E-3</v>
      </c>
    </row>
    <row r="1443" spans="1:16" x14ac:dyDescent="0.2">
      <c r="A1443" t="s">
        <v>85</v>
      </c>
      <c r="B1443">
        <v>22</v>
      </c>
      <c r="C1443">
        <v>37</v>
      </c>
      <c r="D1443" t="s">
        <v>1039</v>
      </c>
      <c r="E1443" t="s">
        <v>81</v>
      </c>
      <c r="G1443">
        <v>14</v>
      </c>
      <c r="H1443">
        <v>1977.0542</v>
      </c>
      <c r="I1443" t="s">
        <v>12</v>
      </c>
      <c r="J1443">
        <v>0</v>
      </c>
      <c r="K1443">
        <v>1978.0402429999999</v>
      </c>
      <c r="L1443">
        <v>0</v>
      </c>
      <c r="M1443">
        <v>0</v>
      </c>
      <c r="N1443">
        <v>0</v>
      </c>
      <c r="O1443">
        <v>9.0732269999999993</v>
      </c>
      <c r="P1443">
        <v>0</v>
      </c>
    </row>
    <row r="1444" spans="1:16" x14ac:dyDescent="0.2">
      <c r="A1444" t="s">
        <v>85</v>
      </c>
      <c r="B1444">
        <v>22</v>
      </c>
      <c r="C1444">
        <v>37</v>
      </c>
      <c r="D1444" t="s">
        <v>1039</v>
      </c>
      <c r="E1444" t="s">
        <v>81</v>
      </c>
      <c r="G1444">
        <v>14</v>
      </c>
      <c r="H1444">
        <v>1977.0542</v>
      </c>
      <c r="I1444" t="s">
        <v>12</v>
      </c>
      <c r="J1444">
        <v>5</v>
      </c>
      <c r="K1444">
        <v>1986.0658550000001</v>
      </c>
      <c r="L1444">
        <v>3.4694999999999997E-2</v>
      </c>
      <c r="M1444">
        <v>8.0256120000000006</v>
      </c>
      <c r="N1444">
        <v>3.4694999999999997E-2</v>
      </c>
      <c r="O1444">
        <v>9.0423249999999999</v>
      </c>
      <c r="P1444">
        <v>3.5200000000000001E-3</v>
      </c>
    </row>
    <row r="1445" spans="1:16" x14ac:dyDescent="0.2">
      <c r="A1445" t="s">
        <v>85</v>
      </c>
      <c r="B1445">
        <v>22</v>
      </c>
      <c r="C1445">
        <v>37</v>
      </c>
      <c r="D1445" t="s">
        <v>1039</v>
      </c>
      <c r="E1445" t="s">
        <v>81</v>
      </c>
      <c r="G1445">
        <v>14</v>
      </c>
      <c r="H1445">
        <v>1977.0542</v>
      </c>
      <c r="I1445" t="s">
        <v>12</v>
      </c>
      <c r="J1445">
        <v>50.000003999999997</v>
      </c>
      <c r="K1445">
        <v>1986.275965</v>
      </c>
      <c r="L1445">
        <v>5.6240999999999999E-2</v>
      </c>
      <c r="M1445">
        <v>8.2357230000000001</v>
      </c>
      <c r="N1445">
        <v>5.6240999999999999E-2</v>
      </c>
      <c r="O1445">
        <v>9.0342789999999997</v>
      </c>
      <c r="P1445">
        <v>7.11E-3</v>
      </c>
    </row>
    <row r="1446" spans="1:16" x14ac:dyDescent="0.2">
      <c r="A1446" t="s">
        <v>85</v>
      </c>
      <c r="B1446">
        <v>22</v>
      </c>
      <c r="C1446">
        <v>37</v>
      </c>
      <c r="D1446" t="s">
        <v>1039</v>
      </c>
      <c r="E1446" t="s">
        <v>81</v>
      </c>
      <c r="G1446">
        <v>14</v>
      </c>
      <c r="H1446">
        <v>1977.0542</v>
      </c>
      <c r="I1446" t="s">
        <v>12</v>
      </c>
      <c r="J1446">
        <v>500.00003099999998</v>
      </c>
      <c r="K1446">
        <v>1986.2604369999999</v>
      </c>
      <c r="L1446">
        <v>0.103381</v>
      </c>
      <c r="M1446">
        <v>8.2201950000000004</v>
      </c>
      <c r="N1446">
        <v>0.103381</v>
      </c>
      <c r="O1446">
        <v>9.0300349999999998</v>
      </c>
      <c r="P1446">
        <v>4.4359999999999998E-3</v>
      </c>
    </row>
    <row r="1447" spans="1:16" x14ac:dyDescent="0.2">
      <c r="A1447" t="s">
        <v>85</v>
      </c>
      <c r="B1447">
        <v>22</v>
      </c>
      <c r="C1447">
        <v>37</v>
      </c>
      <c r="D1447" t="s">
        <v>1039</v>
      </c>
      <c r="E1447" t="s">
        <v>81</v>
      </c>
      <c r="G1447">
        <v>14</v>
      </c>
      <c r="H1447">
        <v>1977.0542</v>
      </c>
      <c r="I1447" t="s">
        <v>14</v>
      </c>
      <c r="J1447">
        <v>0</v>
      </c>
      <c r="K1447">
        <v>1978.0402429999999</v>
      </c>
      <c r="L1447">
        <v>0</v>
      </c>
      <c r="M1447">
        <v>0</v>
      </c>
      <c r="N1447">
        <v>0</v>
      </c>
      <c r="O1447">
        <v>9.0732269999999993</v>
      </c>
      <c r="P1447">
        <v>0</v>
      </c>
    </row>
    <row r="1448" spans="1:16" x14ac:dyDescent="0.2">
      <c r="A1448" t="s">
        <v>85</v>
      </c>
      <c r="B1448">
        <v>22</v>
      </c>
      <c r="C1448">
        <v>37</v>
      </c>
      <c r="D1448" t="s">
        <v>1039</v>
      </c>
      <c r="E1448" t="s">
        <v>81</v>
      </c>
      <c r="G1448">
        <v>14</v>
      </c>
      <c r="H1448">
        <v>1977.0542</v>
      </c>
      <c r="I1448" t="s">
        <v>14</v>
      </c>
      <c r="J1448">
        <v>5</v>
      </c>
      <c r="K1448">
        <v>1985.9555889999999</v>
      </c>
      <c r="L1448">
        <v>9.3839000000000006E-2</v>
      </c>
      <c r="M1448">
        <v>7.9153469999999997</v>
      </c>
      <c r="N1448">
        <v>9.3839000000000006E-2</v>
      </c>
      <c r="O1448">
        <v>8.9910969999999999</v>
      </c>
      <c r="P1448">
        <v>2.4699999999999999E-4</v>
      </c>
    </row>
    <row r="1449" spans="1:16" x14ac:dyDescent="0.2">
      <c r="A1449" t="s">
        <v>85</v>
      </c>
      <c r="B1449">
        <v>22</v>
      </c>
      <c r="C1449">
        <v>37</v>
      </c>
      <c r="D1449" t="s">
        <v>1039</v>
      </c>
      <c r="E1449" t="s">
        <v>81</v>
      </c>
      <c r="G1449">
        <v>14</v>
      </c>
      <c r="H1449">
        <v>1977.0542</v>
      </c>
      <c r="I1449" t="s">
        <v>14</v>
      </c>
      <c r="J1449">
        <v>50.000003999999997</v>
      </c>
      <c r="K1449">
        <v>1986.371355</v>
      </c>
      <c r="L1449">
        <v>0.218747</v>
      </c>
      <c r="M1449">
        <v>8.3311119999999992</v>
      </c>
      <c r="N1449">
        <v>0.218747</v>
      </c>
      <c r="O1449">
        <v>8.9953249999999993</v>
      </c>
      <c r="P1449">
        <v>5.849E-3</v>
      </c>
    </row>
    <row r="1450" spans="1:16" x14ac:dyDescent="0.2">
      <c r="A1450" t="s">
        <v>85</v>
      </c>
      <c r="B1450">
        <v>22</v>
      </c>
      <c r="C1450">
        <v>37</v>
      </c>
      <c r="D1450" t="s">
        <v>1039</v>
      </c>
      <c r="E1450" t="s">
        <v>81</v>
      </c>
      <c r="G1450">
        <v>14</v>
      </c>
      <c r="H1450">
        <v>1977.0542</v>
      </c>
      <c r="I1450" t="s">
        <v>14</v>
      </c>
      <c r="J1450">
        <v>500.00003099999998</v>
      </c>
      <c r="K1450">
        <v>1986.3393129999999</v>
      </c>
      <c r="L1450">
        <v>0.142456</v>
      </c>
      <c r="M1450">
        <v>8.2990709999999996</v>
      </c>
      <c r="N1450">
        <v>0.142456</v>
      </c>
      <c r="O1450">
        <v>8.9899760000000004</v>
      </c>
      <c r="P1450">
        <v>2.1610000000000002E-3</v>
      </c>
    </row>
    <row r="1451" spans="1:16" x14ac:dyDescent="0.2">
      <c r="A1451" t="s">
        <v>85</v>
      </c>
      <c r="B1451">
        <v>43</v>
      </c>
      <c r="C1451">
        <v>60</v>
      </c>
      <c r="D1451" t="s">
        <v>1040</v>
      </c>
      <c r="G1451">
        <v>17</v>
      </c>
      <c r="H1451">
        <v>2038.2145</v>
      </c>
      <c r="I1451" t="s">
        <v>12</v>
      </c>
      <c r="J1451">
        <v>0</v>
      </c>
      <c r="K1451">
        <v>2039.4925969999999</v>
      </c>
      <c r="L1451">
        <v>0</v>
      </c>
      <c r="M1451">
        <v>0</v>
      </c>
      <c r="N1451">
        <v>0</v>
      </c>
      <c r="O1451">
        <v>8.9099679999999992</v>
      </c>
      <c r="P1451">
        <v>0</v>
      </c>
    </row>
    <row r="1452" spans="1:16" x14ac:dyDescent="0.2">
      <c r="A1452" t="s">
        <v>85</v>
      </c>
      <c r="B1452">
        <v>43</v>
      </c>
      <c r="C1452">
        <v>60</v>
      </c>
      <c r="D1452" t="s">
        <v>1040</v>
      </c>
      <c r="G1452">
        <v>17</v>
      </c>
      <c r="H1452">
        <v>2038.2145</v>
      </c>
      <c r="I1452" t="s">
        <v>12</v>
      </c>
      <c r="J1452">
        <v>5</v>
      </c>
      <c r="K1452">
        <v>2041.269896</v>
      </c>
      <c r="L1452">
        <v>0.13786599999999999</v>
      </c>
      <c r="M1452">
        <v>1.777299</v>
      </c>
      <c r="N1452">
        <v>0.13786599999999999</v>
      </c>
      <c r="O1452">
        <v>8.8980069999999998</v>
      </c>
      <c r="P1452">
        <v>3.7339999999999999E-3</v>
      </c>
    </row>
    <row r="1453" spans="1:16" x14ac:dyDescent="0.2">
      <c r="A1453" t="s">
        <v>85</v>
      </c>
      <c r="B1453">
        <v>43</v>
      </c>
      <c r="C1453">
        <v>60</v>
      </c>
      <c r="D1453" t="s">
        <v>1040</v>
      </c>
      <c r="G1453">
        <v>17</v>
      </c>
      <c r="H1453">
        <v>2038.2145</v>
      </c>
      <c r="I1453" t="s">
        <v>12</v>
      </c>
      <c r="J1453">
        <v>50.000003999999997</v>
      </c>
      <c r="K1453">
        <v>2042.8231510000001</v>
      </c>
      <c r="L1453">
        <v>0.18545</v>
      </c>
      <c r="M1453">
        <v>3.3305539999999998</v>
      </c>
      <c r="N1453">
        <v>0.18545</v>
      </c>
      <c r="O1453">
        <v>8.8756280000000007</v>
      </c>
      <c r="P1453">
        <v>2.6510000000000001E-3</v>
      </c>
    </row>
    <row r="1454" spans="1:16" x14ac:dyDescent="0.2">
      <c r="A1454" t="s">
        <v>85</v>
      </c>
      <c r="B1454">
        <v>43</v>
      </c>
      <c r="C1454">
        <v>60</v>
      </c>
      <c r="D1454" t="s">
        <v>1040</v>
      </c>
      <c r="G1454">
        <v>17</v>
      </c>
      <c r="H1454">
        <v>2038.2145</v>
      </c>
      <c r="I1454" t="s">
        <v>12</v>
      </c>
      <c r="J1454">
        <v>500.00003099999998</v>
      </c>
      <c r="K1454">
        <v>2044.208799</v>
      </c>
      <c r="L1454">
        <v>0.10775999999999999</v>
      </c>
      <c r="M1454">
        <v>4.716202</v>
      </c>
      <c r="N1454">
        <v>0.10775999999999999</v>
      </c>
      <c r="O1454">
        <v>8.8634570000000004</v>
      </c>
      <c r="P1454">
        <v>1.1900000000000001E-2</v>
      </c>
    </row>
    <row r="1455" spans="1:16" x14ac:dyDescent="0.2">
      <c r="A1455" t="s">
        <v>85</v>
      </c>
      <c r="B1455">
        <v>43</v>
      </c>
      <c r="C1455">
        <v>60</v>
      </c>
      <c r="D1455" t="s">
        <v>1040</v>
      </c>
      <c r="G1455">
        <v>17</v>
      </c>
      <c r="H1455">
        <v>2038.2145</v>
      </c>
      <c r="I1455" t="s">
        <v>14</v>
      </c>
      <c r="J1455">
        <v>0</v>
      </c>
      <c r="K1455">
        <v>2039.4925969999999</v>
      </c>
      <c r="L1455">
        <v>0</v>
      </c>
      <c r="M1455">
        <v>0</v>
      </c>
      <c r="N1455">
        <v>0</v>
      </c>
      <c r="O1455">
        <v>8.9099679999999992</v>
      </c>
      <c r="P1455">
        <v>0</v>
      </c>
    </row>
    <row r="1456" spans="1:16" x14ac:dyDescent="0.2">
      <c r="A1456" t="s">
        <v>85</v>
      </c>
      <c r="B1456">
        <v>43</v>
      </c>
      <c r="C1456">
        <v>60</v>
      </c>
      <c r="D1456" t="s">
        <v>1040</v>
      </c>
      <c r="G1456">
        <v>17</v>
      </c>
      <c r="H1456">
        <v>2038.2145</v>
      </c>
      <c r="I1456" t="s">
        <v>14</v>
      </c>
      <c r="J1456">
        <v>5</v>
      </c>
      <c r="K1456">
        <v>2041.2614819999999</v>
      </c>
      <c r="L1456">
        <v>6.6405000000000006E-2</v>
      </c>
      <c r="M1456">
        <v>1.768886</v>
      </c>
      <c r="N1456">
        <v>6.6405000000000006E-2</v>
      </c>
      <c r="O1456">
        <v>8.8504480000000001</v>
      </c>
      <c r="P1456">
        <v>4.803E-3</v>
      </c>
    </row>
    <row r="1457" spans="1:16" x14ac:dyDescent="0.2">
      <c r="A1457" t="s">
        <v>85</v>
      </c>
      <c r="B1457">
        <v>43</v>
      </c>
      <c r="C1457">
        <v>60</v>
      </c>
      <c r="D1457" t="s">
        <v>1040</v>
      </c>
      <c r="G1457">
        <v>17</v>
      </c>
      <c r="H1457">
        <v>2038.2145</v>
      </c>
      <c r="I1457" t="s">
        <v>14</v>
      </c>
      <c r="J1457">
        <v>50.000003999999997</v>
      </c>
      <c r="K1457">
        <v>2042.7450530000001</v>
      </c>
      <c r="L1457">
        <v>0.29596099999999997</v>
      </c>
      <c r="M1457">
        <v>3.2524570000000002</v>
      </c>
      <c r="N1457">
        <v>0.29596099999999997</v>
      </c>
      <c r="O1457">
        <v>8.8353839999999995</v>
      </c>
      <c r="P1457">
        <v>3.7859999999999999E-3</v>
      </c>
    </row>
    <row r="1458" spans="1:16" x14ac:dyDescent="0.2">
      <c r="A1458" t="s">
        <v>85</v>
      </c>
      <c r="B1458">
        <v>43</v>
      </c>
      <c r="C1458">
        <v>60</v>
      </c>
      <c r="D1458" t="s">
        <v>1040</v>
      </c>
      <c r="G1458">
        <v>17</v>
      </c>
      <c r="H1458">
        <v>2038.2145</v>
      </c>
      <c r="I1458" t="s">
        <v>14</v>
      </c>
      <c r="J1458">
        <v>500.00003099999998</v>
      </c>
      <c r="K1458">
        <v>2044.1603789999999</v>
      </c>
      <c r="L1458">
        <v>0.13206499999999999</v>
      </c>
      <c r="M1458">
        <v>4.6677819999999999</v>
      </c>
      <c r="N1458">
        <v>0.13206499999999999</v>
      </c>
      <c r="O1458">
        <v>8.828322</v>
      </c>
      <c r="P1458">
        <v>9.2569999999999996E-3</v>
      </c>
    </row>
    <row r="1459" spans="1:16" x14ac:dyDescent="0.2">
      <c r="A1459" t="s">
        <v>85</v>
      </c>
      <c r="B1459">
        <v>81</v>
      </c>
      <c r="C1459">
        <v>93</v>
      </c>
      <c r="D1459" t="s">
        <v>1041</v>
      </c>
      <c r="G1459">
        <v>12</v>
      </c>
      <c r="H1459">
        <v>1478.7598</v>
      </c>
      <c r="I1459" t="s">
        <v>12</v>
      </c>
      <c r="J1459">
        <v>0</v>
      </c>
      <c r="K1459">
        <v>1479.4849340000001</v>
      </c>
      <c r="L1459">
        <v>0</v>
      </c>
      <c r="M1459">
        <v>0</v>
      </c>
      <c r="N1459">
        <v>0</v>
      </c>
      <c r="O1459">
        <v>9.1003690000000006</v>
      </c>
      <c r="P1459">
        <v>0</v>
      </c>
    </row>
    <row r="1460" spans="1:16" x14ac:dyDescent="0.2">
      <c r="A1460" t="s">
        <v>85</v>
      </c>
      <c r="B1460">
        <v>81</v>
      </c>
      <c r="C1460">
        <v>93</v>
      </c>
      <c r="D1460" t="s">
        <v>1041</v>
      </c>
      <c r="G1460">
        <v>12</v>
      </c>
      <c r="H1460">
        <v>1478.7598</v>
      </c>
      <c r="I1460" t="s">
        <v>12</v>
      </c>
      <c r="J1460">
        <v>5</v>
      </c>
      <c r="K1460">
        <v>1484.944763</v>
      </c>
      <c r="L1460">
        <v>2.6572999999999999E-2</v>
      </c>
      <c r="M1460">
        <v>5.459829</v>
      </c>
      <c r="N1460">
        <v>2.6572999999999999E-2</v>
      </c>
      <c r="O1460">
        <v>9.0928140000000006</v>
      </c>
      <c r="P1460">
        <v>3.9449999999999997E-3</v>
      </c>
    </row>
    <row r="1461" spans="1:16" x14ac:dyDescent="0.2">
      <c r="A1461" t="s">
        <v>85</v>
      </c>
      <c r="B1461">
        <v>81</v>
      </c>
      <c r="C1461">
        <v>93</v>
      </c>
      <c r="D1461" t="s">
        <v>1041</v>
      </c>
      <c r="G1461">
        <v>12</v>
      </c>
      <c r="H1461">
        <v>1478.7598</v>
      </c>
      <c r="I1461" t="s">
        <v>12</v>
      </c>
      <c r="J1461">
        <v>50.000003999999997</v>
      </c>
      <c r="K1461">
        <v>1485.150243</v>
      </c>
      <c r="L1461">
        <v>9.7055000000000002E-2</v>
      </c>
      <c r="M1461">
        <v>5.6653099999999998</v>
      </c>
      <c r="N1461">
        <v>9.7055000000000002E-2</v>
      </c>
      <c r="O1461">
        <v>9.0912699999999997</v>
      </c>
      <c r="P1461">
        <v>2.3050000000000002E-3</v>
      </c>
    </row>
    <row r="1462" spans="1:16" x14ac:dyDescent="0.2">
      <c r="A1462" t="s">
        <v>85</v>
      </c>
      <c r="B1462">
        <v>81</v>
      </c>
      <c r="C1462">
        <v>93</v>
      </c>
      <c r="D1462" t="s">
        <v>1041</v>
      </c>
      <c r="G1462">
        <v>12</v>
      </c>
      <c r="H1462">
        <v>1478.7598</v>
      </c>
      <c r="I1462" t="s">
        <v>12</v>
      </c>
      <c r="J1462">
        <v>500.00003099999998</v>
      </c>
      <c r="K1462">
        <v>1485.144575</v>
      </c>
      <c r="L1462">
        <v>1.6128E-2</v>
      </c>
      <c r="M1462">
        <v>5.6596419999999998</v>
      </c>
      <c r="N1462">
        <v>1.6128E-2</v>
      </c>
      <c r="O1462">
        <v>9.0850779999999993</v>
      </c>
      <c r="P1462">
        <v>2.3640000000000002E-3</v>
      </c>
    </row>
    <row r="1463" spans="1:16" x14ac:dyDescent="0.2">
      <c r="A1463" t="s">
        <v>85</v>
      </c>
      <c r="B1463">
        <v>81</v>
      </c>
      <c r="C1463">
        <v>93</v>
      </c>
      <c r="D1463" t="s">
        <v>1041</v>
      </c>
      <c r="G1463">
        <v>12</v>
      </c>
      <c r="H1463">
        <v>1478.7598</v>
      </c>
      <c r="I1463" t="s">
        <v>14</v>
      </c>
      <c r="J1463">
        <v>0</v>
      </c>
      <c r="K1463">
        <v>1479.4849340000001</v>
      </c>
      <c r="L1463">
        <v>0</v>
      </c>
      <c r="M1463">
        <v>0</v>
      </c>
      <c r="N1463">
        <v>0</v>
      </c>
      <c r="O1463">
        <v>9.1003690000000006</v>
      </c>
      <c r="P1463">
        <v>0</v>
      </c>
    </row>
    <row r="1464" spans="1:16" x14ac:dyDescent="0.2">
      <c r="A1464" t="s">
        <v>85</v>
      </c>
      <c r="B1464">
        <v>81</v>
      </c>
      <c r="C1464">
        <v>93</v>
      </c>
      <c r="D1464" t="s">
        <v>1041</v>
      </c>
      <c r="G1464">
        <v>12</v>
      </c>
      <c r="H1464">
        <v>1478.7598</v>
      </c>
      <c r="I1464" t="s">
        <v>14</v>
      </c>
      <c r="J1464">
        <v>5</v>
      </c>
      <c r="K1464">
        <v>1484.732761</v>
      </c>
      <c r="L1464">
        <v>5.4716000000000001E-2</v>
      </c>
      <c r="M1464">
        <v>5.247827</v>
      </c>
      <c r="N1464">
        <v>5.4716000000000001E-2</v>
      </c>
      <c r="O1464">
        <v>9.0539769999999997</v>
      </c>
      <c r="P1464">
        <v>3.5140000000000002E-3</v>
      </c>
    </row>
    <row r="1465" spans="1:16" x14ac:dyDescent="0.2">
      <c r="A1465" t="s">
        <v>85</v>
      </c>
      <c r="B1465">
        <v>81</v>
      </c>
      <c r="C1465">
        <v>93</v>
      </c>
      <c r="D1465" t="s">
        <v>1041</v>
      </c>
      <c r="G1465">
        <v>12</v>
      </c>
      <c r="H1465">
        <v>1478.7598</v>
      </c>
      <c r="I1465" t="s">
        <v>14</v>
      </c>
      <c r="J1465">
        <v>50.000003999999997</v>
      </c>
      <c r="K1465">
        <v>1484.9497879999999</v>
      </c>
      <c r="L1465">
        <v>1.5712E-2</v>
      </c>
      <c r="M1465">
        <v>5.464855</v>
      </c>
      <c r="N1465">
        <v>1.5712E-2</v>
      </c>
      <c r="O1465">
        <v>9.0628910000000005</v>
      </c>
      <c r="P1465">
        <v>3.3800000000000002E-3</v>
      </c>
    </row>
    <row r="1466" spans="1:16" x14ac:dyDescent="0.2">
      <c r="A1466" t="s">
        <v>85</v>
      </c>
      <c r="B1466">
        <v>81</v>
      </c>
      <c r="C1466">
        <v>93</v>
      </c>
      <c r="D1466" t="s">
        <v>1041</v>
      </c>
      <c r="G1466">
        <v>12</v>
      </c>
      <c r="H1466">
        <v>1478.7598</v>
      </c>
      <c r="I1466" t="s">
        <v>14</v>
      </c>
      <c r="J1466">
        <v>500.00003099999998</v>
      </c>
      <c r="K1466">
        <v>1484.9223999999999</v>
      </c>
      <c r="L1466">
        <v>5.5545999999999998E-2</v>
      </c>
      <c r="M1466">
        <v>5.4374659999999997</v>
      </c>
      <c r="N1466">
        <v>5.5545999999999998E-2</v>
      </c>
      <c r="O1466">
        <v>9.0547109999999993</v>
      </c>
      <c r="P1466">
        <v>1.7470000000000001E-3</v>
      </c>
    </row>
    <row r="1467" spans="1:16" x14ac:dyDescent="0.2">
      <c r="A1467" t="s">
        <v>85</v>
      </c>
      <c r="B1467">
        <v>89</v>
      </c>
      <c r="C1467">
        <v>98</v>
      </c>
      <c r="D1467" t="s">
        <v>1042</v>
      </c>
      <c r="G1467">
        <v>9</v>
      </c>
      <c r="H1467">
        <v>1186.7518</v>
      </c>
      <c r="I1467" t="s">
        <v>12</v>
      </c>
      <c r="J1467">
        <v>0</v>
      </c>
      <c r="K1467">
        <v>1187.618909</v>
      </c>
      <c r="L1467">
        <v>0</v>
      </c>
      <c r="M1467">
        <v>0</v>
      </c>
      <c r="N1467">
        <v>0</v>
      </c>
      <c r="O1467">
        <v>10.297456</v>
      </c>
      <c r="P1467">
        <v>0</v>
      </c>
    </row>
    <row r="1468" spans="1:16" x14ac:dyDescent="0.2">
      <c r="A1468" t="s">
        <v>85</v>
      </c>
      <c r="B1468">
        <v>89</v>
      </c>
      <c r="C1468">
        <v>98</v>
      </c>
      <c r="D1468" t="s">
        <v>1042</v>
      </c>
      <c r="G1468">
        <v>9</v>
      </c>
      <c r="H1468">
        <v>1186.7518</v>
      </c>
      <c r="I1468" t="s">
        <v>12</v>
      </c>
      <c r="J1468">
        <v>5</v>
      </c>
      <c r="K1468">
        <v>1187.616552</v>
      </c>
      <c r="L1468">
        <v>3.4063000000000003E-2</v>
      </c>
      <c r="M1468">
        <v>-2.3579999999999999E-3</v>
      </c>
      <c r="N1468">
        <v>3.4063000000000003E-2</v>
      </c>
      <c r="O1468">
        <v>10.304930000000001</v>
      </c>
      <c r="P1468">
        <v>1.2418999999999999E-2</v>
      </c>
    </row>
    <row r="1469" spans="1:16" x14ac:dyDescent="0.2">
      <c r="A1469" t="s">
        <v>85</v>
      </c>
      <c r="B1469">
        <v>89</v>
      </c>
      <c r="C1469">
        <v>98</v>
      </c>
      <c r="D1469" t="s">
        <v>1042</v>
      </c>
      <c r="G1469">
        <v>9</v>
      </c>
      <c r="H1469">
        <v>1186.7518</v>
      </c>
      <c r="I1469" t="s">
        <v>12</v>
      </c>
      <c r="J1469">
        <v>50.000003999999997</v>
      </c>
      <c r="K1469">
        <v>1187.536306</v>
      </c>
      <c r="L1469">
        <v>6.1892999999999997E-2</v>
      </c>
      <c r="M1469">
        <v>-8.2602999999999996E-2</v>
      </c>
      <c r="N1469">
        <v>6.1892999999999997E-2</v>
      </c>
      <c r="O1469">
        <v>10.300188</v>
      </c>
      <c r="P1469">
        <v>8.463E-3</v>
      </c>
    </row>
    <row r="1470" spans="1:16" x14ac:dyDescent="0.2">
      <c r="A1470" t="s">
        <v>85</v>
      </c>
      <c r="B1470">
        <v>89</v>
      </c>
      <c r="C1470">
        <v>98</v>
      </c>
      <c r="D1470" t="s">
        <v>1042</v>
      </c>
      <c r="G1470">
        <v>9</v>
      </c>
      <c r="H1470">
        <v>1186.7518</v>
      </c>
      <c r="I1470" t="s">
        <v>12</v>
      </c>
      <c r="J1470">
        <v>500.00003099999998</v>
      </c>
      <c r="K1470">
        <v>1187.6888919999999</v>
      </c>
      <c r="L1470">
        <v>0.13949</v>
      </c>
      <c r="M1470">
        <v>6.9983000000000004E-2</v>
      </c>
      <c r="N1470">
        <v>0.13949</v>
      </c>
      <c r="O1470">
        <v>10.295935999999999</v>
      </c>
      <c r="P1470">
        <v>6.9430000000000004E-3</v>
      </c>
    </row>
    <row r="1471" spans="1:16" x14ac:dyDescent="0.2">
      <c r="A1471" t="s">
        <v>85</v>
      </c>
      <c r="B1471">
        <v>89</v>
      </c>
      <c r="C1471">
        <v>98</v>
      </c>
      <c r="D1471" t="s">
        <v>1042</v>
      </c>
      <c r="G1471">
        <v>9</v>
      </c>
      <c r="H1471">
        <v>1186.7518</v>
      </c>
      <c r="I1471" t="s">
        <v>14</v>
      </c>
      <c r="J1471">
        <v>0</v>
      </c>
      <c r="K1471">
        <v>1187.618909</v>
      </c>
      <c r="L1471">
        <v>0</v>
      </c>
      <c r="M1471">
        <v>0</v>
      </c>
      <c r="N1471">
        <v>0</v>
      </c>
      <c r="O1471">
        <v>10.297456</v>
      </c>
      <c r="P1471">
        <v>0</v>
      </c>
    </row>
    <row r="1472" spans="1:16" x14ac:dyDescent="0.2">
      <c r="A1472" t="s">
        <v>85</v>
      </c>
      <c r="B1472">
        <v>89</v>
      </c>
      <c r="C1472">
        <v>98</v>
      </c>
      <c r="D1472" t="s">
        <v>1042</v>
      </c>
      <c r="G1472">
        <v>9</v>
      </c>
      <c r="H1472">
        <v>1186.7518</v>
      </c>
      <c r="I1472" t="s">
        <v>14</v>
      </c>
      <c r="J1472">
        <v>5</v>
      </c>
      <c r="K1472">
        <v>1187.571357</v>
      </c>
      <c r="L1472">
        <v>6.9971000000000005E-2</v>
      </c>
      <c r="M1472">
        <v>-4.7551999999999997E-2</v>
      </c>
      <c r="N1472">
        <v>6.9971000000000005E-2</v>
      </c>
      <c r="O1472">
        <v>10.24649</v>
      </c>
      <c r="P1472">
        <v>3.8649999999999999E-3</v>
      </c>
    </row>
    <row r="1473" spans="1:16" x14ac:dyDescent="0.2">
      <c r="A1473" t="s">
        <v>85</v>
      </c>
      <c r="B1473">
        <v>89</v>
      </c>
      <c r="C1473">
        <v>98</v>
      </c>
      <c r="D1473" t="s">
        <v>1042</v>
      </c>
      <c r="G1473">
        <v>9</v>
      </c>
      <c r="H1473">
        <v>1186.7518</v>
      </c>
      <c r="I1473" t="s">
        <v>14</v>
      </c>
      <c r="J1473">
        <v>50.000003999999997</v>
      </c>
      <c r="K1473">
        <v>1187.6311840000001</v>
      </c>
      <c r="L1473">
        <v>9.9427000000000001E-2</v>
      </c>
      <c r="M1473">
        <v>1.2274E-2</v>
      </c>
      <c r="N1473">
        <v>9.9427000000000001E-2</v>
      </c>
      <c r="O1473">
        <v>10.252606999999999</v>
      </c>
      <c r="P1473">
        <v>7.8759999999999993E-3</v>
      </c>
    </row>
    <row r="1474" spans="1:16" x14ac:dyDescent="0.2">
      <c r="A1474" t="s">
        <v>85</v>
      </c>
      <c r="B1474">
        <v>89</v>
      </c>
      <c r="C1474">
        <v>98</v>
      </c>
      <c r="D1474" t="s">
        <v>1042</v>
      </c>
      <c r="G1474">
        <v>9</v>
      </c>
      <c r="H1474">
        <v>1186.7518</v>
      </c>
      <c r="I1474" t="s">
        <v>14</v>
      </c>
      <c r="J1474">
        <v>500.00003099999998</v>
      </c>
      <c r="K1474">
        <v>1187.568728</v>
      </c>
      <c r="L1474">
        <v>6.5309000000000006E-2</v>
      </c>
      <c r="M1474">
        <v>-5.0181000000000003E-2</v>
      </c>
      <c r="N1474">
        <v>6.5309000000000006E-2</v>
      </c>
      <c r="O1474">
        <v>10.243743</v>
      </c>
      <c r="P1474">
        <v>1.2295E-2</v>
      </c>
    </row>
    <row r="1475" spans="1:16" x14ac:dyDescent="0.2">
      <c r="A1475" t="s">
        <v>85</v>
      </c>
      <c r="B1475">
        <v>97</v>
      </c>
      <c r="C1475">
        <v>108</v>
      </c>
      <c r="D1475" t="s">
        <v>1043</v>
      </c>
      <c r="G1475">
        <v>10</v>
      </c>
      <c r="H1475">
        <v>1301.7132999999999</v>
      </c>
      <c r="I1475" t="s">
        <v>12</v>
      </c>
      <c r="J1475">
        <v>0</v>
      </c>
      <c r="K1475">
        <v>1302.2875690000001</v>
      </c>
      <c r="L1475">
        <v>1.75E-3</v>
      </c>
      <c r="M1475">
        <v>0</v>
      </c>
      <c r="N1475">
        <v>0</v>
      </c>
      <c r="O1475">
        <v>4.3202740000000004</v>
      </c>
      <c r="P1475">
        <v>1.1770000000000001E-3</v>
      </c>
    </row>
    <row r="1476" spans="1:16" x14ac:dyDescent="0.2">
      <c r="A1476" t="s">
        <v>85</v>
      </c>
      <c r="B1476">
        <v>97</v>
      </c>
      <c r="C1476">
        <v>108</v>
      </c>
      <c r="D1476" t="s">
        <v>1043</v>
      </c>
      <c r="G1476">
        <v>10</v>
      </c>
      <c r="H1476">
        <v>1301.7132999999999</v>
      </c>
      <c r="I1476" t="s">
        <v>12</v>
      </c>
      <c r="J1476">
        <v>5</v>
      </c>
      <c r="K1476">
        <v>1307.0121489999999</v>
      </c>
      <c r="L1476">
        <v>7.6546000000000003E-2</v>
      </c>
      <c r="M1476">
        <v>4.7245799999999996</v>
      </c>
      <c r="N1476">
        <v>7.6565999999999995E-2</v>
      </c>
      <c r="O1476">
        <v>4.3242779999999996</v>
      </c>
      <c r="P1476">
        <v>3.5200000000000001E-3</v>
      </c>
    </row>
    <row r="1477" spans="1:16" x14ac:dyDescent="0.2">
      <c r="A1477" t="s">
        <v>85</v>
      </c>
      <c r="B1477">
        <v>97</v>
      </c>
      <c r="C1477">
        <v>108</v>
      </c>
      <c r="D1477" t="s">
        <v>1043</v>
      </c>
      <c r="G1477">
        <v>10</v>
      </c>
      <c r="H1477">
        <v>1301.7132999999999</v>
      </c>
      <c r="I1477" t="s">
        <v>12</v>
      </c>
      <c r="J1477">
        <v>50.000003999999997</v>
      </c>
      <c r="K1477">
        <v>1306.8669010000001</v>
      </c>
      <c r="L1477">
        <v>0.121672</v>
      </c>
      <c r="M1477">
        <v>4.579332</v>
      </c>
      <c r="N1477">
        <v>0.121684</v>
      </c>
      <c r="O1477">
        <v>4.3196329999999996</v>
      </c>
      <c r="P1477">
        <v>2.075E-3</v>
      </c>
    </row>
    <row r="1478" spans="1:16" x14ac:dyDescent="0.2">
      <c r="A1478" t="s">
        <v>85</v>
      </c>
      <c r="B1478">
        <v>97</v>
      </c>
      <c r="C1478">
        <v>108</v>
      </c>
      <c r="D1478" t="s">
        <v>1043</v>
      </c>
      <c r="G1478">
        <v>10</v>
      </c>
      <c r="H1478">
        <v>1301.7132999999999</v>
      </c>
      <c r="I1478" t="s">
        <v>12</v>
      </c>
      <c r="J1478">
        <v>500.00003099999998</v>
      </c>
      <c r="K1478">
        <v>1306.8231920000001</v>
      </c>
      <c r="L1478">
        <v>0.102282</v>
      </c>
      <c r="M1478">
        <v>4.5356230000000002</v>
      </c>
      <c r="N1478">
        <v>0.102297</v>
      </c>
      <c r="O1478">
        <v>4.3164340000000001</v>
      </c>
      <c r="P1478">
        <v>2.1710000000000002E-3</v>
      </c>
    </row>
    <row r="1479" spans="1:16" x14ac:dyDescent="0.2">
      <c r="A1479" t="s">
        <v>85</v>
      </c>
      <c r="B1479">
        <v>97</v>
      </c>
      <c r="C1479">
        <v>108</v>
      </c>
      <c r="D1479" t="s">
        <v>1043</v>
      </c>
      <c r="G1479">
        <v>10</v>
      </c>
      <c r="H1479">
        <v>1301.7132999999999</v>
      </c>
      <c r="I1479" t="s">
        <v>14</v>
      </c>
      <c r="J1479">
        <v>0</v>
      </c>
      <c r="K1479">
        <v>1302.2875690000001</v>
      </c>
      <c r="L1479">
        <v>1.75E-3</v>
      </c>
      <c r="M1479">
        <v>0</v>
      </c>
      <c r="N1479">
        <v>0</v>
      </c>
      <c r="O1479">
        <v>4.3202740000000004</v>
      </c>
      <c r="P1479">
        <v>1.1770000000000001E-3</v>
      </c>
    </row>
    <row r="1480" spans="1:16" x14ac:dyDescent="0.2">
      <c r="A1480" t="s">
        <v>85</v>
      </c>
      <c r="B1480">
        <v>97</v>
      </c>
      <c r="C1480">
        <v>108</v>
      </c>
      <c r="D1480" t="s">
        <v>1043</v>
      </c>
      <c r="G1480">
        <v>10</v>
      </c>
      <c r="H1480">
        <v>1301.7132999999999</v>
      </c>
      <c r="I1480" t="s">
        <v>14</v>
      </c>
      <c r="J1480">
        <v>5</v>
      </c>
      <c r="K1480">
        <v>1306.9554599999999</v>
      </c>
      <c r="L1480">
        <v>6.3385999999999998E-2</v>
      </c>
      <c r="M1480">
        <v>4.6678899999999999</v>
      </c>
      <c r="N1480">
        <v>6.3409999999999994E-2</v>
      </c>
      <c r="O1480">
        <v>4.3161909999999999</v>
      </c>
      <c r="P1480">
        <v>4.3369999999999997E-3</v>
      </c>
    </row>
    <row r="1481" spans="1:16" x14ac:dyDescent="0.2">
      <c r="A1481" t="s">
        <v>85</v>
      </c>
      <c r="B1481">
        <v>97</v>
      </c>
      <c r="C1481">
        <v>108</v>
      </c>
      <c r="D1481" t="s">
        <v>1043</v>
      </c>
      <c r="G1481">
        <v>10</v>
      </c>
      <c r="H1481">
        <v>1301.7132999999999</v>
      </c>
      <c r="I1481" t="s">
        <v>14</v>
      </c>
      <c r="J1481">
        <v>50.000003999999997</v>
      </c>
      <c r="K1481">
        <v>1306.8763630000001</v>
      </c>
      <c r="L1481">
        <v>6.1436999999999999E-2</v>
      </c>
      <c r="M1481">
        <v>4.588794</v>
      </c>
      <c r="N1481">
        <v>6.1462000000000003E-2</v>
      </c>
      <c r="O1481">
        <v>4.3200089999999998</v>
      </c>
      <c r="P1481">
        <v>4.6090000000000002E-3</v>
      </c>
    </row>
    <row r="1482" spans="1:16" x14ac:dyDescent="0.2">
      <c r="A1482" t="s">
        <v>85</v>
      </c>
      <c r="B1482">
        <v>97</v>
      </c>
      <c r="C1482">
        <v>108</v>
      </c>
      <c r="D1482" t="s">
        <v>1043</v>
      </c>
      <c r="G1482">
        <v>10</v>
      </c>
      <c r="H1482">
        <v>1301.7132999999999</v>
      </c>
      <c r="I1482" t="s">
        <v>14</v>
      </c>
      <c r="J1482">
        <v>500.00003099999998</v>
      </c>
      <c r="K1482">
        <v>1306.816926</v>
      </c>
      <c r="L1482">
        <v>6.5908999999999995E-2</v>
      </c>
      <c r="M1482">
        <v>4.5293570000000001</v>
      </c>
      <c r="N1482">
        <v>6.5932000000000004E-2</v>
      </c>
      <c r="O1482">
        <v>4.3111959999999998</v>
      </c>
      <c r="P1482">
        <v>1.0189999999999999E-3</v>
      </c>
    </row>
    <row r="1483" spans="1:16" x14ac:dyDescent="0.2">
      <c r="A1483" t="s">
        <v>85</v>
      </c>
      <c r="B1483">
        <v>116</v>
      </c>
      <c r="C1483">
        <v>133</v>
      </c>
      <c r="D1483" t="s">
        <v>1044</v>
      </c>
      <c r="E1483" t="s">
        <v>81</v>
      </c>
      <c r="G1483">
        <v>15</v>
      </c>
      <c r="H1483">
        <v>2088.1001000000001</v>
      </c>
      <c r="I1483" t="s">
        <v>12</v>
      </c>
      <c r="J1483">
        <v>0</v>
      </c>
      <c r="K1483">
        <v>2089.263516</v>
      </c>
      <c r="L1483">
        <v>6.0831999999999997E-2</v>
      </c>
      <c r="M1483">
        <v>0</v>
      </c>
      <c r="N1483">
        <v>0</v>
      </c>
      <c r="O1483">
        <v>10.734589</v>
      </c>
      <c r="P1483">
        <v>2.1250000000000002E-3</v>
      </c>
    </row>
    <row r="1484" spans="1:16" x14ac:dyDescent="0.2">
      <c r="A1484" t="s">
        <v>85</v>
      </c>
      <c r="B1484">
        <v>116</v>
      </c>
      <c r="C1484">
        <v>133</v>
      </c>
      <c r="D1484" t="s">
        <v>1044</v>
      </c>
      <c r="E1484" t="s">
        <v>81</v>
      </c>
      <c r="G1484">
        <v>15</v>
      </c>
      <c r="H1484">
        <v>2088.1001000000001</v>
      </c>
      <c r="I1484" t="s">
        <v>12</v>
      </c>
      <c r="J1484">
        <v>5</v>
      </c>
      <c r="K1484">
        <v>2091.7980560000001</v>
      </c>
      <c r="L1484">
        <v>0.172684</v>
      </c>
      <c r="M1484">
        <v>2.5345399999999998</v>
      </c>
      <c r="N1484">
        <v>0.183086</v>
      </c>
      <c r="O1484">
        <v>10.732623999999999</v>
      </c>
      <c r="P1484">
        <v>4.8329999999999996E-3</v>
      </c>
    </row>
    <row r="1485" spans="1:16" x14ac:dyDescent="0.2">
      <c r="A1485" t="s">
        <v>85</v>
      </c>
      <c r="B1485">
        <v>116</v>
      </c>
      <c r="C1485">
        <v>133</v>
      </c>
      <c r="D1485" t="s">
        <v>1044</v>
      </c>
      <c r="E1485" t="s">
        <v>81</v>
      </c>
      <c r="G1485">
        <v>15</v>
      </c>
      <c r="H1485">
        <v>2088.1001000000001</v>
      </c>
      <c r="I1485" t="s">
        <v>12</v>
      </c>
      <c r="J1485">
        <v>50.000003999999997</v>
      </c>
      <c r="K1485">
        <v>2092.2782419999999</v>
      </c>
      <c r="L1485">
        <v>0.22573599999999999</v>
      </c>
      <c r="M1485">
        <v>3.0147249999999999</v>
      </c>
      <c r="N1485">
        <v>0.233789</v>
      </c>
      <c r="O1485">
        <v>10.735564</v>
      </c>
      <c r="P1485">
        <v>7.9439999999999997E-3</v>
      </c>
    </row>
    <row r="1486" spans="1:16" x14ac:dyDescent="0.2">
      <c r="A1486" t="s">
        <v>85</v>
      </c>
      <c r="B1486">
        <v>116</v>
      </c>
      <c r="C1486">
        <v>133</v>
      </c>
      <c r="D1486" t="s">
        <v>1044</v>
      </c>
      <c r="E1486" t="s">
        <v>81</v>
      </c>
      <c r="G1486">
        <v>15</v>
      </c>
      <c r="H1486">
        <v>2088.1001000000001</v>
      </c>
      <c r="I1486" t="s">
        <v>12</v>
      </c>
      <c r="J1486">
        <v>500.00003099999998</v>
      </c>
      <c r="K1486">
        <v>2092.6699520000002</v>
      </c>
      <c r="L1486">
        <v>2.0507000000000001E-2</v>
      </c>
      <c r="M1486">
        <v>3.4064350000000001</v>
      </c>
      <c r="N1486">
        <v>6.4195000000000002E-2</v>
      </c>
      <c r="O1486">
        <v>10.726452</v>
      </c>
      <c r="P1486">
        <v>1.859E-3</v>
      </c>
    </row>
    <row r="1487" spans="1:16" x14ac:dyDescent="0.2">
      <c r="A1487" t="s">
        <v>85</v>
      </c>
      <c r="B1487">
        <v>116</v>
      </c>
      <c r="C1487">
        <v>133</v>
      </c>
      <c r="D1487" t="s">
        <v>1044</v>
      </c>
      <c r="E1487" t="s">
        <v>81</v>
      </c>
      <c r="G1487">
        <v>15</v>
      </c>
      <c r="H1487">
        <v>2088.1001000000001</v>
      </c>
      <c r="I1487" t="s">
        <v>14</v>
      </c>
      <c r="J1487">
        <v>0</v>
      </c>
      <c r="K1487">
        <v>2089.263516</v>
      </c>
      <c r="L1487">
        <v>6.0831999999999997E-2</v>
      </c>
      <c r="M1487">
        <v>0</v>
      </c>
      <c r="N1487">
        <v>0</v>
      </c>
      <c r="O1487">
        <v>10.734589</v>
      </c>
      <c r="P1487">
        <v>2.1250000000000002E-3</v>
      </c>
    </row>
    <row r="1488" spans="1:16" x14ac:dyDescent="0.2">
      <c r="A1488" t="s">
        <v>85</v>
      </c>
      <c r="B1488">
        <v>116</v>
      </c>
      <c r="C1488">
        <v>133</v>
      </c>
      <c r="D1488" t="s">
        <v>1044</v>
      </c>
      <c r="E1488" t="s">
        <v>81</v>
      </c>
      <c r="G1488">
        <v>15</v>
      </c>
      <c r="H1488">
        <v>2088.1001000000001</v>
      </c>
      <c r="I1488" t="s">
        <v>14</v>
      </c>
      <c r="J1488">
        <v>5</v>
      </c>
      <c r="K1488">
        <v>2091.9622570000001</v>
      </c>
      <c r="L1488">
        <v>4.0711999999999998E-2</v>
      </c>
      <c r="M1488">
        <v>2.6987410000000001</v>
      </c>
      <c r="N1488">
        <v>7.3197999999999999E-2</v>
      </c>
      <c r="O1488">
        <v>10.678331</v>
      </c>
      <c r="P1488">
        <v>7.6540000000000002E-3</v>
      </c>
    </row>
    <row r="1489" spans="1:16" x14ac:dyDescent="0.2">
      <c r="A1489" t="s">
        <v>85</v>
      </c>
      <c r="B1489">
        <v>116</v>
      </c>
      <c r="C1489">
        <v>133</v>
      </c>
      <c r="D1489" t="s">
        <v>1044</v>
      </c>
      <c r="E1489" t="s">
        <v>81</v>
      </c>
      <c r="G1489">
        <v>15</v>
      </c>
      <c r="H1489">
        <v>2088.1001000000001</v>
      </c>
      <c r="I1489" t="s">
        <v>14</v>
      </c>
      <c r="J1489">
        <v>50.000003999999997</v>
      </c>
      <c r="K1489">
        <v>2092.2277519999998</v>
      </c>
      <c r="L1489">
        <v>0.196962</v>
      </c>
      <c r="M1489">
        <v>2.964235</v>
      </c>
      <c r="N1489">
        <v>0.20614199999999999</v>
      </c>
      <c r="O1489">
        <v>10.695954</v>
      </c>
      <c r="P1489">
        <v>5.7099999999999998E-3</v>
      </c>
    </row>
    <row r="1490" spans="1:16" x14ac:dyDescent="0.2">
      <c r="A1490" t="s">
        <v>85</v>
      </c>
      <c r="B1490">
        <v>116</v>
      </c>
      <c r="C1490">
        <v>133</v>
      </c>
      <c r="D1490" t="s">
        <v>1044</v>
      </c>
      <c r="E1490" t="s">
        <v>81</v>
      </c>
      <c r="G1490">
        <v>15</v>
      </c>
      <c r="H1490">
        <v>2088.1001000000001</v>
      </c>
      <c r="I1490" t="s">
        <v>14</v>
      </c>
      <c r="J1490">
        <v>500.00003099999998</v>
      </c>
      <c r="K1490">
        <v>2092.5755170000002</v>
      </c>
      <c r="L1490">
        <v>0.15254799999999999</v>
      </c>
      <c r="M1490">
        <v>3.312001</v>
      </c>
      <c r="N1490">
        <v>0.16422999999999999</v>
      </c>
      <c r="O1490">
        <v>10.686389</v>
      </c>
      <c r="P1490">
        <v>4.3189999999999999E-3</v>
      </c>
    </row>
    <row r="1491" spans="1:16" x14ac:dyDescent="0.2">
      <c r="A1491" t="s">
        <v>85</v>
      </c>
      <c r="B1491">
        <v>130</v>
      </c>
      <c r="C1491">
        <v>142</v>
      </c>
      <c r="D1491" t="s">
        <v>1045</v>
      </c>
      <c r="G1491">
        <v>11</v>
      </c>
      <c r="H1491">
        <v>1572.8227999999999</v>
      </c>
      <c r="I1491" t="s">
        <v>12</v>
      </c>
      <c r="J1491">
        <v>0</v>
      </c>
      <c r="K1491">
        <v>1574.2278799999999</v>
      </c>
      <c r="L1491">
        <v>0</v>
      </c>
      <c r="M1491">
        <v>0</v>
      </c>
      <c r="N1491">
        <v>0</v>
      </c>
      <c r="O1491">
        <v>7.7994770000000004</v>
      </c>
      <c r="P1491">
        <v>0</v>
      </c>
    </row>
    <row r="1492" spans="1:16" x14ac:dyDescent="0.2">
      <c r="A1492" t="s">
        <v>85</v>
      </c>
      <c r="B1492">
        <v>130</v>
      </c>
      <c r="C1492">
        <v>142</v>
      </c>
      <c r="D1492" t="s">
        <v>1045</v>
      </c>
      <c r="G1492">
        <v>11</v>
      </c>
      <c r="H1492">
        <v>1572.8227999999999</v>
      </c>
      <c r="I1492" t="s">
        <v>12</v>
      </c>
      <c r="J1492">
        <v>5</v>
      </c>
      <c r="K1492">
        <v>1577.5605190000001</v>
      </c>
      <c r="L1492">
        <v>8.6123000000000005E-2</v>
      </c>
      <c r="M1492">
        <v>3.33264</v>
      </c>
      <c r="N1492">
        <v>8.6123000000000005E-2</v>
      </c>
      <c r="O1492">
        <v>7.8013209999999997</v>
      </c>
      <c r="P1492">
        <v>6.7349999999999997E-3</v>
      </c>
    </row>
    <row r="1493" spans="1:16" x14ac:dyDescent="0.2">
      <c r="A1493" t="s">
        <v>85</v>
      </c>
      <c r="B1493">
        <v>130</v>
      </c>
      <c r="C1493">
        <v>142</v>
      </c>
      <c r="D1493" t="s">
        <v>1045</v>
      </c>
      <c r="G1493">
        <v>11</v>
      </c>
      <c r="H1493">
        <v>1572.8227999999999</v>
      </c>
      <c r="I1493" t="s">
        <v>12</v>
      </c>
      <c r="J1493">
        <v>50.000003999999997</v>
      </c>
      <c r="K1493">
        <v>1578.087493</v>
      </c>
      <c r="L1493">
        <v>3.6401000000000003E-2</v>
      </c>
      <c r="M1493">
        <v>3.859613</v>
      </c>
      <c r="N1493">
        <v>3.6401000000000003E-2</v>
      </c>
      <c r="O1493">
        <v>7.7889299999999997</v>
      </c>
      <c r="P1493">
        <v>1.2340000000000001E-3</v>
      </c>
    </row>
    <row r="1494" spans="1:16" x14ac:dyDescent="0.2">
      <c r="A1494" t="s">
        <v>85</v>
      </c>
      <c r="B1494">
        <v>130</v>
      </c>
      <c r="C1494">
        <v>142</v>
      </c>
      <c r="D1494" t="s">
        <v>1045</v>
      </c>
      <c r="G1494">
        <v>11</v>
      </c>
      <c r="H1494">
        <v>1572.8227999999999</v>
      </c>
      <c r="I1494" t="s">
        <v>12</v>
      </c>
      <c r="J1494">
        <v>500.00003099999998</v>
      </c>
      <c r="K1494">
        <v>1578.6804770000001</v>
      </c>
      <c r="L1494">
        <v>1.5557E-2</v>
      </c>
      <c r="M1494">
        <v>4.4525969999999999</v>
      </c>
      <c r="N1494">
        <v>1.5557E-2</v>
      </c>
      <c r="O1494">
        <v>7.7835270000000003</v>
      </c>
      <c r="P1494">
        <v>1.8420000000000001E-3</v>
      </c>
    </row>
    <row r="1495" spans="1:16" x14ac:dyDescent="0.2">
      <c r="A1495" t="s">
        <v>85</v>
      </c>
      <c r="B1495">
        <v>130</v>
      </c>
      <c r="C1495">
        <v>142</v>
      </c>
      <c r="D1495" t="s">
        <v>1045</v>
      </c>
      <c r="G1495">
        <v>11</v>
      </c>
      <c r="H1495">
        <v>1572.8227999999999</v>
      </c>
      <c r="I1495" t="s">
        <v>14</v>
      </c>
      <c r="J1495">
        <v>0</v>
      </c>
      <c r="K1495">
        <v>1574.0158489999999</v>
      </c>
      <c r="L1495">
        <v>0</v>
      </c>
      <c r="M1495">
        <v>0</v>
      </c>
      <c r="N1495">
        <v>0</v>
      </c>
      <c r="O1495">
        <v>7.8015400000000001</v>
      </c>
      <c r="P1495">
        <v>0</v>
      </c>
    </row>
    <row r="1496" spans="1:16" x14ac:dyDescent="0.2">
      <c r="A1496" t="s">
        <v>85</v>
      </c>
      <c r="B1496">
        <v>130</v>
      </c>
      <c r="C1496">
        <v>142</v>
      </c>
      <c r="D1496" t="s">
        <v>1045</v>
      </c>
      <c r="G1496">
        <v>11</v>
      </c>
      <c r="H1496">
        <v>1572.8227999999999</v>
      </c>
      <c r="I1496" t="s">
        <v>14</v>
      </c>
      <c r="J1496">
        <v>5</v>
      </c>
      <c r="K1496">
        <v>1577.5739639999999</v>
      </c>
      <c r="L1496">
        <v>2.2689999999999998E-2</v>
      </c>
      <c r="M1496">
        <v>3.5581149999999999</v>
      </c>
      <c r="N1496">
        <v>2.2689999999999998E-2</v>
      </c>
      <c r="O1496">
        <v>7.7642769999999999</v>
      </c>
      <c r="P1496">
        <v>4.7060000000000001E-3</v>
      </c>
    </row>
    <row r="1497" spans="1:16" x14ac:dyDescent="0.2">
      <c r="A1497" t="s">
        <v>85</v>
      </c>
      <c r="B1497">
        <v>130</v>
      </c>
      <c r="C1497">
        <v>142</v>
      </c>
      <c r="D1497" t="s">
        <v>1045</v>
      </c>
      <c r="G1497">
        <v>11</v>
      </c>
      <c r="H1497">
        <v>1572.8227999999999</v>
      </c>
      <c r="I1497" t="s">
        <v>14</v>
      </c>
      <c r="J1497">
        <v>50.000003999999997</v>
      </c>
      <c r="K1497">
        <v>1578.0134869999999</v>
      </c>
      <c r="L1497">
        <v>0.112133</v>
      </c>
      <c r="M1497">
        <v>3.9976389999999999</v>
      </c>
      <c r="N1497">
        <v>0.112133</v>
      </c>
      <c r="O1497">
        <v>7.753349</v>
      </c>
      <c r="P1497">
        <v>1.818E-3</v>
      </c>
    </row>
    <row r="1498" spans="1:16" x14ac:dyDescent="0.2">
      <c r="A1498" t="s">
        <v>85</v>
      </c>
      <c r="B1498">
        <v>130</v>
      </c>
      <c r="C1498">
        <v>142</v>
      </c>
      <c r="D1498" t="s">
        <v>1045</v>
      </c>
      <c r="G1498">
        <v>11</v>
      </c>
      <c r="H1498">
        <v>1572.8227999999999</v>
      </c>
      <c r="I1498" t="s">
        <v>14</v>
      </c>
      <c r="J1498">
        <v>500.00003099999998</v>
      </c>
      <c r="K1498">
        <v>1578.6138699999999</v>
      </c>
      <c r="L1498">
        <v>6.6364999999999993E-2</v>
      </c>
      <c r="M1498">
        <v>4.5980210000000001</v>
      </c>
      <c r="N1498">
        <v>6.6364999999999993E-2</v>
      </c>
      <c r="O1498">
        <v>7.7423320000000002</v>
      </c>
      <c r="P1498">
        <v>4.2940000000000001E-3</v>
      </c>
    </row>
    <row r="1499" spans="1:16" x14ac:dyDescent="0.2">
      <c r="A1499" t="s">
        <v>85</v>
      </c>
      <c r="B1499">
        <v>151</v>
      </c>
      <c r="C1499">
        <v>162</v>
      </c>
      <c r="D1499" t="s">
        <v>1046</v>
      </c>
      <c r="G1499">
        <v>11</v>
      </c>
      <c r="H1499">
        <v>1386.8426999999999</v>
      </c>
      <c r="I1499" t="s">
        <v>12</v>
      </c>
      <c r="J1499">
        <v>0</v>
      </c>
      <c r="K1499">
        <v>1387.5282810000001</v>
      </c>
      <c r="L1499">
        <v>0</v>
      </c>
      <c r="M1499">
        <v>0</v>
      </c>
      <c r="N1499">
        <v>0</v>
      </c>
      <c r="O1499">
        <v>4.9920600000000004</v>
      </c>
      <c r="P1499">
        <v>0</v>
      </c>
    </row>
    <row r="1500" spans="1:16" x14ac:dyDescent="0.2">
      <c r="A1500" t="s">
        <v>85</v>
      </c>
      <c r="B1500">
        <v>151</v>
      </c>
      <c r="C1500">
        <v>162</v>
      </c>
      <c r="D1500" t="s">
        <v>1046</v>
      </c>
      <c r="G1500">
        <v>11</v>
      </c>
      <c r="H1500">
        <v>1386.8426999999999</v>
      </c>
      <c r="I1500" t="s">
        <v>12</v>
      </c>
      <c r="J1500">
        <v>5</v>
      </c>
      <c r="K1500">
        <v>1394.1580779999999</v>
      </c>
      <c r="L1500">
        <v>0.11568100000000001</v>
      </c>
      <c r="M1500">
        <v>6.6297969999999999</v>
      </c>
      <c r="N1500">
        <v>0.11568100000000001</v>
      </c>
      <c r="O1500">
        <v>4.9778079999999996</v>
      </c>
      <c r="P1500">
        <v>3.9100000000000003E-3</v>
      </c>
    </row>
    <row r="1501" spans="1:16" x14ac:dyDescent="0.2">
      <c r="A1501" t="s">
        <v>85</v>
      </c>
      <c r="B1501">
        <v>151</v>
      </c>
      <c r="C1501">
        <v>162</v>
      </c>
      <c r="D1501" t="s">
        <v>1046</v>
      </c>
      <c r="G1501">
        <v>11</v>
      </c>
      <c r="H1501">
        <v>1386.8426999999999</v>
      </c>
      <c r="I1501" t="s">
        <v>12</v>
      </c>
      <c r="J1501">
        <v>50.000003999999997</v>
      </c>
      <c r="K1501">
        <v>1393.932337</v>
      </c>
      <c r="L1501">
        <v>7.4357000000000006E-2</v>
      </c>
      <c r="M1501">
        <v>6.4040559999999997</v>
      </c>
      <c r="N1501">
        <v>7.4357000000000006E-2</v>
      </c>
      <c r="O1501">
        <v>4.9713130000000003</v>
      </c>
      <c r="P1501">
        <v>2.137E-3</v>
      </c>
    </row>
    <row r="1502" spans="1:16" x14ac:dyDescent="0.2">
      <c r="A1502" t="s">
        <v>85</v>
      </c>
      <c r="B1502">
        <v>151</v>
      </c>
      <c r="C1502">
        <v>162</v>
      </c>
      <c r="D1502" t="s">
        <v>1046</v>
      </c>
      <c r="G1502">
        <v>11</v>
      </c>
      <c r="H1502">
        <v>1386.8426999999999</v>
      </c>
      <c r="I1502" t="s">
        <v>12</v>
      </c>
      <c r="J1502">
        <v>500.00003099999998</v>
      </c>
      <c r="K1502">
        <v>1393.9442799999999</v>
      </c>
      <c r="L1502">
        <v>0.11197699999999999</v>
      </c>
      <c r="M1502">
        <v>6.4159990000000002</v>
      </c>
      <c r="N1502">
        <v>0.11197699999999999</v>
      </c>
      <c r="O1502">
        <v>4.9667899999999996</v>
      </c>
      <c r="P1502">
        <v>2.5760000000000002E-3</v>
      </c>
    </row>
    <row r="1503" spans="1:16" x14ac:dyDescent="0.2">
      <c r="A1503" t="s">
        <v>85</v>
      </c>
      <c r="B1503">
        <v>151</v>
      </c>
      <c r="C1503">
        <v>162</v>
      </c>
      <c r="D1503" t="s">
        <v>1046</v>
      </c>
      <c r="G1503">
        <v>11</v>
      </c>
      <c r="H1503">
        <v>1386.8426999999999</v>
      </c>
      <c r="I1503" t="s">
        <v>14</v>
      </c>
      <c r="J1503">
        <v>0</v>
      </c>
      <c r="K1503">
        <v>1387.5282810000001</v>
      </c>
      <c r="L1503">
        <v>0</v>
      </c>
      <c r="M1503">
        <v>0</v>
      </c>
      <c r="N1503">
        <v>0</v>
      </c>
      <c r="O1503">
        <v>4.9920600000000004</v>
      </c>
      <c r="P1503">
        <v>0</v>
      </c>
    </row>
    <row r="1504" spans="1:16" x14ac:dyDescent="0.2">
      <c r="A1504" t="s">
        <v>85</v>
      </c>
      <c r="B1504">
        <v>151</v>
      </c>
      <c r="C1504">
        <v>162</v>
      </c>
      <c r="D1504" t="s">
        <v>1046</v>
      </c>
      <c r="G1504">
        <v>11</v>
      </c>
      <c r="H1504">
        <v>1386.8426999999999</v>
      </c>
      <c r="I1504" t="s">
        <v>14</v>
      </c>
      <c r="J1504">
        <v>5</v>
      </c>
      <c r="K1504">
        <v>1394.0216660000001</v>
      </c>
      <c r="L1504">
        <v>4.0396000000000001E-2</v>
      </c>
      <c r="M1504">
        <v>6.493385</v>
      </c>
      <c r="N1504">
        <v>4.0396000000000001E-2</v>
      </c>
      <c r="O1504">
        <v>4.9629070000000004</v>
      </c>
      <c r="P1504">
        <v>5.4689999999999999E-3</v>
      </c>
    </row>
    <row r="1505" spans="1:16" x14ac:dyDescent="0.2">
      <c r="A1505" t="s">
        <v>85</v>
      </c>
      <c r="B1505">
        <v>151</v>
      </c>
      <c r="C1505">
        <v>162</v>
      </c>
      <c r="D1505" t="s">
        <v>1046</v>
      </c>
      <c r="G1505">
        <v>11</v>
      </c>
      <c r="H1505">
        <v>1386.8426999999999</v>
      </c>
      <c r="I1505" t="s">
        <v>14</v>
      </c>
      <c r="J1505">
        <v>50.000003999999997</v>
      </c>
      <c r="K1505">
        <v>1393.848628</v>
      </c>
      <c r="L1505">
        <v>8.1137000000000001E-2</v>
      </c>
      <c r="M1505">
        <v>6.3203469999999999</v>
      </c>
      <c r="N1505">
        <v>8.1137000000000001E-2</v>
      </c>
      <c r="O1505">
        <v>4.9654369999999997</v>
      </c>
      <c r="P1505">
        <v>7.012E-3</v>
      </c>
    </row>
    <row r="1506" spans="1:16" x14ac:dyDescent="0.2">
      <c r="A1506" t="s">
        <v>85</v>
      </c>
      <c r="B1506">
        <v>151</v>
      </c>
      <c r="C1506">
        <v>162</v>
      </c>
      <c r="D1506" t="s">
        <v>1046</v>
      </c>
      <c r="G1506">
        <v>11</v>
      </c>
      <c r="H1506">
        <v>1386.8426999999999</v>
      </c>
      <c r="I1506" t="s">
        <v>14</v>
      </c>
      <c r="J1506">
        <v>500.00003099999998</v>
      </c>
      <c r="K1506">
        <v>1393.860651</v>
      </c>
      <c r="L1506">
        <v>0.110892</v>
      </c>
      <c r="M1506">
        <v>6.3323700000000001</v>
      </c>
      <c r="N1506">
        <v>0.110892</v>
      </c>
      <c r="O1506">
        <v>4.9584770000000002</v>
      </c>
      <c r="P1506">
        <v>3.2720000000000002E-3</v>
      </c>
    </row>
    <row r="1507" spans="1:16" x14ac:dyDescent="0.2">
      <c r="A1507" t="s">
        <v>85</v>
      </c>
      <c r="B1507">
        <v>153</v>
      </c>
      <c r="C1507">
        <v>172</v>
      </c>
      <c r="D1507" t="s">
        <v>1047</v>
      </c>
      <c r="G1507">
        <v>19</v>
      </c>
      <c r="H1507">
        <v>2302.3128999999999</v>
      </c>
      <c r="I1507" t="s">
        <v>12</v>
      </c>
      <c r="J1507">
        <v>0</v>
      </c>
      <c r="K1507">
        <v>2303.5407709999999</v>
      </c>
      <c r="L1507">
        <v>5.6632000000000002E-2</v>
      </c>
      <c r="M1507">
        <v>0</v>
      </c>
      <c r="N1507">
        <v>0</v>
      </c>
      <c r="O1507">
        <v>5.3995769999999998</v>
      </c>
      <c r="P1507">
        <v>6.7710000000000001E-3</v>
      </c>
    </row>
    <row r="1508" spans="1:16" x14ac:dyDescent="0.2">
      <c r="A1508" t="s">
        <v>85</v>
      </c>
      <c r="B1508">
        <v>153</v>
      </c>
      <c r="C1508">
        <v>172</v>
      </c>
      <c r="D1508" t="s">
        <v>1047</v>
      </c>
      <c r="G1508">
        <v>19</v>
      </c>
      <c r="H1508">
        <v>2302.3128999999999</v>
      </c>
      <c r="I1508" t="s">
        <v>12</v>
      </c>
      <c r="J1508">
        <v>5</v>
      </c>
      <c r="K1508">
        <v>2313.4287359999998</v>
      </c>
      <c r="L1508">
        <v>0.31439899999999998</v>
      </c>
      <c r="M1508">
        <v>9.8879649999999994</v>
      </c>
      <c r="N1508">
        <v>0.31945899999999999</v>
      </c>
      <c r="O1508">
        <v>5.3228759999999999</v>
      </c>
      <c r="P1508">
        <v>8.6160000000000004E-3</v>
      </c>
    </row>
    <row r="1509" spans="1:16" x14ac:dyDescent="0.2">
      <c r="A1509" t="s">
        <v>85</v>
      </c>
      <c r="B1509">
        <v>153</v>
      </c>
      <c r="C1509">
        <v>172</v>
      </c>
      <c r="D1509" t="s">
        <v>1047</v>
      </c>
      <c r="G1509">
        <v>19</v>
      </c>
      <c r="H1509">
        <v>2302.3128999999999</v>
      </c>
      <c r="I1509" t="s">
        <v>12</v>
      </c>
      <c r="J1509">
        <v>50.000003999999997</v>
      </c>
      <c r="K1509">
        <v>2312.8780419999998</v>
      </c>
      <c r="L1509">
        <v>0.35270800000000002</v>
      </c>
      <c r="M1509">
        <v>9.3372709999999994</v>
      </c>
      <c r="N1509">
        <v>0.35722599999999999</v>
      </c>
      <c r="O1509">
        <v>5.3127700000000004</v>
      </c>
      <c r="P1509">
        <v>1.0114E-2</v>
      </c>
    </row>
    <row r="1510" spans="1:16" x14ac:dyDescent="0.2">
      <c r="A1510" t="s">
        <v>85</v>
      </c>
      <c r="B1510">
        <v>153</v>
      </c>
      <c r="C1510">
        <v>172</v>
      </c>
      <c r="D1510" t="s">
        <v>1047</v>
      </c>
      <c r="G1510">
        <v>19</v>
      </c>
      <c r="H1510">
        <v>2302.3128999999999</v>
      </c>
      <c r="I1510" t="s">
        <v>12</v>
      </c>
      <c r="J1510">
        <v>500.00003099999998</v>
      </c>
      <c r="K1510">
        <v>2312.902059</v>
      </c>
      <c r="L1510">
        <v>0.14047299999999999</v>
      </c>
      <c r="M1510">
        <v>9.3612880000000001</v>
      </c>
      <c r="N1510">
        <v>0.15145900000000001</v>
      </c>
      <c r="O1510">
        <v>5.3221800000000004</v>
      </c>
      <c r="P1510">
        <v>4.5259999999999996E-3</v>
      </c>
    </row>
    <row r="1511" spans="1:16" x14ac:dyDescent="0.2">
      <c r="A1511" t="s">
        <v>85</v>
      </c>
      <c r="B1511">
        <v>153</v>
      </c>
      <c r="C1511">
        <v>172</v>
      </c>
      <c r="D1511" t="s">
        <v>1047</v>
      </c>
      <c r="G1511">
        <v>19</v>
      </c>
      <c r="H1511">
        <v>2302.3128999999999</v>
      </c>
      <c r="I1511" t="s">
        <v>14</v>
      </c>
      <c r="J1511">
        <v>0</v>
      </c>
      <c r="K1511">
        <v>2303.5407709999999</v>
      </c>
      <c r="L1511">
        <v>5.6632000000000002E-2</v>
      </c>
      <c r="M1511">
        <v>0</v>
      </c>
      <c r="N1511">
        <v>0</v>
      </c>
      <c r="O1511">
        <v>5.3995769999999998</v>
      </c>
      <c r="P1511">
        <v>6.7710000000000001E-3</v>
      </c>
    </row>
    <row r="1512" spans="1:16" x14ac:dyDescent="0.2">
      <c r="A1512" t="s">
        <v>85</v>
      </c>
      <c r="B1512">
        <v>153</v>
      </c>
      <c r="C1512">
        <v>172</v>
      </c>
      <c r="D1512" t="s">
        <v>1047</v>
      </c>
      <c r="G1512">
        <v>19</v>
      </c>
      <c r="H1512">
        <v>2302.3128999999999</v>
      </c>
      <c r="I1512" t="s">
        <v>14</v>
      </c>
      <c r="J1512">
        <v>5</v>
      </c>
      <c r="K1512">
        <v>2313.2664199999999</v>
      </c>
      <c r="L1512">
        <v>0.13969500000000001</v>
      </c>
      <c r="M1512">
        <v>9.7256490000000007</v>
      </c>
      <c r="N1512">
        <v>0.15073700000000001</v>
      </c>
      <c r="O1512">
        <v>5.2770659999999996</v>
      </c>
      <c r="P1512">
        <v>9.3760000000000007E-3</v>
      </c>
    </row>
    <row r="1513" spans="1:16" x14ac:dyDescent="0.2">
      <c r="A1513" t="s">
        <v>85</v>
      </c>
      <c r="B1513">
        <v>153</v>
      </c>
      <c r="C1513">
        <v>172</v>
      </c>
      <c r="D1513" t="s">
        <v>1047</v>
      </c>
      <c r="G1513">
        <v>19</v>
      </c>
      <c r="H1513">
        <v>2302.3128999999999</v>
      </c>
      <c r="I1513" t="s">
        <v>14</v>
      </c>
      <c r="J1513">
        <v>50.000003999999997</v>
      </c>
      <c r="K1513">
        <v>2313.0190819999998</v>
      </c>
      <c r="L1513">
        <v>0.21021699999999999</v>
      </c>
      <c r="M1513">
        <v>9.4783109999999997</v>
      </c>
      <c r="N1513">
        <v>0.21771099999999999</v>
      </c>
      <c r="O1513">
        <v>5.2789809999999999</v>
      </c>
      <c r="P1513">
        <v>4.3969999999999999E-3</v>
      </c>
    </row>
    <row r="1514" spans="1:16" x14ac:dyDescent="0.2">
      <c r="A1514" t="s">
        <v>85</v>
      </c>
      <c r="B1514">
        <v>153</v>
      </c>
      <c r="C1514">
        <v>172</v>
      </c>
      <c r="D1514" t="s">
        <v>1047</v>
      </c>
      <c r="G1514">
        <v>19</v>
      </c>
      <c r="H1514">
        <v>2302.3128999999999</v>
      </c>
      <c r="I1514" t="s">
        <v>14</v>
      </c>
      <c r="J1514">
        <v>500.00003099999998</v>
      </c>
      <c r="K1514">
        <v>2312.994866</v>
      </c>
      <c r="L1514">
        <v>0.112458</v>
      </c>
      <c r="M1514">
        <v>9.4540950000000006</v>
      </c>
      <c r="N1514">
        <v>0.125913</v>
      </c>
      <c r="O1514">
        <v>5.2680870000000004</v>
      </c>
      <c r="P1514">
        <v>8.5780000000000006E-3</v>
      </c>
    </row>
    <row r="1515" spans="1:16" x14ac:dyDescent="0.2">
      <c r="A1515" t="s">
        <v>85</v>
      </c>
      <c r="B1515">
        <v>155</v>
      </c>
      <c r="C1515">
        <v>171</v>
      </c>
      <c r="D1515" t="s">
        <v>1048</v>
      </c>
      <c r="G1515">
        <v>16</v>
      </c>
      <c r="H1515">
        <v>1933.0389</v>
      </c>
      <c r="I1515" t="s">
        <v>12</v>
      </c>
      <c r="J1515">
        <v>0</v>
      </c>
      <c r="K1515">
        <v>1933.98216</v>
      </c>
      <c r="L1515" s="1">
        <v>2.2737369999999998E-13</v>
      </c>
      <c r="M1515">
        <v>0</v>
      </c>
      <c r="N1515">
        <v>0</v>
      </c>
      <c r="O1515">
        <v>9.919969</v>
      </c>
      <c r="P1515">
        <v>0</v>
      </c>
    </row>
    <row r="1516" spans="1:16" x14ac:dyDescent="0.2">
      <c r="A1516" t="s">
        <v>85</v>
      </c>
      <c r="B1516">
        <v>155</v>
      </c>
      <c r="C1516">
        <v>171</v>
      </c>
      <c r="D1516" t="s">
        <v>1048</v>
      </c>
      <c r="G1516">
        <v>16</v>
      </c>
      <c r="H1516">
        <v>1933.0389</v>
      </c>
      <c r="I1516" t="s">
        <v>12</v>
      </c>
      <c r="J1516">
        <v>5</v>
      </c>
      <c r="K1516">
        <v>1937.0973039999999</v>
      </c>
      <c r="L1516">
        <v>7.9982999999999999E-2</v>
      </c>
      <c r="M1516">
        <v>3.1151430000000002</v>
      </c>
      <c r="N1516">
        <v>7.9982999999999999E-2</v>
      </c>
      <c r="O1516">
        <v>9.9220769999999998</v>
      </c>
      <c r="P1516">
        <v>4.2659999999999998E-3</v>
      </c>
    </row>
    <row r="1517" spans="1:16" x14ac:dyDescent="0.2">
      <c r="A1517" t="s">
        <v>85</v>
      </c>
      <c r="B1517">
        <v>155</v>
      </c>
      <c r="C1517">
        <v>171</v>
      </c>
      <c r="D1517" t="s">
        <v>1048</v>
      </c>
      <c r="G1517">
        <v>16</v>
      </c>
      <c r="H1517">
        <v>1933.0389</v>
      </c>
      <c r="I1517" t="s">
        <v>12</v>
      </c>
      <c r="J1517">
        <v>50.000003999999997</v>
      </c>
      <c r="K1517">
        <v>1937.4892170000001</v>
      </c>
      <c r="L1517">
        <v>7.0060999999999998E-2</v>
      </c>
      <c r="M1517">
        <v>3.5070570000000001</v>
      </c>
      <c r="N1517">
        <v>7.0060999999999998E-2</v>
      </c>
      <c r="O1517">
        <v>9.9216529999999992</v>
      </c>
      <c r="P1517">
        <v>8.2400000000000008E-3</v>
      </c>
    </row>
    <row r="1518" spans="1:16" x14ac:dyDescent="0.2">
      <c r="A1518" t="s">
        <v>85</v>
      </c>
      <c r="B1518">
        <v>155</v>
      </c>
      <c r="C1518">
        <v>171</v>
      </c>
      <c r="D1518" t="s">
        <v>1048</v>
      </c>
      <c r="G1518">
        <v>16</v>
      </c>
      <c r="H1518">
        <v>1933.0389</v>
      </c>
      <c r="I1518" t="s">
        <v>12</v>
      </c>
      <c r="J1518">
        <v>500.00003099999998</v>
      </c>
      <c r="K1518">
        <v>1937.714395</v>
      </c>
      <c r="L1518">
        <v>1.1083000000000001E-2</v>
      </c>
      <c r="M1518">
        <v>3.7322340000000001</v>
      </c>
      <c r="N1518">
        <v>1.1083000000000001E-2</v>
      </c>
      <c r="O1518">
        <v>9.9263080000000006</v>
      </c>
      <c r="P1518">
        <v>4.9300000000000004E-3</v>
      </c>
    </row>
    <row r="1519" spans="1:16" x14ac:dyDescent="0.2">
      <c r="A1519" t="s">
        <v>85</v>
      </c>
      <c r="B1519">
        <v>155</v>
      </c>
      <c r="C1519">
        <v>171</v>
      </c>
      <c r="D1519" t="s">
        <v>1048</v>
      </c>
      <c r="G1519">
        <v>16</v>
      </c>
      <c r="H1519">
        <v>1933.0389</v>
      </c>
      <c r="I1519" t="s">
        <v>14</v>
      </c>
      <c r="J1519">
        <v>0</v>
      </c>
      <c r="K1519">
        <v>1933.98216</v>
      </c>
      <c r="L1519" s="1">
        <v>2.2737369999999998E-13</v>
      </c>
      <c r="M1519">
        <v>0</v>
      </c>
      <c r="N1519">
        <v>0</v>
      </c>
      <c r="O1519">
        <v>9.919969</v>
      </c>
      <c r="P1519">
        <v>0</v>
      </c>
    </row>
    <row r="1520" spans="1:16" x14ac:dyDescent="0.2">
      <c r="A1520" t="s">
        <v>85</v>
      </c>
      <c r="B1520">
        <v>155</v>
      </c>
      <c r="C1520">
        <v>171</v>
      </c>
      <c r="D1520" t="s">
        <v>1048</v>
      </c>
      <c r="G1520">
        <v>16</v>
      </c>
      <c r="H1520">
        <v>1933.0389</v>
      </c>
      <c r="I1520" t="s">
        <v>14</v>
      </c>
      <c r="J1520">
        <v>5</v>
      </c>
      <c r="K1520">
        <v>1937.0087550000001</v>
      </c>
      <c r="L1520">
        <v>4.3862999999999999E-2</v>
      </c>
      <c r="M1520">
        <v>3.0265949999999999</v>
      </c>
      <c r="N1520">
        <v>4.3862999999999999E-2</v>
      </c>
      <c r="O1520">
        <v>9.8891840000000002</v>
      </c>
      <c r="P1520">
        <v>3.5560000000000001E-3</v>
      </c>
    </row>
    <row r="1521" spans="1:16" x14ac:dyDescent="0.2">
      <c r="A1521" t="s">
        <v>85</v>
      </c>
      <c r="B1521">
        <v>155</v>
      </c>
      <c r="C1521">
        <v>171</v>
      </c>
      <c r="D1521" t="s">
        <v>1048</v>
      </c>
      <c r="G1521">
        <v>16</v>
      </c>
      <c r="H1521">
        <v>1933.0389</v>
      </c>
      <c r="I1521" t="s">
        <v>14</v>
      </c>
      <c r="J1521">
        <v>50.000003999999997</v>
      </c>
      <c r="K1521">
        <v>1937.2694140000001</v>
      </c>
      <c r="L1521">
        <v>0.193547</v>
      </c>
      <c r="M1521">
        <v>3.2872530000000002</v>
      </c>
      <c r="N1521">
        <v>0.193547</v>
      </c>
      <c r="O1521">
        <v>9.8895359999999997</v>
      </c>
      <c r="P1521">
        <v>8.0269999999999994E-3</v>
      </c>
    </row>
    <row r="1522" spans="1:16" x14ac:dyDescent="0.2">
      <c r="A1522" t="s">
        <v>85</v>
      </c>
      <c r="B1522">
        <v>155</v>
      </c>
      <c r="C1522">
        <v>171</v>
      </c>
      <c r="D1522" t="s">
        <v>1048</v>
      </c>
      <c r="G1522">
        <v>16</v>
      </c>
      <c r="H1522">
        <v>1933.0389</v>
      </c>
      <c r="I1522" t="s">
        <v>14</v>
      </c>
      <c r="J1522">
        <v>500.00003099999998</v>
      </c>
      <c r="K1522">
        <v>1937.3834360000001</v>
      </c>
      <c r="L1522">
        <v>6.6656999999999994E-2</v>
      </c>
      <c r="M1522">
        <v>3.401275</v>
      </c>
      <c r="N1522">
        <v>6.6656999999999994E-2</v>
      </c>
      <c r="O1522">
        <v>9.8920750000000002</v>
      </c>
      <c r="P1522">
        <v>8.3649999999999992E-3</v>
      </c>
    </row>
    <row r="1523" spans="1:16" x14ac:dyDescent="0.2">
      <c r="A1523" t="s">
        <v>85</v>
      </c>
      <c r="B1523">
        <v>166</v>
      </c>
      <c r="C1523">
        <v>176</v>
      </c>
      <c r="D1523" t="s">
        <v>1049</v>
      </c>
      <c r="G1523">
        <v>10</v>
      </c>
      <c r="H1523">
        <v>1191.6554000000001</v>
      </c>
      <c r="I1523" t="s">
        <v>12</v>
      </c>
      <c r="J1523">
        <v>0</v>
      </c>
      <c r="K1523">
        <v>1192.2174050000001</v>
      </c>
      <c r="L1523">
        <v>4.313E-3</v>
      </c>
      <c r="M1523">
        <v>0</v>
      </c>
      <c r="N1523">
        <v>0</v>
      </c>
      <c r="O1523">
        <v>6.7551399999999999</v>
      </c>
      <c r="P1523">
        <v>9.6599999999999995E-4</v>
      </c>
    </row>
    <row r="1524" spans="1:16" x14ac:dyDescent="0.2">
      <c r="A1524" t="s">
        <v>85</v>
      </c>
      <c r="B1524">
        <v>166</v>
      </c>
      <c r="C1524">
        <v>176</v>
      </c>
      <c r="D1524" t="s">
        <v>1049</v>
      </c>
      <c r="G1524">
        <v>10</v>
      </c>
      <c r="H1524">
        <v>1191.6554000000001</v>
      </c>
      <c r="I1524" t="s">
        <v>12</v>
      </c>
      <c r="J1524">
        <v>5</v>
      </c>
      <c r="K1524">
        <v>1193.5110119999999</v>
      </c>
      <c r="L1524">
        <v>2.5985999999999999E-2</v>
      </c>
      <c r="M1524">
        <v>1.2936080000000001</v>
      </c>
      <c r="N1524">
        <v>2.6341E-2</v>
      </c>
      <c r="O1524">
        <v>6.7595539999999996</v>
      </c>
      <c r="P1524">
        <v>6.2859999999999999E-3</v>
      </c>
    </row>
    <row r="1525" spans="1:16" x14ac:dyDescent="0.2">
      <c r="A1525" t="s">
        <v>85</v>
      </c>
      <c r="B1525">
        <v>166</v>
      </c>
      <c r="C1525">
        <v>176</v>
      </c>
      <c r="D1525" t="s">
        <v>1049</v>
      </c>
      <c r="G1525">
        <v>10</v>
      </c>
      <c r="H1525">
        <v>1191.6554000000001</v>
      </c>
      <c r="I1525" t="s">
        <v>12</v>
      </c>
      <c r="J1525">
        <v>50.000003999999997</v>
      </c>
      <c r="K1525">
        <v>1193.965027</v>
      </c>
      <c r="L1525">
        <v>4.3242000000000003E-2</v>
      </c>
      <c r="M1525">
        <v>1.7476229999999999</v>
      </c>
      <c r="N1525">
        <v>4.3457000000000003E-2</v>
      </c>
      <c r="O1525">
        <v>6.7546200000000001</v>
      </c>
      <c r="P1525">
        <v>2.3210000000000001E-3</v>
      </c>
    </row>
    <row r="1526" spans="1:16" x14ac:dyDescent="0.2">
      <c r="A1526" t="s">
        <v>85</v>
      </c>
      <c r="B1526">
        <v>166</v>
      </c>
      <c r="C1526">
        <v>176</v>
      </c>
      <c r="D1526" t="s">
        <v>1049</v>
      </c>
      <c r="G1526">
        <v>10</v>
      </c>
      <c r="H1526">
        <v>1191.6554000000001</v>
      </c>
      <c r="I1526" t="s">
        <v>12</v>
      </c>
      <c r="J1526">
        <v>500.00003099999998</v>
      </c>
      <c r="K1526">
        <v>1194.957058</v>
      </c>
      <c r="L1526">
        <v>1.5391999999999999E-2</v>
      </c>
      <c r="M1526">
        <v>2.7396539999999998</v>
      </c>
      <c r="N1526">
        <v>1.5984999999999999E-2</v>
      </c>
      <c r="O1526">
        <v>6.7493730000000003</v>
      </c>
      <c r="P1526">
        <v>1.5380000000000001E-3</v>
      </c>
    </row>
    <row r="1527" spans="1:16" x14ac:dyDescent="0.2">
      <c r="A1527" t="s">
        <v>85</v>
      </c>
      <c r="B1527">
        <v>166</v>
      </c>
      <c r="C1527">
        <v>176</v>
      </c>
      <c r="D1527" t="s">
        <v>1049</v>
      </c>
      <c r="G1527">
        <v>10</v>
      </c>
      <c r="H1527">
        <v>1191.6554000000001</v>
      </c>
      <c r="I1527" t="s">
        <v>14</v>
      </c>
      <c r="J1527">
        <v>0</v>
      </c>
      <c r="K1527">
        <v>1192.2174050000001</v>
      </c>
      <c r="L1527">
        <v>4.313E-3</v>
      </c>
      <c r="M1527">
        <v>0</v>
      </c>
      <c r="N1527">
        <v>0</v>
      </c>
      <c r="O1527">
        <v>6.7551399999999999</v>
      </c>
      <c r="P1527">
        <v>9.6599999999999995E-4</v>
      </c>
    </row>
    <row r="1528" spans="1:16" x14ac:dyDescent="0.2">
      <c r="A1528" t="s">
        <v>85</v>
      </c>
      <c r="B1528">
        <v>166</v>
      </c>
      <c r="C1528">
        <v>176</v>
      </c>
      <c r="D1528" t="s">
        <v>1049</v>
      </c>
      <c r="G1528">
        <v>10</v>
      </c>
      <c r="H1528">
        <v>1191.6554000000001</v>
      </c>
      <c r="I1528" t="s">
        <v>14</v>
      </c>
      <c r="J1528">
        <v>5</v>
      </c>
      <c r="K1528">
        <v>1193.562754</v>
      </c>
      <c r="L1528">
        <v>3.8635000000000003E-2</v>
      </c>
      <c r="M1528">
        <v>1.3453489999999999</v>
      </c>
      <c r="N1528">
        <v>3.8875E-2</v>
      </c>
      <c r="O1528">
        <v>6.7211040000000004</v>
      </c>
      <c r="P1528">
        <v>3.5799999999999998E-3</v>
      </c>
    </row>
    <row r="1529" spans="1:16" x14ac:dyDescent="0.2">
      <c r="A1529" t="s">
        <v>85</v>
      </c>
      <c r="B1529">
        <v>166</v>
      </c>
      <c r="C1529">
        <v>176</v>
      </c>
      <c r="D1529" t="s">
        <v>1049</v>
      </c>
      <c r="G1529">
        <v>10</v>
      </c>
      <c r="H1529">
        <v>1191.6554000000001</v>
      </c>
      <c r="I1529" t="s">
        <v>14</v>
      </c>
      <c r="J1529">
        <v>50.000003999999997</v>
      </c>
      <c r="K1529">
        <v>1193.942472</v>
      </c>
      <c r="L1529">
        <v>6.5639000000000003E-2</v>
      </c>
      <c r="M1529">
        <v>1.725068</v>
      </c>
      <c r="N1529">
        <v>6.5781000000000006E-2</v>
      </c>
      <c r="O1529">
        <v>6.7208889999999997</v>
      </c>
      <c r="P1529">
        <v>8.1359999999999991E-3</v>
      </c>
    </row>
    <row r="1530" spans="1:16" x14ac:dyDescent="0.2">
      <c r="A1530" t="s">
        <v>85</v>
      </c>
      <c r="B1530">
        <v>166</v>
      </c>
      <c r="C1530">
        <v>176</v>
      </c>
      <c r="D1530" t="s">
        <v>1049</v>
      </c>
      <c r="G1530">
        <v>10</v>
      </c>
      <c r="H1530">
        <v>1191.6554000000001</v>
      </c>
      <c r="I1530" t="s">
        <v>14</v>
      </c>
      <c r="J1530">
        <v>500.00003099999998</v>
      </c>
      <c r="K1530">
        <v>1194.8661669999999</v>
      </c>
      <c r="L1530">
        <v>8.3408999999999997E-2</v>
      </c>
      <c r="M1530">
        <v>2.6487630000000002</v>
      </c>
      <c r="N1530">
        <v>8.3519999999999997E-2</v>
      </c>
      <c r="O1530">
        <v>6.7253740000000004</v>
      </c>
      <c r="P1530">
        <v>1.7649999999999999E-2</v>
      </c>
    </row>
    <row r="1531" spans="1:16" x14ac:dyDescent="0.2">
      <c r="A1531" t="s">
        <v>85</v>
      </c>
      <c r="B1531">
        <v>175</v>
      </c>
      <c r="C1531">
        <v>187</v>
      </c>
      <c r="D1531" t="s">
        <v>1050</v>
      </c>
      <c r="G1531">
        <v>11</v>
      </c>
      <c r="H1531">
        <v>1287.6222</v>
      </c>
      <c r="I1531" t="s">
        <v>12</v>
      </c>
      <c r="J1531">
        <v>0</v>
      </c>
      <c r="K1531">
        <v>1288.197461</v>
      </c>
      <c r="L1531">
        <v>5.7438999999999997E-2</v>
      </c>
      <c r="M1531">
        <v>0</v>
      </c>
      <c r="N1531">
        <v>0</v>
      </c>
      <c r="O1531">
        <v>4.6471460000000002</v>
      </c>
      <c r="P1531">
        <v>1.126E-3</v>
      </c>
    </row>
    <row r="1532" spans="1:16" x14ac:dyDescent="0.2">
      <c r="A1532" t="s">
        <v>85</v>
      </c>
      <c r="B1532">
        <v>175</v>
      </c>
      <c r="C1532">
        <v>187</v>
      </c>
      <c r="D1532" t="s">
        <v>1050</v>
      </c>
      <c r="G1532">
        <v>11</v>
      </c>
      <c r="H1532">
        <v>1287.6222</v>
      </c>
      <c r="I1532" t="s">
        <v>12</v>
      </c>
      <c r="J1532">
        <v>5</v>
      </c>
      <c r="K1532">
        <v>1289.7874770000001</v>
      </c>
      <c r="L1532">
        <v>2.6804999999999999E-2</v>
      </c>
      <c r="M1532">
        <v>1.5900160000000001</v>
      </c>
      <c r="N1532">
        <v>6.3385999999999998E-2</v>
      </c>
      <c r="O1532">
        <v>4.657667</v>
      </c>
      <c r="P1532">
        <v>3.8920000000000001E-3</v>
      </c>
    </row>
    <row r="1533" spans="1:16" x14ac:dyDescent="0.2">
      <c r="A1533" t="s">
        <v>85</v>
      </c>
      <c r="B1533">
        <v>175</v>
      </c>
      <c r="C1533">
        <v>187</v>
      </c>
      <c r="D1533" t="s">
        <v>1050</v>
      </c>
      <c r="G1533">
        <v>11</v>
      </c>
      <c r="H1533">
        <v>1287.6222</v>
      </c>
      <c r="I1533" t="s">
        <v>12</v>
      </c>
      <c r="J1533">
        <v>50.000003999999997</v>
      </c>
      <c r="K1533">
        <v>1290.24845</v>
      </c>
      <c r="L1533">
        <v>8.1003000000000006E-2</v>
      </c>
      <c r="M1533">
        <v>2.0509900000000001</v>
      </c>
      <c r="N1533">
        <v>9.9302000000000001E-2</v>
      </c>
      <c r="O1533">
        <v>4.6517530000000002</v>
      </c>
      <c r="P1533">
        <v>2.2950000000000002E-3</v>
      </c>
    </row>
    <row r="1534" spans="1:16" x14ac:dyDescent="0.2">
      <c r="A1534" t="s">
        <v>85</v>
      </c>
      <c r="B1534">
        <v>175</v>
      </c>
      <c r="C1534">
        <v>187</v>
      </c>
      <c r="D1534" t="s">
        <v>1050</v>
      </c>
      <c r="G1534">
        <v>11</v>
      </c>
      <c r="H1534">
        <v>1287.6222</v>
      </c>
      <c r="I1534" t="s">
        <v>12</v>
      </c>
      <c r="J1534">
        <v>500.00003099999998</v>
      </c>
      <c r="K1534">
        <v>1290.9948609999999</v>
      </c>
      <c r="L1534">
        <v>4.5594000000000003E-2</v>
      </c>
      <c r="M1534">
        <v>2.7974000000000001</v>
      </c>
      <c r="N1534">
        <v>7.3335999999999998E-2</v>
      </c>
      <c r="O1534">
        <v>4.6479109999999997</v>
      </c>
      <c r="P1534">
        <v>1.823E-3</v>
      </c>
    </row>
    <row r="1535" spans="1:16" x14ac:dyDescent="0.2">
      <c r="A1535" t="s">
        <v>85</v>
      </c>
      <c r="B1535">
        <v>175</v>
      </c>
      <c r="C1535">
        <v>187</v>
      </c>
      <c r="D1535" t="s">
        <v>1050</v>
      </c>
      <c r="G1535">
        <v>11</v>
      </c>
      <c r="H1535">
        <v>1287.6222</v>
      </c>
      <c r="I1535" t="s">
        <v>14</v>
      </c>
      <c r="J1535">
        <v>0</v>
      </c>
      <c r="K1535">
        <v>1288.197461</v>
      </c>
      <c r="L1535">
        <v>5.7438999999999997E-2</v>
      </c>
      <c r="M1535">
        <v>0</v>
      </c>
      <c r="N1535">
        <v>0</v>
      </c>
      <c r="O1535">
        <v>4.6471460000000002</v>
      </c>
      <c r="P1535">
        <v>1.126E-3</v>
      </c>
    </row>
    <row r="1536" spans="1:16" x14ac:dyDescent="0.2">
      <c r="A1536" t="s">
        <v>85</v>
      </c>
      <c r="B1536">
        <v>175</v>
      </c>
      <c r="C1536">
        <v>187</v>
      </c>
      <c r="D1536" t="s">
        <v>1050</v>
      </c>
      <c r="G1536">
        <v>11</v>
      </c>
      <c r="H1536">
        <v>1287.6222</v>
      </c>
      <c r="I1536" t="s">
        <v>14</v>
      </c>
      <c r="J1536">
        <v>5</v>
      </c>
      <c r="K1536">
        <v>1289.764081</v>
      </c>
      <c r="L1536">
        <v>3.3549000000000002E-2</v>
      </c>
      <c r="M1536">
        <v>1.5666199999999999</v>
      </c>
      <c r="N1536">
        <v>6.6518999999999995E-2</v>
      </c>
      <c r="O1536">
        <v>4.6486489999999998</v>
      </c>
      <c r="P1536">
        <v>2.4039999999999999E-3</v>
      </c>
    </row>
    <row r="1537" spans="1:16" x14ac:dyDescent="0.2">
      <c r="A1537" t="s">
        <v>85</v>
      </c>
      <c r="B1537">
        <v>175</v>
      </c>
      <c r="C1537">
        <v>187</v>
      </c>
      <c r="D1537" t="s">
        <v>1050</v>
      </c>
      <c r="G1537">
        <v>11</v>
      </c>
      <c r="H1537">
        <v>1287.6222</v>
      </c>
      <c r="I1537" t="s">
        <v>14</v>
      </c>
      <c r="J1537">
        <v>50.000003999999997</v>
      </c>
      <c r="K1537">
        <v>1290.2687169999999</v>
      </c>
      <c r="L1537">
        <v>0.1195</v>
      </c>
      <c r="M1537">
        <v>2.071256</v>
      </c>
      <c r="N1537">
        <v>0.13258800000000001</v>
      </c>
      <c r="O1537">
        <v>4.6516679999999999</v>
      </c>
      <c r="P1537">
        <v>6.5649999999999997E-3</v>
      </c>
    </row>
    <row r="1538" spans="1:16" x14ac:dyDescent="0.2">
      <c r="A1538" t="s">
        <v>85</v>
      </c>
      <c r="B1538">
        <v>175</v>
      </c>
      <c r="C1538">
        <v>187</v>
      </c>
      <c r="D1538" t="s">
        <v>1050</v>
      </c>
      <c r="G1538">
        <v>11</v>
      </c>
      <c r="H1538">
        <v>1287.6222</v>
      </c>
      <c r="I1538" t="s">
        <v>14</v>
      </c>
      <c r="J1538">
        <v>500.00003099999998</v>
      </c>
      <c r="K1538">
        <v>1290.930818</v>
      </c>
      <c r="L1538">
        <v>6.4003000000000004E-2</v>
      </c>
      <c r="M1538">
        <v>2.7333569999999998</v>
      </c>
      <c r="N1538">
        <v>8.5998000000000005E-2</v>
      </c>
      <c r="O1538">
        <v>4.6401310000000002</v>
      </c>
      <c r="P1538">
        <v>1.9940000000000001E-3</v>
      </c>
    </row>
    <row r="1539" spans="1:16" x14ac:dyDescent="0.2">
      <c r="A1539" t="s">
        <v>86</v>
      </c>
      <c r="B1539">
        <v>3</v>
      </c>
      <c r="C1539">
        <v>20</v>
      </c>
      <c r="D1539" t="s">
        <v>1051</v>
      </c>
      <c r="G1539">
        <v>15</v>
      </c>
      <c r="H1539">
        <v>2037.1128000000001</v>
      </c>
      <c r="I1539" t="s">
        <v>12</v>
      </c>
      <c r="J1539">
        <v>0</v>
      </c>
      <c r="K1539">
        <v>2038.290113</v>
      </c>
      <c r="L1539">
        <v>0</v>
      </c>
      <c r="M1539">
        <v>0</v>
      </c>
      <c r="N1539">
        <v>0</v>
      </c>
      <c r="O1539">
        <v>4.754677</v>
      </c>
      <c r="P1539">
        <v>0</v>
      </c>
    </row>
    <row r="1540" spans="1:16" x14ac:dyDescent="0.2">
      <c r="A1540" t="s">
        <v>86</v>
      </c>
      <c r="B1540">
        <v>3</v>
      </c>
      <c r="C1540">
        <v>20</v>
      </c>
      <c r="D1540" t="s">
        <v>1051</v>
      </c>
      <c r="G1540">
        <v>15</v>
      </c>
      <c r="H1540">
        <v>2037.1128000000001</v>
      </c>
      <c r="I1540" t="s">
        <v>12</v>
      </c>
      <c r="J1540">
        <v>5</v>
      </c>
      <c r="K1540">
        <v>2040.4106420000001</v>
      </c>
      <c r="L1540">
        <v>9.6186999999999995E-2</v>
      </c>
      <c r="M1540">
        <v>2.1205289999999999</v>
      </c>
      <c r="N1540">
        <v>9.6186999999999995E-2</v>
      </c>
      <c r="O1540">
        <v>4.7621200000000004</v>
      </c>
      <c r="P1540">
        <v>5.3880000000000004E-3</v>
      </c>
    </row>
    <row r="1541" spans="1:16" x14ac:dyDescent="0.2">
      <c r="A1541" t="s">
        <v>86</v>
      </c>
      <c r="B1541">
        <v>3</v>
      </c>
      <c r="C1541">
        <v>20</v>
      </c>
      <c r="D1541" t="s">
        <v>1051</v>
      </c>
      <c r="G1541">
        <v>15</v>
      </c>
      <c r="H1541">
        <v>2037.1128000000001</v>
      </c>
      <c r="I1541" t="s">
        <v>12</v>
      </c>
      <c r="J1541">
        <v>50.000003999999997</v>
      </c>
      <c r="K1541">
        <v>2041.029307</v>
      </c>
      <c r="L1541">
        <v>0.17671200000000001</v>
      </c>
      <c r="M1541">
        <v>2.7391939999999999</v>
      </c>
      <c r="N1541">
        <v>0.17671200000000001</v>
      </c>
      <c r="O1541">
        <v>4.7592410000000003</v>
      </c>
      <c r="P1541">
        <v>5.5890000000000002E-3</v>
      </c>
    </row>
    <row r="1542" spans="1:16" x14ac:dyDescent="0.2">
      <c r="A1542" t="s">
        <v>86</v>
      </c>
      <c r="B1542">
        <v>3</v>
      </c>
      <c r="C1542">
        <v>20</v>
      </c>
      <c r="D1542" t="s">
        <v>1051</v>
      </c>
      <c r="G1542">
        <v>15</v>
      </c>
      <c r="H1542">
        <v>2037.1128000000001</v>
      </c>
      <c r="I1542" t="s">
        <v>12</v>
      </c>
      <c r="J1542">
        <v>500.00003099999998</v>
      </c>
      <c r="K1542">
        <v>2041.734684</v>
      </c>
      <c r="L1542">
        <v>9.9616999999999997E-2</v>
      </c>
      <c r="M1542">
        <v>3.4445709999999998</v>
      </c>
      <c r="N1542">
        <v>9.9616999999999997E-2</v>
      </c>
      <c r="O1542">
        <v>4.7506180000000002</v>
      </c>
      <c r="P1542">
        <v>2.6489999999999999E-3</v>
      </c>
    </row>
    <row r="1543" spans="1:16" x14ac:dyDescent="0.2">
      <c r="A1543" t="s">
        <v>86</v>
      </c>
      <c r="B1543">
        <v>3</v>
      </c>
      <c r="C1543">
        <v>20</v>
      </c>
      <c r="D1543" t="s">
        <v>1051</v>
      </c>
      <c r="G1543">
        <v>15</v>
      </c>
      <c r="H1543">
        <v>2037.1128000000001</v>
      </c>
      <c r="I1543" t="s">
        <v>14</v>
      </c>
      <c r="J1543">
        <v>0</v>
      </c>
      <c r="K1543">
        <v>2038.290113</v>
      </c>
      <c r="L1543">
        <v>0</v>
      </c>
      <c r="M1543">
        <v>0</v>
      </c>
      <c r="N1543">
        <v>0</v>
      </c>
      <c r="O1543">
        <v>4.754677</v>
      </c>
      <c r="P1543">
        <v>0</v>
      </c>
    </row>
    <row r="1544" spans="1:16" x14ac:dyDescent="0.2">
      <c r="A1544" t="s">
        <v>86</v>
      </c>
      <c r="B1544">
        <v>3</v>
      </c>
      <c r="C1544">
        <v>20</v>
      </c>
      <c r="D1544" t="s">
        <v>1051</v>
      </c>
      <c r="G1544">
        <v>15</v>
      </c>
      <c r="H1544">
        <v>2037.1128000000001</v>
      </c>
      <c r="I1544" t="s">
        <v>14</v>
      </c>
      <c r="J1544">
        <v>5</v>
      </c>
      <c r="K1544">
        <v>2040.495244</v>
      </c>
      <c r="L1544">
        <v>6.5596000000000002E-2</v>
      </c>
      <c r="M1544">
        <v>2.2051319999999999</v>
      </c>
      <c r="N1544">
        <v>6.5596000000000002E-2</v>
      </c>
      <c r="O1544">
        <v>4.7468849999999998</v>
      </c>
      <c r="P1544">
        <v>1.505E-3</v>
      </c>
    </row>
    <row r="1545" spans="1:16" x14ac:dyDescent="0.2">
      <c r="A1545" t="s">
        <v>86</v>
      </c>
      <c r="B1545">
        <v>3</v>
      </c>
      <c r="C1545">
        <v>20</v>
      </c>
      <c r="D1545" t="s">
        <v>1051</v>
      </c>
      <c r="G1545">
        <v>15</v>
      </c>
      <c r="H1545">
        <v>2037.1128000000001</v>
      </c>
      <c r="I1545" t="s">
        <v>14</v>
      </c>
      <c r="J1545">
        <v>50.000003999999997</v>
      </c>
      <c r="K1545">
        <v>2040.900484</v>
      </c>
      <c r="L1545">
        <v>0.149335</v>
      </c>
      <c r="M1545">
        <v>2.6103719999999999</v>
      </c>
      <c r="N1545">
        <v>0.149335</v>
      </c>
      <c r="O1545">
        <v>4.7460469999999999</v>
      </c>
      <c r="P1545">
        <v>5.7710000000000001E-3</v>
      </c>
    </row>
    <row r="1546" spans="1:16" x14ac:dyDescent="0.2">
      <c r="A1546" t="s">
        <v>86</v>
      </c>
      <c r="B1546">
        <v>3</v>
      </c>
      <c r="C1546">
        <v>20</v>
      </c>
      <c r="D1546" t="s">
        <v>1051</v>
      </c>
      <c r="G1546">
        <v>15</v>
      </c>
      <c r="H1546">
        <v>2037.1128000000001</v>
      </c>
      <c r="I1546" t="s">
        <v>14</v>
      </c>
      <c r="J1546">
        <v>500.00003099999998</v>
      </c>
      <c r="K1546">
        <v>2041.616274</v>
      </c>
      <c r="L1546">
        <v>4.5005999999999997E-2</v>
      </c>
      <c r="M1546">
        <v>3.3261609999999999</v>
      </c>
      <c r="N1546">
        <v>4.5005999999999997E-2</v>
      </c>
      <c r="O1546">
        <v>4.7358209999999996</v>
      </c>
      <c r="P1546">
        <v>4.64E-4</v>
      </c>
    </row>
    <row r="1547" spans="1:16" x14ac:dyDescent="0.2">
      <c r="A1547" t="s">
        <v>86</v>
      </c>
      <c r="B1547">
        <v>12</v>
      </c>
      <c r="C1547">
        <v>26</v>
      </c>
      <c r="D1547" t="s">
        <v>1052</v>
      </c>
      <c r="G1547">
        <v>13</v>
      </c>
      <c r="H1547">
        <v>1734.9861000000001</v>
      </c>
      <c r="I1547" t="s">
        <v>12</v>
      </c>
      <c r="J1547">
        <v>0</v>
      </c>
      <c r="K1547">
        <v>1735.8351600000001</v>
      </c>
      <c r="L1547">
        <v>0</v>
      </c>
      <c r="M1547">
        <v>0</v>
      </c>
      <c r="N1547">
        <v>0</v>
      </c>
      <c r="O1547">
        <v>10.006031</v>
      </c>
      <c r="P1547">
        <v>0</v>
      </c>
    </row>
    <row r="1548" spans="1:16" x14ac:dyDescent="0.2">
      <c r="A1548" t="s">
        <v>86</v>
      </c>
      <c r="B1548">
        <v>12</v>
      </c>
      <c r="C1548">
        <v>26</v>
      </c>
      <c r="D1548" t="s">
        <v>1052</v>
      </c>
      <c r="G1548">
        <v>13</v>
      </c>
      <c r="H1548">
        <v>1734.9861000000001</v>
      </c>
      <c r="I1548" t="s">
        <v>12</v>
      </c>
      <c r="J1548">
        <v>5</v>
      </c>
      <c r="K1548">
        <v>1741.6024600000001</v>
      </c>
      <c r="L1548">
        <v>4.6223E-2</v>
      </c>
      <c r="M1548">
        <v>5.7672999999999996</v>
      </c>
      <c r="N1548">
        <v>4.6223E-2</v>
      </c>
      <c r="O1548">
        <v>9.9877540000000007</v>
      </c>
      <c r="P1548">
        <v>2.9589999999999998E-3</v>
      </c>
    </row>
    <row r="1549" spans="1:16" x14ac:dyDescent="0.2">
      <c r="A1549" t="s">
        <v>86</v>
      </c>
      <c r="B1549">
        <v>12</v>
      </c>
      <c r="C1549">
        <v>26</v>
      </c>
      <c r="D1549" t="s">
        <v>1052</v>
      </c>
      <c r="G1549">
        <v>13</v>
      </c>
      <c r="H1549">
        <v>1734.9861000000001</v>
      </c>
      <c r="I1549" t="s">
        <v>12</v>
      </c>
      <c r="J1549">
        <v>50.000003999999997</v>
      </c>
      <c r="K1549">
        <v>1742.7265259999999</v>
      </c>
      <c r="L1549">
        <v>9.7495999999999999E-2</v>
      </c>
      <c r="M1549">
        <v>6.8913669999999998</v>
      </c>
      <c r="N1549">
        <v>9.7495999999999999E-2</v>
      </c>
      <c r="O1549">
        <v>9.9791089999999993</v>
      </c>
      <c r="P1549">
        <v>1.8489999999999999E-3</v>
      </c>
    </row>
    <row r="1550" spans="1:16" x14ac:dyDescent="0.2">
      <c r="A1550" t="s">
        <v>86</v>
      </c>
      <c r="B1550">
        <v>12</v>
      </c>
      <c r="C1550">
        <v>26</v>
      </c>
      <c r="D1550" t="s">
        <v>1052</v>
      </c>
      <c r="G1550">
        <v>13</v>
      </c>
      <c r="H1550">
        <v>1734.9861000000001</v>
      </c>
      <c r="I1550" t="s">
        <v>12</v>
      </c>
      <c r="J1550">
        <v>500.00003099999998</v>
      </c>
      <c r="K1550">
        <v>1743.647461</v>
      </c>
      <c r="L1550">
        <v>0.138707</v>
      </c>
      <c r="M1550">
        <v>7.8123009999999997</v>
      </c>
      <c r="N1550">
        <v>0.138707</v>
      </c>
      <c r="O1550">
        <v>9.9714810000000007</v>
      </c>
      <c r="P1550">
        <v>3.2750000000000001E-3</v>
      </c>
    </row>
    <row r="1551" spans="1:16" x14ac:dyDescent="0.2">
      <c r="A1551" t="s">
        <v>86</v>
      </c>
      <c r="B1551">
        <v>12</v>
      </c>
      <c r="C1551">
        <v>26</v>
      </c>
      <c r="D1551" t="s">
        <v>1052</v>
      </c>
      <c r="G1551">
        <v>13</v>
      </c>
      <c r="H1551">
        <v>1734.9861000000001</v>
      </c>
      <c r="I1551" t="s">
        <v>14</v>
      </c>
      <c r="J1551">
        <v>0</v>
      </c>
      <c r="K1551">
        <v>1735.8351600000001</v>
      </c>
      <c r="L1551">
        <v>0</v>
      </c>
      <c r="M1551">
        <v>0</v>
      </c>
      <c r="N1551">
        <v>0</v>
      </c>
      <c r="O1551">
        <v>10.006031</v>
      </c>
      <c r="P1551">
        <v>0</v>
      </c>
    </row>
    <row r="1552" spans="1:16" x14ac:dyDescent="0.2">
      <c r="A1552" t="s">
        <v>86</v>
      </c>
      <c r="B1552">
        <v>12</v>
      </c>
      <c r="C1552">
        <v>26</v>
      </c>
      <c r="D1552" t="s">
        <v>1052</v>
      </c>
      <c r="G1552">
        <v>13</v>
      </c>
      <c r="H1552">
        <v>1734.9861000000001</v>
      </c>
      <c r="I1552" t="s">
        <v>14</v>
      </c>
      <c r="J1552">
        <v>5</v>
      </c>
      <c r="K1552">
        <v>1741.407428</v>
      </c>
      <c r="L1552">
        <v>4.7524999999999998E-2</v>
      </c>
      <c r="M1552">
        <v>5.5722690000000004</v>
      </c>
      <c r="N1552">
        <v>4.7524999999999998E-2</v>
      </c>
      <c r="O1552">
        <v>9.9607519999999994</v>
      </c>
      <c r="P1552">
        <v>1.6689999999999999E-3</v>
      </c>
    </row>
    <row r="1553" spans="1:16" x14ac:dyDescent="0.2">
      <c r="A1553" t="s">
        <v>86</v>
      </c>
      <c r="B1553">
        <v>12</v>
      </c>
      <c r="C1553">
        <v>26</v>
      </c>
      <c r="D1553" t="s">
        <v>1052</v>
      </c>
      <c r="G1553">
        <v>13</v>
      </c>
      <c r="H1553">
        <v>1734.9861000000001</v>
      </c>
      <c r="I1553" t="s">
        <v>14</v>
      </c>
      <c r="J1553">
        <v>50.000003999999997</v>
      </c>
      <c r="K1553">
        <v>1742.5735870000001</v>
      </c>
      <c r="L1553">
        <v>9.3460000000000001E-2</v>
      </c>
      <c r="M1553">
        <v>6.7384269999999997</v>
      </c>
      <c r="N1553">
        <v>9.3460000000000001E-2</v>
      </c>
      <c r="O1553">
        <v>9.9528029999999994</v>
      </c>
      <c r="P1553">
        <v>6.4270000000000004E-3</v>
      </c>
    </row>
    <row r="1554" spans="1:16" x14ac:dyDescent="0.2">
      <c r="A1554" t="s">
        <v>86</v>
      </c>
      <c r="B1554">
        <v>12</v>
      </c>
      <c r="C1554">
        <v>26</v>
      </c>
      <c r="D1554" t="s">
        <v>1052</v>
      </c>
      <c r="G1554">
        <v>13</v>
      </c>
      <c r="H1554">
        <v>1734.9861000000001</v>
      </c>
      <c r="I1554" t="s">
        <v>14</v>
      </c>
      <c r="J1554">
        <v>500.00003099999998</v>
      </c>
      <c r="K1554">
        <v>1743.642953</v>
      </c>
      <c r="L1554">
        <v>0.10641100000000001</v>
      </c>
      <c r="M1554">
        <v>7.8077940000000003</v>
      </c>
      <c r="N1554">
        <v>0.10641100000000001</v>
      </c>
      <c r="O1554">
        <v>9.9470139999999994</v>
      </c>
      <c r="P1554">
        <v>3.7980000000000002E-3</v>
      </c>
    </row>
    <row r="1555" spans="1:16" x14ac:dyDescent="0.2">
      <c r="A1555" t="s">
        <v>86</v>
      </c>
      <c r="B1555">
        <v>19</v>
      </c>
      <c r="C1555">
        <v>33</v>
      </c>
      <c r="D1555" t="s">
        <v>1053</v>
      </c>
      <c r="E1555" t="s">
        <v>83</v>
      </c>
      <c r="G1555">
        <v>14</v>
      </c>
      <c r="H1555">
        <v>1866.0319999999999</v>
      </c>
      <c r="I1555" t="s">
        <v>12</v>
      </c>
      <c r="J1555">
        <v>0</v>
      </c>
      <c r="K1555">
        <v>1867.010802</v>
      </c>
      <c r="L1555">
        <v>0</v>
      </c>
      <c r="M1555">
        <v>0</v>
      </c>
      <c r="N1555">
        <v>0</v>
      </c>
      <c r="O1555">
        <v>11.452019</v>
      </c>
      <c r="P1555">
        <v>0</v>
      </c>
    </row>
    <row r="1556" spans="1:16" x14ac:dyDescent="0.2">
      <c r="A1556" t="s">
        <v>86</v>
      </c>
      <c r="B1556">
        <v>19</v>
      </c>
      <c r="C1556">
        <v>33</v>
      </c>
      <c r="D1556" t="s">
        <v>1053</v>
      </c>
      <c r="E1556" t="s">
        <v>83</v>
      </c>
      <c r="G1556">
        <v>14</v>
      </c>
      <c r="H1556">
        <v>1866.0319999999999</v>
      </c>
      <c r="I1556" t="s">
        <v>12</v>
      </c>
      <c r="J1556">
        <v>5</v>
      </c>
      <c r="K1556">
        <v>1869.0730530000001</v>
      </c>
      <c r="L1556">
        <v>6.2884999999999996E-2</v>
      </c>
      <c r="M1556">
        <v>2.0622500000000001</v>
      </c>
      <c r="N1556">
        <v>6.2884999999999996E-2</v>
      </c>
      <c r="O1556">
        <v>11.449744000000001</v>
      </c>
      <c r="P1556">
        <v>3.2910000000000001E-3</v>
      </c>
    </row>
    <row r="1557" spans="1:16" x14ac:dyDescent="0.2">
      <c r="A1557" t="s">
        <v>86</v>
      </c>
      <c r="B1557">
        <v>19</v>
      </c>
      <c r="C1557">
        <v>33</v>
      </c>
      <c r="D1557" t="s">
        <v>1053</v>
      </c>
      <c r="E1557" t="s">
        <v>83</v>
      </c>
      <c r="G1557">
        <v>14</v>
      </c>
      <c r="H1557">
        <v>1866.0319999999999</v>
      </c>
      <c r="I1557" t="s">
        <v>12</v>
      </c>
      <c r="J1557">
        <v>50.000003999999997</v>
      </c>
      <c r="K1557">
        <v>1869.549593</v>
      </c>
      <c r="L1557">
        <v>7.1185999999999999E-2</v>
      </c>
      <c r="M1557">
        <v>2.5387900000000001</v>
      </c>
      <c r="N1557">
        <v>7.1185999999999999E-2</v>
      </c>
      <c r="O1557">
        <v>11.4513</v>
      </c>
      <c r="P1557">
        <v>5.4250000000000001E-3</v>
      </c>
    </row>
    <row r="1558" spans="1:16" x14ac:dyDescent="0.2">
      <c r="A1558" t="s">
        <v>86</v>
      </c>
      <c r="B1558">
        <v>19</v>
      </c>
      <c r="C1558">
        <v>33</v>
      </c>
      <c r="D1558" t="s">
        <v>1053</v>
      </c>
      <c r="E1558" t="s">
        <v>83</v>
      </c>
      <c r="G1558">
        <v>14</v>
      </c>
      <c r="H1558">
        <v>1866.0319999999999</v>
      </c>
      <c r="I1558" t="s">
        <v>12</v>
      </c>
      <c r="J1558">
        <v>500.00003099999998</v>
      </c>
      <c r="K1558">
        <v>1870.905808</v>
      </c>
      <c r="L1558">
        <v>4.3368999999999998E-2</v>
      </c>
      <c r="M1558">
        <v>3.895006</v>
      </c>
      <c r="N1558">
        <v>4.3368999999999998E-2</v>
      </c>
      <c r="O1558">
        <v>11.437377</v>
      </c>
      <c r="P1558">
        <v>4.1479999999999998E-3</v>
      </c>
    </row>
    <row r="1559" spans="1:16" x14ac:dyDescent="0.2">
      <c r="A1559" t="s">
        <v>86</v>
      </c>
      <c r="B1559">
        <v>19</v>
      </c>
      <c r="C1559">
        <v>33</v>
      </c>
      <c r="D1559" t="s">
        <v>1053</v>
      </c>
      <c r="E1559" t="s">
        <v>83</v>
      </c>
      <c r="G1559">
        <v>14</v>
      </c>
      <c r="H1559">
        <v>1866.0319999999999</v>
      </c>
      <c r="I1559" t="s">
        <v>14</v>
      </c>
      <c r="J1559">
        <v>0</v>
      </c>
      <c r="K1559">
        <v>1867.010802</v>
      </c>
      <c r="L1559">
        <v>0</v>
      </c>
      <c r="M1559">
        <v>0</v>
      </c>
      <c r="N1559">
        <v>0</v>
      </c>
      <c r="O1559">
        <v>11.452019</v>
      </c>
      <c r="P1559">
        <v>0</v>
      </c>
    </row>
    <row r="1560" spans="1:16" x14ac:dyDescent="0.2">
      <c r="A1560" t="s">
        <v>86</v>
      </c>
      <c r="B1560">
        <v>19</v>
      </c>
      <c r="C1560">
        <v>33</v>
      </c>
      <c r="D1560" t="s">
        <v>1053</v>
      </c>
      <c r="E1560" t="s">
        <v>83</v>
      </c>
      <c r="G1560">
        <v>14</v>
      </c>
      <c r="H1560">
        <v>1866.0319999999999</v>
      </c>
      <c r="I1560" t="s">
        <v>14</v>
      </c>
      <c r="J1560">
        <v>5</v>
      </c>
      <c r="K1560">
        <v>1869.010149</v>
      </c>
      <c r="L1560">
        <v>5.3005999999999998E-2</v>
      </c>
      <c r="M1560">
        <v>1.9993460000000001</v>
      </c>
      <c r="N1560">
        <v>5.3005999999999998E-2</v>
      </c>
      <c r="O1560">
        <v>11.437495</v>
      </c>
      <c r="P1560">
        <v>2.418E-3</v>
      </c>
    </row>
    <row r="1561" spans="1:16" x14ac:dyDescent="0.2">
      <c r="A1561" t="s">
        <v>86</v>
      </c>
      <c r="B1561">
        <v>19</v>
      </c>
      <c r="C1561">
        <v>33</v>
      </c>
      <c r="D1561" t="s">
        <v>1053</v>
      </c>
      <c r="E1561" t="s">
        <v>83</v>
      </c>
      <c r="G1561">
        <v>14</v>
      </c>
      <c r="H1561">
        <v>1866.0319999999999</v>
      </c>
      <c r="I1561" t="s">
        <v>14</v>
      </c>
      <c r="J1561">
        <v>50.000003999999997</v>
      </c>
      <c r="K1561">
        <v>1869.3465619999999</v>
      </c>
      <c r="L1561">
        <v>0.15475800000000001</v>
      </c>
      <c r="M1561">
        <v>2.3357589999999999</v>
      </c>
      <c r="N1561">
        <v>0.15475800000000001</v>
      </c>
      <c r="O1561">
        <v>11.444845000000001</v>
      </c>
      <c r="P1561">
        <v>1.3495E-2</v>
      </c>
    </row>
    <row r="1562" spans="1:16" x14ac:dyDescent="0.2">
      <c r="A1562" t="s">
        <v>86</v>
      </c>
      <c r="B1562">
        <v>19</v>
      </c>
      <c r="C1562">
        <v>33</v>
      </c>
      <c r="D1562" t="s">
        <v>1053</v>
      </c>
      <c r="E1562" t="s">
        <v>83</v>
      </c>
      <c r="G1562">
        <v>14</v>
      </c>
      <c r="H1562">
        <v>1866.0319999999999</v>
      </c>
      <c r="I1562" t="s">
        <v>14</v>
      </c>
      <c r="J1562">
        <v>500.00003099999998</v>
      </c>
      <c r="K1562">
        <v>1870.664532</v>
      </c>
      <c r="L1562">
        <v>7.3422000000000001E-2</v>
      </c>
      <c r="M1562">
        <v>3.6537299999999999</v>
      </c>
      <c r="N1562">
        <v>7.3422000000000001E-2</v>
      </c>
      <c r="O1562">
        <v>11.427118999999999</v>
      </c>
      <c r="P1562">
        <v>2.7339999999999999E-3</v>
      </c>
    </row>
    <row r="1563" spans="1:16" x14ac:dyDescent="0.2">
      <c r="A1563" t="s">
        <v>86</v>
      </c>
      <c r="B1563">
        <v>22</v>
      </c>
      <c r="C1563">
        <v>32</v>
      </c>
      <c r="D1563" t="s">
        <v>1054</v>
      </c>
      <c r="G1563">
        <v>10</v>
      </c>
      <c r="H1563">
        <v>1231.7369000000001</v>
      </c>
      <c r="I1563" t="s">
        <v>12</v>
      </c>
      <c r="J1563">
        <v>0</v>
      </c>
      <c r="K1563">
        <v>1232.3323949999999</v>
      </c>
      <c r="L1563">
        <v>1.5061E-2</v>
      </c>
      <c r="M1563">
        <v>0</v>
      </c>
      <c r="N1563">
        <v>0</v>
      </c>
      <c r="O1563">
        <v>10.138671</v>
      </c>
      <c r="P1563">
        <v>1.5820000000000001E-3</v>
      </c>
    </row>
    <row r="1564" spans="1:16" x14ac:dyDescent="0.2">
      <c r="A1564" t="s">
        <v>86</v>
      </c>
      <c r="B1564">
        <v>22</v>
      </c>
      <c r="C1564">
        <v>32</v>
      </c>
      <c r="D1564" t="s">
        <v>1054</v>
      </c>
      <c r="G1564">
        <v>10</v>
      </c>
      <c r="H1564">
        <v>1231.7369000000001</v>
      </c>
      <c r="I1564" t="s">
        <v>12</v>
      </c>
      <c r="J1564">
        <v>5</v>
      </c>
      <c r="K1564">
        <v>1236.1628760000001</v>
      </c>
      <c r="L1564">
        <v>2.5918E-2</v>
      </c>
      <c r="M1564">
        <v>3.8304809999999998</v>
      </c>
      <c r="N1564">
        <v>2.9975999999999999E-2</v>
      </c>
      <c r="O1564">
        <v>10.137822</v>
      </c>
      <c r="P1564">
        <v>2.3570000000000002E-3</v>
      </c>
    </row>
    <row r="1565" spans="1:16" x14ac:dyDescent="0.2">
      <c r="A1565" t="s">
        <v>86</v>
      </c>
      <c r="B1565">
        <v>22</v>
      </c>
      <c r="C1565">
        <v>32</v>
      </c>
      <c r="D1565" t="s">
        <v>1054</v>
      </c>
      <c r="G1565">
        <v>10</v>
      </c>
      <c r="H1565">
        <v>1231.7369000000001</v>
      </c>
      <c r="I1565" t="s">
        <v>12</v>
      </c>
      <c r="J1565">
        <v>50.000003999999997</v>
      </c>
      <c r="K1565">
        <v>1236.6761220000001</v>
      </c>
      <c r="L1565">
        <v>6.5942000000000001E-2</v>
      </c>
      <c r="M1565">
        <v>4.3437270000000003</v>
      </c>
      <c r="N1565">
        <v>6.7640000000000006E-2</v>
      </c>
      <c r="O1565">
        <v>10.136093000000001</v>
      </c>
      <c r="P1565">
        <v>5.2620000000000002E-3</v>
      </c>
    </row>
    <row r="1566" spans="1:16" x14ac:dyDescent="0.2">
      <c r="A1566" t="s">
        <v>86</v>
      </c>
      <c r="B1566">
        <v>22</v>
      </c>
      <c r="C1566">
        <v>32</v>
      </c>
      <c r="D1566" t="s">
        <v>1054</v>
      </c>
      <c r="G1566">
        <v>10</v>
      </c>
      <c r="H1566">
        <v>1231.7369000000001</v>
      </c>
      <c r="I1566" t="s">
        <v>12</v>
      </c>
      <c r="J1566">
        <v>500.00003099999998</v>
      </c>
      <c r="K1566">
        <v>1236.638238</v>
      </c>
      <c r="L1566">
        <v>4.4706999999999997E-2</v>
      </c>
      <c r="M1566">
        <v>4.3058430000000003</v>
      </c>
      <c r="N1566">
        <v>4.7175000000000002E-2</v>
      </c>
      <c r="O1566">
        <v>10.131005</v>
      </c>
      <c r="P1566">
        <v>1.3879999999999999E-3</v>
      </c>
    </row>
    <row r="1567" spans="1:16" x14ac:dyDescent="0.2">
      <c r="A1567" t="s">
        <v>86</v>
      </c>
      <c r="B1567">
        <v>22</v>
      </c>
      <c r="C1567">
        <v>32</v>
      </c>
      <c r="D1567" t="s">
        <v>1054</v>
      </c>
      <c r="G1567">
        <v>10</v>
      </c>
      <c r="H1567">
        <v>1231.7369000000001</v>
      </c>
      <c r="I1567" t="s">
        <v>14</v>
      </c>
      <c r="J1567">
        <v>0</v>
      </c>
      <c r="K1567">
        <v>1232.3323949999999</v>
      </c>
      <c r="L1567">
        <v>1.5061E-2</v>
      </c>
      <c r="M1567">
        <v>0</v>
      </c>
      <c r="N1567">
        <v>0</v>
      </c>
      <c r="O1567">
        <v>10.138671</v>
      </c>
      <c r="P1567">
        <v>1.5820000000000001E-3</v>
      </c>
    </row>
    <row r="1568" spans="1:16" x14ac:dyDescent="0.2">
      <c r="A1568" t="s">
        <v>86</v>
      </c>
      <c r="B1568">
        <v>22</v>
      </c>
      <c r="C1568">
        <v>32</v>
      </c>
      <c r="D1568" t="s">
        <v>1054</v>
      </c>
      <c r="G1568">
        <v>10</v>
      </c>
      <c r="H1568">
        <v>1231.7369000000001</v>
      </c>
      <c r="I1568" t="s">
        <v>14</v>
      </c>
      <c r="J1568">
        <v>5</v>
      </c>
      <c r="K1568">
        <v>1236.154511</v>
      </c>
      <c r="L1568">
        <v>3.1154000000000001E-2</v>
      </c>
      <c r="M1568">
        <v>3.8221159999999998</v>
      </c>
      <c r="N1568">
        <v>3.4604000000000003E-2</v>
      </c>
      <c r="O1568">
        <v>10.103888</v>
      </c>
      <c r="P1568">
        <v>5.0920000000000002E-3</v>
      </c>
    </row>
    <row r="1569" spans="1:16" x14ac:dyDescent="0.2">
      <c r="A1569" t="s">
        <v>86</v>
      </c>
      <c r="B1569">
        <v>22</v>
      </c>
      <c r="C1569">
        <v>32</v>
      </c>
      <c r="D1569" t="s">
        <v>1054</v>
      </c>
      <c r="G1569">
        <v>10</v>
      </c>
      <c r="H1569">
        <v>1231.7369000000001</v>
      </c>
      <c r="I1569" t="s">
        <v>14</v>
      </c>
      <c r="J1569">
        <v>50.000003999999997</v>
      </c>
      <c r="K1569">
        <v>1236.5994270000001</v>
      </c>
      <c r="L1569">
        <v>6.6228999999999996E-2</v>
      </c>
      <c r="M1569">
        <v>4.2670320000000004</v>
      </c>
      <c r="N1569">
        <v>6.7919999999999994E-2</v>
      </c>
      <c r="O1569">
        <v>10.106635000000001</v>
      </c>
      <c r="P1569">
        <v>1.0303E-2</v>
      </c>
    </row>
    <row r="1570" spans="1:16" x14ac:dyDescent="0.2">
      <c r="A1570" t="s">
        <v>86</v>
      </c>
      <c r="B1570">
        <v>22</v>
      </c>
      <c r="C1570">
        <v>32</v>
      </c>
      <c r="D1570" t="s">
        <v>1054</v>
      </c>
      <c r="G1570">
        <v>10</v>
      </c>
      <c r="H1570">
        <v>1231.7369000000001</v>
      </c>
      <c r="I1570" t="s">
        <v>14</v>
      </c>
      <c r="J1570">
        <v>500.00003099999998</v>
      </c>
      <c r="K1570">
        <v>1236.681153</v>
      </c>
      <c r="L1570">
        <v>8.9013999999999996E-2</v>
      </c>
      <c r="M1570">
        <v>4.3487580000000001</v>
      </c>
      <c r="N1570">
        <v>9.0278999999999998E-2</v>
      </c>
      <c r="O1570">
        <v>10.095748</v>
      </c>
      <c r="P1570">
        <v>1.513E-3</v>
      </c>
    </row>
    <row r="1571" spans="1:16" x14ac:dyDescent="0.2">
      <c r="A1571" t="s">
        <v>86</v>
      </c>
      <c r="B1571">
        <v>22</v>
      </c>
      <c r="C1571">
        <v>35</v>
      </c>
      <c r="D1571" t="s">
        <v>1055</v>
      </c>
      <c r="G1571">
        <v>13</v>
      </c>
      <c r="H1571">
        <v>1587.9428</v>
      </c>
      <c r="I1571" t="s">
        <v>12</v>
      </c>
      <c r="J1571">
        <v>0</v>
      </c>
      <c r="K1571">
        <v>1588.601435</v>
      </c>
      <c r="L1571">
        <v>3.7629000000000003E-2</v>
      </c>
      <c r="M1571">
        <v>0</v>
      </c>
      <c r="N1571">
        <v>0</v>
      </c>
      <c r="O1571">
        <v>5.7014139999999998</v>
      </c>
      <c r="P1571">
        <v>6.5519999999999997E-3</v>
      </c>
    </row>
    <row r="1572" spans="1:16" x14ac:dyDescent="0.2">
      <c r="A1572" t="s">
        <v>86</v>
      </c>
      <c r="B1572">
        <v>22</v>
      </c>
      <c r="C1572">
        <v>35</v>
      </c>
      <c r="D1572" t="s">
        <v>1055</v>
      </c>
      <c r="G1572">
        <v>13</v>
      </c>
      <c r="H1572">
        <v>1587.9428</v>
      </c>
      <c r="I1572" t="s">
        <v>12</v>
      </c>
      <c r="J1572">
        <v>5</v>
      </c>
      <c r="K1572">
        <v>1590.7698130000001</v>
      </c>
      <c r="L1572">
        <v>5.3168E-2</v>
      </c>
      <c r="M1572">
        <v>2.1683780000000001</v>
      </c>
      <c r="N1572">
        <v>6.5135999999999999E-2</v>
      </c>
      <c r="O1572">
        <v>5.7160780000000004</v>
      </c>
      <c r="P1572">
        <v>5.0439999999999999E-3</v>
      </c>
    </row>
    <row r="1573" spans="1:16" x14ac:dyDescent="0.2">
      <c r="A1573" t="s">
        <v>86</v>
      </c>
      <c r="B1573">
        <v>22</v>
      </c>
      <c r="C1573">
        <v>35</v>
      </c>
      <c r="D1573" t="s">
        <v>1055</v>
      </c>
      <c r="G1573">
        <v>13</v>
      </c>
      <c r="H1573">
        <v>1587.9428</v>
      </c>
      <c r="I1573" t="s">
        <v>12</v>
      </c>
      <c r="J1573">
        <v>50.000003999999997</v>
      </c>
      <c r="K1573">
        <v>1591.028196</v>
      </c>
      <c r="L1573">
        <v>9.0804999999999997E-2</v>
      </c>
      <c r="M1573">
        <v>2.4267609999999999</v>
      </c>
      <c r="N1573">
        <v>9.8293000000000005E-2</v>
      </c>
      <c r="O1573">
        <v>5.7109529999999999</v>
      </c>
      <c r="P1573">
        <v>1.836E-3</v>
      </c>
    </row>
    <row r="1574" spans="1:16" x14ac:dyDescent="0.2">
      <c r="A1574" t="s">
        <v>86</v>
      </c>
      <c r="B1574">
        <v>22</v>
      </c>
      <c r="C1574">
        <v>35</v>
      </c>
      <c r="D1574" t="s">
        <v>1055</v>
      </c>
      <c r="G1574">
        <v>13</v>
      </c>
      <c r="H1574">
        <v>1587.9428</v>
      </c>
      <c r="I1574" t="s">
        <v>12</v>
      </c>
      <c r="J1574">
        <v>500.00003099999998</v>
      </c>
      <c r="K1574">
        <v>1591.665974</v>
      </c>
      <c r="L1574">
        <v>3.0228999999999999E-2</v>
      </c>
      <c r="M1574">
        <v>3.0645389999999999</v>
      </c>
      <c r="N1574">
        <v>4.8266999999999997E-2</v>
      </c>
      <c r="O1574">
        <v>5.7075269999999998</v>
      </c>
      <c r="P1574">
        <v>3.0070000000000001E-3</v>
      </c>
    </row>
    <row r="1575" spans="1:16" x14ac:dyDescent="0.2">
      <c r="A1575" t="s">
        <v>86</v>
      </c>
      <c r="B1575">
        <v>22</v>
      </c>
      <c r="C1575">
        <v>35</v>
      </c>
      <c r="D1575" t="s">
        <v>1055</v>
      </c>
      <c r="G1575">
        <v>13</v>
      </c>
      <c r="H1575">
        <v>1587.9428</v>
      </c>
      <c r="I1575" t="s">
        <v>14</v>
      </c>
      <c r="J1575">
        <v>0</v>
      </c>
      <c r="K1575">
        <v>1588.601435</v>
      </c>
      <c r="L1575">
        <v>3.7629000000000003E-2</v>
      </c>
      <c r="M1575">
        <v>0</v>
      </c>
      <c r="N1575">
        <v>0</v>
      </c>
      <c r="O1575">
        <v>5.7014139999999998</v>
      </c>
      <c r="P1575">
        <v>6.5519999999999997E-3</v>
      </c>
    </row>
    <row r="1576" spans="1:16" x14ac:dyDescent="0.2">
      <c r="A1576" t="s">
        <v>86</v>
      </c>
      <c r="B1576">
        <v>22</v>
      </c>
      <c r="C1576">
        <v>35</v>
      </c>
      <c r="D1576" t="s">
        <v>1055</v>
      </c>
      <c r="G1576">
        <v>13</v>
      </c>
      <c r="H1576">
        <v>1587.9428</v>
      </c>
      <c r="I1576" t="s">
        <v>14</v>
      </c>
      <c r="J1576">
        <v>5</v>
      </c>
      <c r="K1576">
        <v>1590.7660599999999</v>
      </c>
      <c r="L1576">
        <v>5.7894000000000001E-2</v>
      </c>
      <c r="M1576">
        <v>2.164625</v>
      </c>
      <c r="N1576">
        <v>6.9047999999999998E-2</v>
      </c>
      <c r="O1576">
        <v>5.6704169999999996</v>
      </c>
      <c r="P1576">
        <v>6.7799999999999996E-3</v>
      </c>
    </row>
    <row r="1577" spans="1:16" x14ac:dyDescent="0.2">
      <c r="A1577" t="s">
        <v>86</v>
      </c>
      <c r="B1577">
        <v>22</v>
      </c>
      <c r="C1577">
        <v>35</v>
      </c>
      <c r="D1577" t="s">
        <v>1055</v>
      </c>
      <c r="G1577">
        <v>13</v>
      </c>
      <c r="H1577">
        <v>1587.9428</v>
      </c>
      <c r="I1577" t="s">
        <v>14</v>
      </c>
      <c r="J1577">
        <v>50.000003999999997</v>
      </c>
      <c r="K1577">
        <v>1590.937674</v>
      </c>
      <c r="L1577">
        <v>0.123598</v>
      </c>
      <c r="M1577">
        <v>2.336239</v>
      </c>
      <c r="N1577">
        <v>0.12919900000000001</v>
      </c>
      <c r="O1577">
        <v>5.6691089999999997</v>
      </c>
      <c r="P1577">
        <v>1.0895E-2</v>
      </c>
    </row>
    <row r="1578" spans="1:16" x14ac:dyDescent="0.2">
      <c r="A1578" t="s">
        <v>86</v>
      </c>
      <c r="B1578">
        <v>22</v>
      </c>
      <c r="C1578">
        <v>35</v>
      </c>
      <c r="D1578" t="s">
        <v>1055</v>
      </c>
      <c r="G1578">
        <v>13</v>
      </c>
      <c r="H1578">
        <v>1587.9428</v>
      </c>
      <c r="I1578" t="s">
        <v>14</v>
      </c>
      <c r="J1578">
        <v>500.00003099999998</v>
      </c>
      <c r="K1578">
        <v>1591.640081</v>
      </c>
      <c r="L1578">
        <v>5.5964E-2</v>
      </c>
      <c r="M1578">
        <v>3.038646</v>
      </c>
      <c r="N1578">
        <v>6.7437999999999998E-2</v>
      </c>
      <c r="O1578">
        <v>5.6647509999999999</v>
      </c>
      <c r="P1578">
        <v>1.903E-3</v>
      </c>
    </row>
    <row r="1579" spans="1:16" x14ac:dyDescent="0.2">
      <c r="A1579" t="s">
        <v>86</v>
      </c>
      <c r="B1579">
        <v>28</v>
      </c>
      <c r="C1579">
        <v>45</v>
      </c>
      <c r="D1579" t="s">
        <v>1056</v>
      </c>
      <c r="E1579" t="s">
        <v>70</v>
      </c>
      <c r="G1579">
        <v>17</v>
      </c>
      <c r="H1579">
        <v>2053.0511000000001</v>
      </c>
      <c r="I1579" t="s">
        <v>12</v>
      </c>
      <c r="J1579">
        <v>0</v>
      </c>
      <c r="K1579">
        <v>2054.1264190000002</v>
      </c>
      <c r="L1579">
        <v>3.6310000000000001E-3</v>
      </c>
      <c r="M1579">
        <v>0</v>
      </c>
      <c r="N1579">
        <v>0</v>
      </c>
      <c r="O1579">
        <v>9.9640959999999996</v>
      </c>
      <c r="P1579">
        <v>7.8200000000000003E-4</v>
      </c>
    </row>
    <row r="1580" spans="1:16" x14ac:dyDescent="0.2">
      <c r="A1580" t="s">
        <v>86</v>
      </c>
      <c r="B1580">
        <v>28</v>
      </c>
      <c r="C1580">
        <v>45</v>
      </c>
      <c r="D1580" t="s">
        <v>1056</v>
      </c>
      <c r="E1580" t="s">
        <v>70</v>
      </c>
      <c r="G1580">
        <v>17</v>
      </c>
      <c r="H1580">
        <v>2053.0511000000001</v>
      </c>
      <c r="I1580" t="s">
        <v>12</v>
      </c>
      <c r="J1580">
        <v>5</v>
      </c>
      <c r="K1580">
        <v>2057.3326350000002</v>
      </c>
      <c r="L1580">
        <v>6.0345999999999997E-2</v>
      </c>
      <c r="M1580">
        <v>3.206216</v>
      </c>
      <c r="N1580">
        <v>6.0455000000000002E-2</v>
      </c>
      <c r="O1580">
        <v>9.9619289999999996</v>
      </c>
      <c r="P1580">
        <v>3.0430000000000001E-3</v>
      </c>
    </row>
    <row r="1581" spans="1:16" x14ac:dyDescent="0.2">
      <c r="A1581" t="s">
        <v>86</v>
      </c>
      <c r="B1581">
        <v>28</v>
      </c>
      <c r="C1581">
        <v>45</v>
      </c>
      <c r="D1581" t="s">
        <v>1056</v>
      </c>
      <c r="E1581" t="s">
        <v>70</v>
      </c>
      <c r="G1581">
        <v>17</v>
      </c>
      <c r="H1581">
        <v>2053.0511000000001</v>
      </c>
      <c r="I1581" t="s">
        <v>12</v>
      </c>
      <c r="J1581">
        <v>50.000003999999997</v>
      </c>
      <c r="K1581">
        <v>2057.6807509999999</v>
      </c>
      <c r="L1581">
        <v>9.0106000000000006E-2</v>
      </c>
      <c r="M1581">
        <v>3.554332</v>
      </c>
      <c r="N1581">
        <v>9.0178999999999995E-2</v>
      </c>
      <c r="O1581">
        <v>9.9607659999999996</v>
      </c>
      <c r="P1581">
        <v>2.7680000000000001E-3</v>
      </c>
    </row>
    <row r="1582" spans="1:16" x14ac:dyDescent="0.2">
      <c r="A1582" t="s">
        <v>86</v>
      </c>
      <c r="B1582">
        <v>28</v>
      </c>
      <c r="C1582">
        <v>45</v>
      </c>
      <c r="D1582" t="s">
        <v>1056</v>
      </c>
      <c r="E1582" t="s">
        <v>70</v>
      </c>
      <c r="G1582">
        <v>17</v>
      </c>
      <c r="H1582">
        <v>2053.0511000000001</v>
      </c>
      <c r="I1582" t="s">
        <v>12</v>
      </c>
      <c r="J1582">
        <v>500.00003099999998</v>
      </c>
      <c r="K1582">
        <v>2058.1423970000001</v>
      </c>
      <c r="L1582">
        <v>4.6205999999999997E-2</v>
      </c>
      <c r="M1582">
        <v>4.0159779999999996</v>
      </c>
      <c r="N1582">
        <v>4.6349000000000001E-2</v>
      </c>
      <c r="O1582">
        <v>9.9577969999999993</v>
      </c>
      <c r="P1582">
        <v>1.413E-3</v>
      </c>
    </row>
    <row r="1583" spans="1:16" x14ac:dyDescent="0.2">
      <c r="A1583" t="s">
        <v>86</v>
      </c>
      <c r="B1583">
        <v>28</v>
      </c>
      <c r="C1583">
        <v>45</v>
      </c>
      <c r="D1583" t="s">
        <v>1056</v>
      </c>
      <c r="E1583" t="s">
        <v>70</v>
      </c>
      <c r="G1583">
        <v>17</v>
      </c>
      <c r="H1583">
        <v>2053.0511000000001</v>
      </c>
      <c r="I1583" t="s">
        <v>14</v>
      </c>
      <c r="J1583">
        <v>0</v>
      </c>
      <c r="K1583">
        <v>2054.1264190000002</v>
      </c>
      <c r="L1583">
        <v>3.6310000000000001E-3</v>
      </c>
      <c r="M1583">
        <v>0</v>
      </c>
      <c r="N1583">
        <v>0</v>
      </c>
      <c r="O1583">
        <v>9.9640959999999996</v>
      </c>
      <c r="P1583">
        <v>7.8200000000000003E-4</v>
      </c>
    </row>
    <row r="1584" spans="1:16" x14ac:dyDescent="0.2">
      <c r="A1584" t="s">
        <v>86</v>
      </c>
      <c r="B1584">
        <v>28</v>
      </c>
      <c r="C1584">
        <v>45</v>
      </c>
      <c r="D1584" t="s">
        <v>1056</v>
      </c>
      <c r="E1584" t="s">
        <v>70</v>
      </c>
      <c r="G1584">
        <v>17</v>
      </c>
      <c r="H1584">
        <v>2053.0511000000001</v>
      </c>
      <c r="I1584" t="s">
        <v>14</v>
      </c>
      <c r="J1584">
        <v>5</v>
      </c>
      <c r="K1584">
        <v>2057.298792</v>
      </c>
      <c r="L1584">
        <v>3.0790000000000001E-2</v>
      </c>
      <c r="M1584">
        <v>3.1723729999999999</v>
      </c>
      <c r="N1584">
        <v>3.1004E-2</v>
      </c>
      <c r="O1584">
        <v>9.9385630000000003</v>
      </c>
      <c r="P1584">
        <v>4.7790000000000003E-3</v>
      </c>
    </row>
    <row r="1585" spans="1:16" x14ac:dyDescent="0.2">
      <c r="A1585" t="s">
        <v>86</v>
      </c>
      <c r="B1585">
        <v>28</v>
      </c>
      <c r="C1585">
        <v>45</v>
      </c>
      <c r="D1585" t="s">
        <v>1056</v>
      </c>
      <c r="E1585" t="s">
        <v>70</v>
      </c>
      <c r="G1585">
        <v>17</v>
      </c>
      <c r="H1585">
        <v>2053.0511000000001</v>
      </c>
      <c r="I1585" t="s">
        <v>14</v>
      </c>
      <c r="J1585">
        <v>50.000003999999997</v>
      </c>
      <c r="K1585">
        <v>2057.5763200000001</v>
      </c>
      <c r="L1585">
        <v>7.9598000000000002E-2</v>
      </c>
      <c r="M1585">
        <v>3.4499010000000001</v>
      </c>
      <c r="N1585">
        <v>7.9681000000000002E-2</v>
      </c>
      <c r="O1585">
        <v>9.9410279999999993</v>
      </c>
      <c r="P1585">
        <v>7.8790000000000006E-3</v>
      </c>
    </row>
    <row r="1586" spans="1:16" x14ac:dyDescent="0.2">
      <c r="A1586" t="s">
        <v>86</v>
      </c>
      <c r="B1586">
        <v>28</v>
      </c>
      <c r="C1586">
        <v>45</v>
      </c>
      <c r="D1586" t="s">
        <v>1056</v>
      </c>
      <c r="E1586" t="s">
        <v>70</v>
      </c>
      <c r="G1586">
        <v>17</v>
      </c>
      <c r="H1586">
        <v>2053.0511000000001</v>
      </c>
      <c r="I1586" t="s">
        <v>14</v>
      </c>
      <c r="J1586">
        <v>500.00003099999998</v>
      </c>
      <c r="K1586">
        <v>2057.9626699999999</v>
      </c>
      <c r="L1586">
        <v>2.5451999999999999E-2</v>
      </c>
      <c r="M1586">
        <v>3.8362500000000002</v>
      </c>
      <c r="N1586">
        <v>2.5708999999999999E-2</v>
      </c>
      <c r="O1586">
        <v>9.9298260000000003</v>
      </c>
      <c r="P1586">
        <v>5.5399999999999998E-3</v>
      </c>
    </row>
    <row r="1587" spans="1:16" x14ac:dyDescent="0.2">
      <c r="A1587" t="s">
        <v>86</v>
      </c>
      <c r="B1587">
        <v>31</v>
      </c>
      <c r="C1587">
        <v>40</v>
      </c>
      <c r="D1587" t="s">
        <v>1057</v>
      </c>
      <c r="G1587">
        <v>9</v>
      </c>
      <c r="H1587">
        <v>1090.5813000000001</v>
      </c>
      <c r="I1587" t="s">
        <v>12</v>
      </c>
      <c r="J1587">
        <v>0</v>
      </c>
      <c r="K1587">
        <v>1091.0918959999999</v>
      </c>
      <c r="L1587">
        <v>0</v>
      </c>
      <c r="M1587">
        <v>0</v>
      </c>
      <c r="N1587">
        <v>0</v>
      </c>
      <c r="O1587">
        <v>12.38306</v>
      </c>
      <c r="P1587">
        <v>0</v>
      </c>
    </row>
    <row r="1588" spans="1:16" x14ac:dyDescent="0.2">
      <c r="A1588" t="s">
        <v>86</v>
      </c>
      <c r="B1588">
        <v>31</v>
      </c>
      <c r="C1588">
        <v>40</v>
      </c>
      <c r="D1588" t="s">
        <v>1057</v>
      </c>
      <c r="G1588">
        <v>9</v>
      </c>
      <c r="H1588">
        <v>1090.5813000000001</v>
      </c>
      <c r="I1588" t="s">
        <v>12</v>
      </c>
      <c r="J1588">
        <v>5</v>
      </c>
      <c r="K1588">
        <v>1091.431468</v>
      </c>
      <c r="L1588">
        <v>3.1972E-2</v>
      </c>
      <c r="M1588">
        <v>0.33957199999999998</v>
      </c>
      <c r="N1588">
        <v>3.1972E-2</v>
      </c>
      <c r="O1588">
        <v>12.393124</v>
      </c>
      <c r="P1588">
        <v>7.9179999999999997E-3</v>
      </c>
    </row>
    <row r="1589" spans="1:16" x14ac:dyDescent="0.2">
      <c r="A1589" t="s">
        <v>86</v>
      </c>
      <c r="B1589">
        <v>31</v>
      </c>
      <c r="C1589">
        <v>40</v>
      </c>
      <c r="D1589" t="s">
        <v>1057</v>
      </c>
      <c r="G1589">
        <v>9</v>
      </c>
      <c r="H1589">
        <v>1090.5813000000001</v>
      </c>
      <c r="I1589" t="s">
        <v>12</v>
      </c>
      <c r="J1589">
        <v>50.000003999999997</v>
      </c>
      <c r="K1589">
        <v>1091.7546870000001</v>
      </c>
      <c r="L1589">
        <v>2.6765000000000001E-2</v>
      </c>
      <c r="M1589">
        <v>0.66279100000000002</v>
      </c>
      <c r="N1589">
        <v>2.6765000000000001E-2</v>
      </c>
      <c r="O1589">
        <v>12.3879</v>
      </c>
      <c r="P1589">
        <v>4.4759999999999999E-3</v>
      </c>
    </row>
    <row r="1590" spans="1:16" x14ac:dyDescent="0.2">
      <c r="A1590" t="s">
        <v>86</v>
      </c>
      <c r="B1590">
        <v>31</v>
      </c>
      <c r="C1590">
        <v>40</v>
      </c>
      <c r="D1590" t="s">
        <v>1057</v>
      </c>
      <c r="G1590">
        <v>9</v>
      </c>
      <c r="H1590">
        <v>1090.5813000000001</v>
      </c>
      <c r="I1590" t="s">
        <v>12</v>
      </c>
      <c r="J1590">
        <v>500.00003099999998</v>
      </c>
      <c r="K1590">
        <v>1092.8081950000001</v>
      </c>
      <c r="L1590">
        <v>6.5142000000000005E-2</v>
      </c>
      <c r="M1590">
        <v>1.716299</v>
      </c>
      <c r="N1590">
        <v>6.5142000000000005E-2</v>
      </c>
      <c r="O1590">
        <v>12.377955999999999</v>
      </c>
      <c r="P1590">
        <v>5.8380000000000003E-3</v>
      </c>
    </row>
    <row r="1591" spans="1:16" x14ac:dyDescent="0.2">
      <c r="A1591" t="s">
        <v>86</v>
      </c>
      <c r="B1591">
        <v>31</v>
      </c>
      <c r="C1591">
        <v>40</v>
      </c>
      <c r="D1591" t="s">
        <v>1057</v>
      </c>
      <c r="G1591">
        <v>9</v>
      </c>
      <c r="H1591">
        <v>1090.5813000000001</v>
      </c>
      <c r="I1591" t="s">
        <v>14</v>
      </c>
      <c r="J1591">
        <v>0</v>
      </c>
      <c r="K1591">
        <v>1091.0918959999999</v>
      </c>
      <c r="L1591">
        <v>0</v>
      </c>
      <c r="M1591">
        <v>0</v>
      </c>
      <c r="N1591">
        <v>0</v>
      </c>
      <c r="O1591">
        <v>12.38306</v>
      </c>
      <c r="P1591">
        <v>0</v>
      </c>
    </row>
    <row r="1592" spans="1:16" x14ac:dyDescent="0.2">
      <c r="A1592" t="s">
        <v>86</v>
      </c>
      <c r="B1592">
        <v>31</v>
      </c>
      <c r="C1592">
        <v>40</v>
      </c>
      <c r="D1592" t="s">
        <v>1057</v>
      </c>
      <c r="G1592">
        <v>9</v>
      </c>
      <c r="H1592">
        <v>1090.5813000000001</v>
      </c>
      <c r="I1592" t="s">
        <v>14</v>
      </c>
      <c r="J1592">
        <v>5</v>
      </c>
      <c r="K1592">
        <v>1091.3377829999999</v>
      </c>
      <c r="L1592">
        <v>5.1393000000000001E-2</v>
      </c>
      <c r="M1592">
        <v>0.245888</v>
      </c>
      <c r="N1592">
        <v>5.1393000000000001E-2</v>
      </c>
      <c r="O1592">
        <v>12.374392</v>
      </c>
      <c r="P1592">
        <v>8.4639999999999993E-3</v>
      </c>
    </row>
    <row r="1593" spans="1:16" x14ac:dyDescent="0.2">
      <c r="A1593" t="s">
        <v>86</v>
      </c>
      <c r="B1593">
        <v>31</v>
      </c>
      <c r="C1593">
        <v>40</v>
      </c>
      <c r="D1593" t="s">
        <v>1057</v>
      </c>
      <c r="G1593">
        <v>9</v>
      </c>
      <c r="H1593">
        <v>1090.5813000000001</v>
      </c>
      <c r="I1593" t="s">
        <v>14</v>
      </c>
      <c r="J1593">
        <v>50.000003999999997</v>
      </c>
      <c r="K1593">
        <v>1091.5224920000001</v>
      </c>
      <c r="L1593">
        <v>7.6444999999999999E-2</v>
      </c>
      <c r="M1593">
        <v>0.43059599999999998</v>
      </c>
      <c r="N1593">
        <v>7.6444999999999999E-2</v>
      </c>
      <c r="O1593">
        <v>12.384482</v>
      </c>
      <c r="P1593">
        <v>8.933E-3</v>
      </c>
    </row>
    <row r="1594" spans="1:16" x14ac:dyDescent="0.2">
      <c r="A1594" t="s">
        <v>86</v>
      </c>
      <c r="B1594">
        <v>31</v>
      </c>
      <c r="C1594">
        <v>40</v>
      </c>
      <c r="D1594" t="s">
        <v>1057</v>
      </c>
      <c r="G1594">
        <v>9</v>
      </c>
      <c r="H1594">
        <v>1090.5813000000001</v>
      </c>
      <c r="I1594" t="s">
        <v>14</v>
      </c>
      <c r="J1594">
        <v>500.00003099999998</v>
      </c>
      <c r="K1594">
        <v>1092.562889</v>
      </c>
      <c r="L1594">
        <v>2.9741E-2</v>
      </c>
      <c r="M1594">
        <v>1.470993</v>
      </c>
      <c r="N1594">
        <v>2.9741E-2</v>
      </c>
      <c r="O1594">
        <v>12.382451</v>
      </c>
      <c r="P1594">
        <v>3.2179999999999999E-3</v>
      </c>
    </row>
    <row r="1595" spans="1:16" x14ac:dyDescent="0.2">
      <c r="A1595" t="s">
        <v>86</v>
      </c>
      <c r="B1595">
        <v>40</v>
      </c>
      <c r="C1595">
        <v>51</v>
      </c>
      <c r="D1595" t="s">
        <v>1058</v>
      </c>
      <c r="G1595">
        <v>11</v>
      </c>
      <c r="H1595">
        <v>1383.8794</v>
      </c>
      <c r="I1595" t="s">
        <v>12</v>
      </c>
      <c r="J1595">
        <v>0</v>
      </c>
      <c r="K1595">
        <v>1384.5073930000001</v>
      </c>
      <c r="L1595">
        <v>4.7648000000000003E-2</v>
      </c>
      <c r="M1595">
        <v>0</v>
      </c>
      <c r="N1595">
        <v>0</v>
      </c>
      <c r="O1595">
        <v>8.0301010000000002</v>
      </c>
      <c r="P1595">
        <v>8.7930000000000005E-3</v>
      </c>
    </row>
    <row r="1596" spans="1:16" x14ac:dyDescent="0.2">
      <c r="A1596" t="s">
        <v>86</v>
      </c>
      <c r="B1596">
        <v>40</v>
      </c>
      <c r="C1596">
        <v>51</v>
      </c>
      <c r="D1596" t="s">
        <v>1058</v>
      </c>
      <c r="G1596">
        <v>11</v>
      </c>
      <c r="H1596">
        <v>1383.8794</v>
      </c>
      <c r="I1596" t="s">
        <v>12</v>
      </c>
      <c r="J1596">
        <v>5</v>
      </c>
      <c r="K1596">
        <v>1386.1619880000001</v>
      </c>
      <c r="L1596">
        <v>8.6455000000000004E-2</v>
      </c>
      <c r="M1596">
        <v>1.654595</v>
      </c>
      <c r="N1596">
        <v>9.8715999999999998E-2</v>
      </c>
      <c r="O1596">
        <v>8.0415229999999998</v>
      </c>
      <c r="P1596">
        <v>7.6249999999999998E-3</v>
      </c>
    </row>
    <row r="1597" spans="1:16" x14ac:dyDescent="0.2">
      <c r="A1597" t="s">
        <v>86</v>
      </c>
      <c r="B1597">
        <v>40</v>
      </c>
      <c r="C1597">
        <v>51</v>
      </c>
      <c r="D1597" t="s">
        <v>1058</v>
      </c>
      <c r="G1597">
        <v>11</v>
      </c>
      <c r="H1597">
        <v>1383.8794</v>
      </c>
      <c r="I1597" t="s">
        <v>12</v>
      </c>
      <c r="J1597">
        <v>50.000003999999997</v>
      </c>
      <c r="K1597">
        <v>1387.006531</v>
      </c>
      <c r="L1597">
        <v>0.152891</v>
      </c>
      <c r="M1597">
        <v>2.4991379999999999</v>
      </c>
      <c r="N1597">
        <v>0.16014400000000001</v>
      </c>
      <c r="O1597">
        <v>8.0328379999999999</v>
      </c>
      <c r="P1597">
        <v>1.31E-3</v>
      </c>
    </row>
    <row r="1598" spans="1:16" x14ac:dyDescent="0.2">
      <c r="A1598" t="s">
        <v>86</v>
      </c>
      <c r="B1598">
        <v>40</v>
      </c>
      <c r="C1598">
        <v>51</v>
      </c>
      <c r="D1598" t="s">
        <v>1058</v>
      </c>
      <c r="G1598">
        <v>11</v>
      </c>
      <c r="H1598">
        <v>1383.8794</v>
      </c>
      <c r="I1598" t="s">
        <v>12</v>
      </c>
      <c r="J1598">
        <v>500.00003099999998</v>
      </c>
      <c r="K1598">
        <v>1387.818771</v>
      </c>
      <c r="L1598">
        <v>7.6014999999999999E-2</v>
      </c>
      <c r="M1598">
        <v>3.3113779999999999</v>
      </c>
      <c r="N1598">
        <v>8.9715000000000003E-2</v>
      </c>
      <c r="O1598">
        <v>8.0227679999999992</v>
      </c>
      <c r="P1598">
        <v>4.6340000000000001E-3</v>
      </c>
    </row>
    <row r="1599" spans="1:16" x14ac:dyDescent="0.2">
      <c r="A1599" t="s">
        <v>86</v>
      </c>
      <c r="B1599">
        <v>40</v>
      </c>
      <c r="C1599">
        <v>51</v>
      </c>
      <c r="D1599" t="s">
        <v>1058</v>
      </c>
      <c r="G1599">
        <v>11</v>
      </c>
      <c r="H1599">
        <v>1383.8794</v>
      </c>
      <c r="I1599" t="s">
        <v>14</v>
      </c>
      <c r="J1599">
        <v>0</v>
      </c>
      <c r="K1599">
        <v>1384.5073930000001</v>
      </c>
      <c r="L1599">
        <v>4.7648000000000003E-2</v>
      </c>
      <c r="M1599">
        <v>0</v>
      </c>
      <c r="N1599">
        <v>0</v>
      </c>
      <c r="O1599">
        <v>8.0301010000000002</v>
      </c>
      <c r="P1599">
        <v>8.7930000000000005E-3</v>
      </c>
    </row>
    <row r="1600" spans="1:16" x14ac:dyDescent="0.2">
      <c r="A1600" t="s">
        <v>86</v>
      </c>
      <c r="B1600">
        <v>40</v>
      </c>
      <c r="C1600">
        <v>51</v>
      </c>
      <c r="D1600" t="s">
        <v>1058</v>
      </c>
      <c r="G1600">
        <v>11</v>
      </c>
      <c r="H1600">
        <v>1383.8794</v>
      </c>
      <c r="I1600" t="s">
        <v>14</v>
      </c>
      <c r="J1600">
        <v>5</v>
      </c>
      <c r="K1600">
        <v>1386.1434690000001</v>
      </c>
      <c r="L1600">
        <v>8.9595999999999995E-2</v>
      </c>
      <c r="M1600">
        <v>1.6360760000000001</v>
      </c>
      <c r="N1600">
        <v>0.101478</v>
      </c>
      <c r="O1600">
        <v>7.9912780000000003</v>
      </c>
      <c r="P1600">
        <v>4.8219999999999999E-3</v>
      </c>
    </row>
    <row r="1601" spans="1:16" x14ac:dyDescent="0.2">
      <c r="A1601" t="s">
        <v>86</v>
      </c>
      <c r="B1601">
        <v>40</v>
      </c>
      <c r="C1601">
        <v>51</v>
      </c>
      <c r="D1601" t="s">
        <v>1058</v>
      </c>
      <c r="G1601">
        <v>11</v>
      </c>
      <c r="H1601">
        <v>1383.8794</v>
      </c>
      <c r="I1601" t="s">
        <v>14</v>
      </c>
      <c r="J1601">
        <v>50.000003999999997</v>
      </c>
      <c r="K1601">
        <v>1386.8695520000001</v>
      </c>
      <c r="L1601">
        <v>6.8554000000000004E-2</v>
      </c>
      <c r="M1601">
        <v>2.3621590000000001</v>
      </c>
      <c r="N1601">
        <v>8.3486000000000005E-2</v>
      </c>
      <c r="O1601">
        <v>7.9838779999999998</v>
      </c>
      <c r="P1601">
        <v>5.8849999999999996E-3</v>
      </c>
    </row>
    <row r="1602" spans="1:16" x14ac:dyDescent="0.2">
      <c r="A1602" t="s">
        <v>86</v>
      </c>
      <c r="B1602">
        <v>40</v>
      </c>
      <c r="C1602">
        <v>51</v>
      </c>
      <c r="D1602" t="s">
        <v>1058</v>
      </c>
      <c r="G1602">
        <v>11</v>
      </c>
      <c r="H1602">
        <v>1383.8794</v>
      </c>
      <c r="I1602" t="s">
        <v>14</v>
      </c>
      <c r="J1602">
        <v>500.00003099999998</v>
      </c>
      <c r="K1602">
        <v>1387.6800290000001</v>
      </c>
      <c r="L1602">
        <v>7.4651999999999996E-2</v>
      </c>
      <c r="M1602">
        <v>3.1726359999999998</v>
      </c>
      <c r="N1602">
        <v>8.8562000000000002E-2</v>
      </c>
      <c r="O1602">
        <v>7.9778440000000002</v>
      </c>
      <c r="P1602">
        <v>4.3150000000000003E-3</v>
      </c>
    </row>
    <row r="1603" spans="1:16" x14ac:dyDescent="0.2">
      <c r="A1603" t="s">
        <v>86</v>
      </c>
      <c r="B1603">
        <v>54</v>
      </c>
      <c r="C1603">
        <v>65</v>
      </c>
      <c r="D1603" t="s">
        <v>1059</v>
      </c>
      <c r="G1603">
        <v>10</v>
      </c>
      <c r="H1603">
        <v>1416.8354999999999</v>
      </c>
      <c r="I1603" t="s">
        <v>12</v>
      </c>
      <c r="J1603">
        <v>0</v>
      </c>
      <c r="K1603">
        <v>1417.5286819999999</v>
      </c>
      <c r="L1603" s="1">
        <v>2.2737369999999998E-13</v>
      </c>
      <c r="M1603">
        <v>0</v>
      </c>
      <c r="N1603">
        <v>0</v>
      </c>
      <c r="O1603">
        <v>9.1940799999999996</v>
      </c>
      <c r="P1603">
        <v>0</v>
      </c>
    </row>
    <row r="1604" spans="1:16" x14ac:dyDescent="0.2">
      <c r="A1604" t="s">
        <v>86</v>
      </c>
      <c r="B1604">
        <v>54</v>
      </c>
      <c r="C1604">
        <v>65</v>
      </c>
      <c r="D1604" t="s">
        <v>1059</v>
      </c>
      <c r="G1604">
        <v>10</v>
      </c>
      <c r="H1604">
        <v>1416.8354999999999</v>
      </c>
      <c r="I1604" t="s">
        <v>12</v>
      </c>
      <c r="J1604">
        <v>5</v>
      </c>
      <c r="K1604">
        <v>1418.893918</v>
      </c>
      <c r="L1604">
        <v>4.0313000000000002E-2</v>
      </c>
      <c r="M1604">
        <v>1.3652359999999999</v>
      </c>
      <c r="N1604">
        <v>4.0313000000000002E-2</v>
      </c>
      <c r="O1604">
        <v>9.1990800000000004</v>
      </c>
      <c r="P1604">
        <v>1.7949999999999999E-3</v>
      </c>
    </row>
    <row r="1605" spans="1:16" x14ac:dyDescent="0.2">
      <c r="A1605" t="s">
        <v>86</v>
      </c>
      <c r="B1605">
        <v>54</v>
      </c>
      <c r="C1605">
        <v>65</v>
      </c>
      <c r="D1605" t="s">
        <v>1059</v>
      </c>
      <c r="G1605">
        <v>10</v>
      </c>
      <c r="H1605">
        <v>1416.8354999999999</v>
      </c>
      <c r="I1605" t="s">
        <v>12</v>
      </c>
      <c r="J1605">
        <v>50.000003999999997</v>
      </c>
      <c r="K1605">
        <v>1419.4880069999999</v>
      </c>
      <c r="L1605">
        <v>8.6382E-2</v>
      </c>
      <c r="M1605">
        <v>1.959325</v>
      </c>
      <c r="N1605">
        <v>8.6382E-2</v>
      </c>
      <c r="O1605">
        <v>9.1972190000000005</v>
      </c>
      <c r="P1605">
        <v>6.3429999999999997E-3</v>
      </c>
    </row>
    <row r="1606" spans="1:16" x14ac:dyDescent="0.2">
      <c r="A1606" t="s">
        <v>86</v>
      </c>
      <c r="B1606">
        <v>54</v>
      </c>
      <c r="C1606">
        <v>65</v>
      </c>
      <c r="D1606" t="s">
        <v>1059</v>
      </c>
      <c r="G1606">
        <v>10</v>
      </c>
      <c r="H1606">
        <v>1416.8354999999999</v>
      </c>
      <c r="I1606" t="s">
        <v>12</v>
      </c>
      <c r="J1606">
        <v>500.00003099999998</v>
      </c>
      <c r="K1606">
        <v>1419.743416</v>
      </c>
      <c r="L1606">
        <v>5.1784999999999998E-2</v>
      </c>
      <c r="M1606">
        <v>2.214734</v>
      </c>
      <c r="N1606">
        <v>5.1784999999999998E-2</v>
      </c>
      <c r="O1606">
        <v>9.1873930000000001</v>
      </c>
      <c r="P1606">
        <v>1.9269999999999999E-3</v>
      </c>
    </row>
    <row r="1607" spans="1:16" x14ac:dyDescent="0.2">
      <c r="A1607" t="s">
        <v>86</v>
      </c>
      <c r="B1607">
        <v>54</v>
      </c>
      <c r="C1607">
        <v>65</v>
      </c>
      <c r="D1607" t="s">
        <v>1059</v>
      </c>
      <c r="G1607">
        <v>10</v>
      </c>
      <c r="H1607">
        <v>1416.8354999999999</v>
      </c>
      <c r="I1607" t="s">
        <v>14</v>
      </c>
      <c r="J1607">
        <v>0</v>
      </c>
      <c r="K1607">
        <v>1417.5286819999999</v>
      </c>
      <c r="L1607" s="1">
        <v>2.2737369999999998E-13</v>
      </c>
      <c r="M1607">
        <v>0</v>
      </c>
      <c r="N1607">
        <v>0</v>
      </c>
      <c r="O1607">
        <v>9.1940799999999996</v>
      </c>
      <c r="P1607">
        <v>0</v>
      </c>
    </row>
    <row r="1608" spans="1:16" x14ac:dyDescent="0.2">
      <c r="A1608" t="s">
        <v>86</v>
      </c>
      <c r="B1608">
        <v>54</v>
      </c>
      <c r="C1608">
        <v>65</v>
      </c>
      <c r="D1608" t="s">
        <v>1059</v>
      </c>
      <c r="G1608">
        <v>10</v>
      </c>
      <c r="H1608">
        <v>1416.8354999999999</v>
      </c>
      <c r="I1608" t="s">
        <v>14</v>
      </c>
      <c r="J1608">
        <v>5</v>
      </c>
      <c r="K1608">
        <v>1418.8166859999999</v>
      </c>
      <c r="L1608">
        <v>6.8975999999999996E-2</v>
      </c>
      <c r="M1608">
        <v>1.2880039999999999</v>
      </c>
      <c r="N1608">
        <v>6.8975999999999996E-2</v>
      </c>
      <c r="O1608">
        <v>9.1430000000000007</v>
      </c>
      <c r="P1608">
        <v>1.7520000000000001E-3</v>
      </c>
    </row>
    <row r="1609" spans="1:16" x14ac:dyDescent="0.2">
      <c r="A1609" t="s">
        <v>86</v>
      </c>
      <c r="B1609">
        <v>54</v>
      </c>
      <c r="C1609">
        <v>65</v>
      </c>
      <c r="D1609" t="s">
        <v>1059</v>
      </c>
      <c r="G1609">
        <v>10</v>
      </c>
      <c r="H1609">
        <v>1416.8354999999999</v>
      </c>
      <c r="I1609" t="s">
        <v>14</v>
      </c>
      <c r="J1609">
        <v>50.000003999999997</v>
      </c>
      <c r="K1609">
        <v>1419.625135</v>
      </c>
      <c r="L1609">
        <v>0.109141</v>
      </c>
      <c r="M1609">
        <v>2.0964529999999999</v>
      </c>
      <c r="N1609">
        <v>0.109141</v>
      </c>
      <c r="O1609">
        <v>9.1441420000000004</v>
      </c>
      <c r="P1609">
        <v>2.65E-3</v>
      </c>
    </row>
    <row r="1610" spans="1:16" x14ac:dyDescent="0.2">
      <c r="A1610" t="s">
        <v>86</v>
      </c>
      <c r="B1610">
        <v>54</v>
      </c>
      <c r="C1610">
        <v>65</v>
      </c>
      <c r="D1610" t="s">
        <v>1059</v>
      </c>
      <c r="G1610">
        <v>10</v>
      </c>
      <c r="H1610">
        <v>1416.8354999999999</v>
      </c>
      <c r="I1610" t="s">
        <v>14</v>
      </c>
      <c r="J1610">
        <v>500.00003099999998</v>
      </c>
      <c r="K1610">
        <v>1419.638412</v>
      </c>
      <c r="L1610">
        <v>4.5186999999999998E-2</v>
      </c>
      <c r="M1610">
        <v>2.1097290000000002</v>
      </c>
      <c r="N1610">
        <v>4.5186999999999998E-2</v>
      </c>
      <c r="O1610">
        <v>9.1381610000000002</v>
      </c>
      <c r="P1610">
        <v>1.3439999999999999E-3</v>
      </c>
    </row>
    <row r="1611" spans="1:16" x14ac:dyDescent="0.2">
      <c r="A1611" t="s">
        <v>86</v>
      </c>
      <c r="B1611">
        <v>61</v>
      </c>
      <c r="C1611">
        <v>80</v>
      </c>
      <c r="D1611" t="s">
        <v>1060</v>
      </c>
      <c r="G1611">
        <v>18</v>
      </c>
      <c r="H1611">
        <v>2352.2240999999999</v>
      </c>
      <c r="I1611" t="s">
        <v>12</v>
      </c>
      <c r="J1611">
        <v>0</v>
      </c>
      <c r="K1611">
        <v>2353.4586330000002</v>
      </c>
      <c r="L1611">
        <v>6.1925000000000001E-2</v>
      </c>
      <c r="M1611">
        <v>0</v>
      </c>
      <c r="N1611">
        <v>0</v>
      </c>
      <c r="O1611">
        <v>8.0987960000000001</v>
      </c>
      <c r="P1611">
        <v>1.642E-3</v>
      </c>
    </row>
    <row r="1612" spans="1:16" x14ac:dyDescent="0.2">
      <c r="A1612" t="s">
        <v>86</v>
      </c>
      <c r="B1612">
        <v>61</v>
      </c>
      <c r="C1612">
        <v>80</v>
      </c>
      <c r="D1612" t="s">
        <v>1060</v>
      </c>
      <c r="G1612">
        <v>18</v>
      </c>
      <c r="H1612">
        <v>2352.2240999999999</v>
      </c>
      <c r="I1612" t="s">
        <v>12</v>
      </c>
      <c r="J1612">
        <v>5</v>
      </c>
      <c r="K1612">
        <v>2355.274034</v>
      </c>
      <c r="L1612">
        <v>6.2115999999999998E-2</v>
      </c>
      <c r="M1612">
        <v>1.815401</v>
      </c>
      <c r="N1612">
        <v>8.7710999999999997E-2</v>
      </c>
      <c r="O1612">
        <v>8.0991949999999999</v>
      </c>
      <c r="P1612">
        <v>1.0101000000000001E-2</v>
      </c>
    </row>
    <row r="1613" spans="1:16" x14ac:dyDescent="0.2">
      <c r="A1613" t="s">
        <v>86</v>
      </c>
      <c r="B1613">
        <v>61</v>
      </c>
      <c r="C1613">
        <v>80</v>
      </c>
      <c r="D1613" t="s">
        <v>1060</v>
      </c>
      <c r="G1613">
        <v>18</v>
      </c>
      <c r="H1613">
        <v>2352.2240999999999</v>
      </c>
      <c r="I1613" t="s">
        <v>12</v>
      </c>
      <c r="J1613">
        <v>50.000003999999997</v>
      </c>
      <c r="K1613">
        <v>2355.7626719999998</v>
      </c>
      <c r="L1613">
        <v>0.16656000000000001</v>
      </c>
      <c r="M1613">
        <v>2.3040389999999999</v>
      </c>
      <c r="N1613">
        <v>0.177699</v>
      </c>
      <c r="O1613">
        <v>8.0993030000000008</v>
      </c>
      <c r="P1613">
        <v>2.0089999999999999E-3</v>
      </c>
    </row>
    <row r="1614" spans="1:16" x14ac:dyDescent="0.2">
      <c r="A1614" t="s">
        <v>86</v>
      </c>
      <c r="B1614">
        <v>61</v>
      </c>
      <c r="C1614">
        <v>80</v>
      </c>
      <c r="D1614" t="s">
        <v>1060</v>
      </c>
      <c r="G1614">
        <v>18</v>
      </c>
      <c r="H1614">
        <v>2352.2240999999999</v>
      </c>
      <c r="I1614" t="s">
        <v>12</v>
      </c>
      <c r="J1614">
        <v>500.00003099999998</v>
      </c>
      <c r="K1614">
        <v>2356.4352359999998</v>
      </c>
      <c r="L1614">
        <v>0.12496500000000001</v>
      </c>
      <c r="M1614">
        <v>2.9766029999999999</v>
      </c>
      <c r="N1614">
        <v>0.13946600000000001</v>
      </c>
      <c r="O1614">
        <v>8.0971329999999995</v>
      </c>
      <c r="P1614">
        <v>3.6600000000000001E-3</v>
      </c>
    </row>
    <row r="1615" spans="1:16" x14ac:dyDescent="0.2">
      <c r="A1615" t="s">
        <v>86</v>
      </c>
      <c r="B1615">
        <v>61</v>
      </c>
      <c r="C1615">
        <v>80</v>
      </c>
      <c r="D1615" t="s">
        <v>1060</v>
      </c>
      <c r="G1615">
        <v>18</v>
      </c>
      <c r="H1615">
        <v>2352.2240999999999</v>
      </c>
      <c r="I1615" t="s">
        <v>14</v>
      </c>
      <c r="J1615">
        <v>0</v>
      </c>
      <c r="K1615">
        <v>2353.4586330000002</v>
      </c>
      <c r="L1615">
        <v>6.1925000000000001E-2</v>
      </c>
      <c r="M1615">
        <v>0</v>
      </c>
      <c r="N1615">
        <v>0</v>
      </c>
      <c r="O1615">
        <v>8.0987960000000001</v>
      </c>
      <c r="P1615">
        <v>1.642E-3</v>
      </c>
    </row>
    <row r="1616" spans="1:16" x14ac:dyDescent="0.2">
      <c r="A1616" t="s">
        <v>86</v>
      </c>
      <c r="B1616">
        <v>61</v>
      </c>
      <c r="C1616">
        <v>80</v>
      </c>
      <c r="D1616" t="s">
        <v>1060</v>
      </c>
      <c r="G1616">
        <v>18</v>
      </c>
      <c r="H1616">
        <v>2352.2240999999999</v>
      </c>
      <c r="I1616" t="s">
        <v>14</v>
      </c>
      <c r="J1616">
        <v>5</v>
      </c>
      <c r="K1616">
        <v>2355.2182680000001</v>
      </c>
      <c r="L1616">
        <v>5.8834999999999998E-2</v>
      </c>
      <c r="M1616">
        <v>1.7596350000000001</v>
      </c>
      <c r="N1616">
        <v>8.5417999999999994E-2</v>
      </c>
      <c r="O1616">
        <v>8.0404669999999996</v>
      </c>
      <c r="P1616">
        <v>5.078E-3</v>
      </c>
    </row>
    <row r="1617" spans="1:16" x14ac:dyDescent="0.2">
      <c r="A1617" t="s">
        <v>86</v>
      </c>
      <c r="B1617">
        <v>61</v>
      </c>
      <c r="C1617">
        <v>80</v>
      </c>
      <c r="D1617" t="s">
        <v>1060</v>
      </c>
      <c r="G1617">
        <v>18</v>
      </c>
      <c r="H1617">
        <v>2352.2240999999999</v>
      </c>
      <c r="I1617" t="s">
        <v>14</v>
      </c>
      <c r="J1617">
        <v>50.000003999999997</v>
      </c>
      <c r="K1617">
        <v>2355.6591920000001</v>
      </c>
      <c r="L1617">
        <v>9.1381000000000004E-2</v>
      </c>
      <c r="M1617">
        <v>2.2005590000000002</v>
      </c>
      <c r="N1617">
        <v>0.110387</v>
      </c>
      <c r="O1617">
        <v>8.0463819999999995</v>
      </c>
      <c r="P1617">
        <v>1.9795E-2</v>
      </c>
    </row>
    <row r="1618" spans="1:16" x14ac:dyDescent="0.2">
      <c r="A1618" t="s">
        <v>86</v>
      </c>
      <c r="B1618">
        <v>61</v>
      </c>
      <c r="C1618">
        <v>80</v>
      </c>
      <c r="D1618" t="s">
        <v>1060</v>
      </c>
      <c r="G1618">
        <v>18</v>
      </c>
      <c r="H1618">
        <v>2352.2240999999999</v>
      </c>
      <c r="I1618" t="s">
        <v>14</v>
      </c>
      <c r="J1618">
        <v>500.00003099999998</v>
      </c>
      <c r="K1618">
        <v>2356.2991729999999</v>
      </c>
      <c r="L1618">
        <v>0.126384</v>
      </c>
      <c r="M1618">
        <v>2.8405390000000001</v>
      </c>
      <c r="N1618">
        <v>0.14074</v>
      </c>
      <c r="O1618">
        <v>8.0335760000000001</v>
      </c>
      <c r="P1618">
        <v>2.2139999999999998E-3</v>
      </c>
    </row>
    <row r="1619" spans="1:16" x14ac:dyDescent="0.2">
      <c r="A1619" t="s">
        <v>86</v>
      </c>
      <c r="B1619">
        <v>85</v>
      </c>
      <c r="C1619">
        <v>98</v>
      </c>
      <c r="D1619" t="s">
        <v>1061</v>
      </c>
      <c r="G1619">
        <v>12</v>
      </c>
      <c r="H1619">
        <v>1643.9228000000001</v>
      </c>
      <c r="I1619" t="s">
        <v>12</v>
      </c>
      <c r="J1619">
        <v>0</v>
      </c>
      <c r="K1619">
        <v>1644.7971030000001</v>
      </c>
      <c r="L1619">
        <v>6.6059000000000007E-2</v>
      </c>
      <c r="M1619">
        <v>0</v>
      </c>
      <c r="N1619">
        <v>0</v>
      </c>
      <c r="O1619">
        <v>11.105909</v>
      </c>
      <c r="P1619" s="1">
        <v>3.094372E-6</v>
      </c>
    </row>
    <row r="1620" spans="1:16" x14ac:dyDescent="0.2">
      <c r="A1620" t="s">
        <v>86</v>
      </c>
      <c r="B1620">
        <v>85</v>
      </c>
      <c r="C1620">
        <v>98</v>
      </c>
      <c r="D1620" t="s">
        <v>1061</v>
      </c>
      <c r="G1620">
        <v>12</v>
      </c>
      <c r="H1620">
        <v>1643.9228000000001</v>
      </c>
      <c r="I1620" t="s">
        <v>12</v>
      </c>
      <c r="J1620">
        <v>5</v>
      </c>
      <c r="K1620">
        <v>1647.82142</v>
      </c>
      <c r="L1620">
        <v>4.9256000000000001E-2</v>
      </c>
      <c r="M1620">
        <v>3.0243169999999999</v>
      </c>
      <c r="N1620">
        <v>8.2401000000000002E-2</v>
      </c>
      <c r="O1620">
        <v>11.097052</v>
      </c>
      <c r="P1620">
        <v>8.8640000000000004E-3</v>
      </c>
    </row>
    <row r="1621" spans="1:16" x14ac:dyDescent="0.2">
      <c r="A1621" t="s">
        <v>86</v>
      </c>
      <c r="B1621">
        <v>85</v>
      </c>
      <c r="C1621">
        <v>98</v>
      </c>
      <c r="D1621" t="s">
        <v>1061</v>
      </c>
      <c r="G1621">
        <v>12</v>
      </c>
      <c r="H1621">
        <v>1643.9228000000001</v>
      </c>
      <c r="I1621" t="s">
        <v>12</v>
      </c>
      <c r="J1621">
        <v>50.000003999999997</v>
      </c>
      <c r="K1621">
        <v>1648.6194479999999</v>
      </c>
      <c r="L1621">
        <v>7.8048000000000006E-2</v>
      </c>
      <c r="M1621">
        <v>3.8223449999999999</v>
      </c>
      <c r="N1621">
        <v>0.10225099999999999</v>
      </c>
      <c r="O1621">
        <v>11.098685</v>
      </c>
      <c r="P1621">
        <v>1.861E-3</v>
      </c>
    </row>
    <row r="1622" spans="1:16" x14ac:dyDescent="0.2">
      <c r="A1622" t="s">
        <v>86</v>
      </c>
      <c r="B1622">
        <v>85</v>
      </c>
      <c r="C1622">
        <v>98</v>
      </c>
      <c r="D1622" t="s">
        <v>1061</v>
      </c>
      <c r="G1622">
        <v>12</v>
      </c>
      <c r="H1622">
        <v>1643.9228000000001</v>
      </c>
      <c r="I1622" t="s">
        <v>12</v>
      </c>
      <c r="J1622">
        <v>500.00003099999998</v>
      </c>
      <c r="K1622">
        <v>1649.345648</v>
      </c>
      <c r="L1622">
        <v>7.8247999999999998E-2</v>
      </c>
      <c r="M1622">
        <v>4.5485449999999998</v>
      </c>
      <c r="N1622">
        <v>0.10240299999999999</v>
      </c>
      <c r="O1622">
        <v>11.093773000000001</v>
      </c>
      <c r="P1622">
        <v>1.8710000000000001E-3</v>
      </c>
    </row>
    <row r="1623" spans="1:16" x14ac:dyDescent="0.2">
      <c r="A1623" t="s">
        <v>86</v>
      </c>
      <c r="B1623">
        <v>85</v>
      </c>
      <c r="C1623">
        <v>98</v>
      </c>
      <c r="D1623" t="s">
        <v>1061</v>
      </c>
      <c r="G1623">
        <v>12</v>
      </c>
      <c r="H1623">
        <v>1643.9228000000001</v>
      </c>
      <c r="I1623" t="s">
        <v>14</v>
      </c>
      <c r="J1623">
        <v>0</v>
      </c>
      <c r="K1623">
        <v>1644.7971030000001</v>
      </c>
      <c r="L1623">
        <v>6.6059000000000007E-2</v>
      </c>
      <c r="M1623">
        <v>0</v>
      </c>
      <c r="N1623">
        <v>0</v>
      </c>
      <c r="O1623">
        <v>11.105909</v>
      </c>
      <c r="P1623" s="1">
        <v>3.094372E-6</v>
      </c>
    </row>
    <row r="1624" spans="1:16" x14ac:dyDescent="0.2">
      <c r="A1624" t="s">
        <v>86</v>
      </c>
      <c r="B1624">
        <v>85</v>
      </c>
      <c r="C1624">
        <v>98</v>
      </c>
      <c r="D1624" t="s">
        <v>1061</v>
      </c>
      <c r="G1624">
        <v>12</v>
      </c>
      <c r="H1624">
        <v>1643.9228000000001</v>
      </c>
      <c r="I1624" t="s">
        <v>14</v>
      </c>
      <c r="J1624">
        <v>5</v>
      </c>
      <c r="K1624">
        <v>1647.8732440000001</v>
      </c>
      <c r="L1624">
        <v>8.8882000000000003E-2</v>
      </c>
      <c r="M1624">
        <v>3.0761409999999998</v>
      </c>
      <c r="N1624">
        <v>0.11074199999999999</v>
      </c>
      <c r="O1624">
        <v>11.080697000000001</v>
      </c>
      <c r="P1624">
        <v>6.5770000000000004E-3</v>
      </c>
    </row>
    <row r="1625" spans="1:16" x14ac:dyDescent="0.2">
      <c r="A1625" t="s">
        <v>86</v>
      </c>
      <c r="B1625">
        <v>85</v>
      </c>
      <c r="C1625">
        <v>98</v>
      </c>
      <c r="D1625" t="s">
        <v>1061</v>
      </c>
      <c r="G1625">
        <v>12</v>
      </c>
      <c r="H1625">
        <v>1643.9228000000001</v>
      </c>
      <c r="I1625" t="s">
        <v>14</v>
      </c>
      <c r="J1625">
        <v>50.000003999999997</v>
      </c>
      <c r="K1625">
        <v>1648.4556809999999</v>
      </c>
      <c r="L1625">
        <v>0.173319</v>
      </c>
      <c r="M1625">
        <v>3.6585779999999999</v>
      </c>
      <c r="N1625">
        <v>0.18548100000000001</v>
      </c>
      <c r="O1625">
        <v>11.061749000000001</v>
      </c>
      <c r="P1625">
        <v>2.7074999999999998E-2</v>
      </c>
    </row>
    <row r="1626" spans="1:16" x14ac:dyDescent="0.2">
      <c r="A1626" t="s">
        <v>86</v>
      </c>
      <c r="B1626">
        <v>85</v>
      </c>
      <c r="C1626">
        <v>98</v>
      </c>
      <c r="D1626" t="s">
        <v>1061</v>
      </c>
      <c r="G1626">
        <v>12</v>
      </c>
      <c r="H1626">
        <v>1643.9228000000001</v>
      </c>
      <c r="I1626" t="s">
        <v>14</v>
      </c>
      <c r="J1626">
        <v>500.00003099999998</v>
      </c>
      <c r="K1626">
        <v>1649.2715169999999</v>
      </c>
      <c r="L1626">
        <v>3.4821999999999999E-2</v>
      </c>
      <c r="M1626">
        <v>4.4744140000000003</v>
      </c>
      <c r="N1626">
        <v>7.4675000000000005E-2</v>
      </c>
      <c r="O1626">
        <v>11.067784</v>
      </c>
      <c r="P1626">
        <v>2.2899999999999999E-3</v>
      </c>
    </row>
    <row r="1627" spans="1:16" x14ac:dyDescent="0.2">
      <c r="A1627" t="s">
        <v>86</v>
      </c>
      <c r="B1627">
        <v>85</v>
      </c>
      <c r="C1627">
        <v>100</v>
      </c>
      <c r="D1627" t="s">
        <v>1062</v>
      </c>
      <c r="G1627">
        <v>14</v>
      </c>
      <c r="H1627">
        <v>1900.0762999999999</v>
      </c>
      <c r="I1627" t="s">
        <v>12</v>
      </c>
      <c r="J1627">
        <v>0</v>
      </c>
      <c r="K1627">
        <v>1901.0125149999999</v>
      </c>
      <c r="L1627">
        <v>1.7826000000000002E-2</v>
      </c>
      <c r="M1627">
        <v>0</v>
      </c>
      <c r="N1627">
        <v>0</v>
      </c>
      <c r="O1627">
        <v>12.263184000000001</v>
      </c>
      <c r="P1627">
        <v>1.152E-3</v>
      </c>
    </row>
    <row r="1628" spans="1:16" x14ac:dyDescent="0.2">
      <c r="A1628" t="s">
        <v>86</v>
      </c>
      <c r="B1628">
        <v>85</v>
      </c>
      <c r="C1628">
        <v>100</v>
      </c>
      <c r="D1628" t="s">
        <v>1062</v>
      </c>
      <c r="G1628">
        <v>14</v>
      </c>
      <c r="H1628">
        <v>1900.0762999999999</v>
      </c>
      <c r="I1628" t="s">
        <v>12</v>
      </c>
      <c r="J1628">
        <v>5</v>
      </c>
      <c r="K1628">
        <v>1903.0395129999999</v>
      </c>
      <c r="L1628">
        <v>3.7634000000000001E-2</v>
      </c>
      <c r="M1628">
        <v>2.0269979999999999</v>
      </c>
      <c r="N1628">
        <v>4.1641999999999998E-2</v>
      </c>
      <c r="O1628">
        <v>12.262409</v>
      </c>
      <c r="P1628">
        <v>2.5639999999999999E-3</v>
      </c>
    </row>
    <row r="1629" spans="1:16" x14ac:dyDescent="0.2">
      <c r="A1629" t="s">
        <v>86</v>
      </c>
      <c r="B1629">
        <v>85</v>
      </c>
      <c r="C1629">
        <v>100</v>
      </c>
      <c r="D1629" t="s">
        <v>1062</v>
      </c>
      <c r="G1629">
        <v>14</v>
      </c>
      <c r="H1629">
        <v>1900.0762999999999</v>
      </c>
      <c r="I1629" t="s">
        <v>12</v>
      </c>
      <c r="J1629">
        <v>50.000003999999997</v>
      </c>
      <c r="K1629">
        <v>1904.4956219999999</v>
      </c>
      <c r="L1629">
        <v>0.13822899999999999</v>
      </c>
      <c r="M1629">
        <v>3.483107</v>
      </c>
      <c r="N1629">
        <v>0.139374</v>
      </c>
      <c r="O1629">
        <v>12.249103</v>
      </c>
      <c r="P1629">
        <v>3.9630000000000004E-3</v>
      </c>
    </row>
    <row r="1630" spans="1:16" x14ac:dyDescent="0.2">
      <c r="A1630" t="s">
        <v>86</v>
      </c>
      <c r="B1630">
        <v>85</v>
      </c>
      <c r="C1630">
        <v>100</v>
      </c>
      <c r="D1630" t="s">
        <v>1062</v>
      </c>
      <c r="G1630">
        <v>14</v>
      </c>
      <c r="H1630">
        <v>1900.0762999999999</v>
      </c>
      <c r="I1630" t="s">
        <v>12</v>
      </c>
      <c r="J1630">
        <v>500.00003099999998</v>
      </c>
      <c r="K1630">
        <v>1906.8503519999999</v>
      </c>
      <c r="L1630">
        <v>3.5307999999999999E-2</v>
      </c>
      <c r="M1630">
        <v>5.8378379999999996</v>
      </c>
      <c r="N1630">
        <v>3.9552999999999998E-2</v>
      </c>
      <c r="O1630">
        <v>12.22803</v>
      </c>
      <c r="P1630">
        <v>2.2490000000000001E-3</v>
      </c>
    </row>
    <row r="1631" spans="1:16" x14ac:dyDescent="0.2">
      <c r="A1631" t="s">
        <v>86</v>
      </c>
      <c r="B1631">
        <v>85</v>
      </c>
      <c r="C1631">
        <v>100</v>
      </c>
      <c r="D1631" t="s">
        <v>1062</v>
      </c>
      <c r="G1631">
        <v>14</v>
      </c>
      <c r="H1631">
        <v>1900.0762999999999</v>
      </c>
      <c r="I1631" t="s">
        <v>14</v>
      </c>
      <c r="J1631">
        <v>0</v>
      </c>
      <c r="K1631">
        <v>1901.0125149999999</v>
      </c>
      <c r="L1631">
        <v>1.7826000000000002E-2</v>
      </c>
      <c r="M1631">
        <v>0</v>
      </c>
      <c r="N1631">
        <v>0</v>
      </c>
      <c r="O1631">
        <v>12.263184000000001</v>
      </c>
      <c r="P1631">
        <v>1.152E-3</v>
      </c>
    </row>
    <row r="1632" spans="1:16" x14ac:dyDescent="0.2">
      <c r="A1632" t="s">
        <v>86</v>
      </c>
      <c r="B1632">
        <v>85</v>
      </c>
      <c r="C1632">
        <v>100</v>
      </c>
      <c r="D1632" t="s">
        <v>1062</v>
      </c>
      <c r="G1632">
        <v>14</v>
      </c>
      <c r="H1632">
        <v>1900.0762999999999</v>
      </c>
      <c r="I1632" t="s">
        <v>14</v>
      </c>
      <c r="J1632">
        <v>5</v>
      </c>
      <c r="K1632">
        <v>1903.080782</v>
      </c>
      <c r="L1632">
        <v>3.8539999999999998E-2</v>
      </c>
      <c r="M1632">
        <v>2.0682680000000002</v>
      </c>
      <c r="N1632">
        <v>4.2463000000000001E-2</v>
      </c>
      <c r="O1632">
        <v>12.245715000000001</v>
      </c>
      <c r="P1632">
        <v>3.8570000000000002E-3</v>
      </c>
    </row>
    <row r="1633" spans="1:16" x14ac:dyDescent="0.2">
      <c r="A1633" t="s">
        <v>86</v>
      </c>
      <c r="B1633">
        <v>85</v>
      </c>
      <c r="C1633">
        <v>100</v>
      </c>
      <c r="D1633" t="s">
        <v>1062</v>
      </c>
      <c r="G1633">
        <v>14</v>
      </c>
      <c r="H1633">
        <v>1900.0762999999999</v>
      </c>
      <c r="I1633" t="s">
        <v>14</v>
      </c>
      <c r="J1633">
        <v>50.000003999999997</v>
      </c>
      <c r="K1633">
        <v>1904.5889360000001</v>
      </c>
      <c r="L1633">
        <v>0.143569</v>
      </c>
      <c r="M1633">
        <v>3.5764209999999999</v>
      </c>
      <c r="N1633">
        <v>0.144672</v>
      </c>
      <c r="O1633">
        <v>12.242963</v>
      </c>
      <c r="P1633">
        <v>6.9189999999999998E-3</v>
      </c>
    </row>
    <row r="1634" spans="1:16" x14ac:dyDescent="0.2">
      <c r="A1634" t="s">
        <v>86</v>
      </c>
      <c r="B1634">
        <v>85</v>
      </c>
      <c r="C1634">
        <v>100</v>
      </c>
      <c r="D1634" t="s">
        <v>1062</v>
      </c>
      <c r="G1634">
        <v>14</v>
      </c>
      <c r="H1634">
        <v>1900.0762999999999</v>
      </c>
      <c r="I1634" t="s">
        <v>14</v>
      </c>
      <c r="J1634">
        <v>500.00003099999998</v>
      </c>
      <c r="K1634">
        <v>1906.8628819999999</v>
      </c>
      <c r="L1634">
        <v>0.12545600000000001</v>
      </c>
      <c r="M1634">
        <v>5.8503670000000003</v>
      </c>
      <c r="N1634">
        <v>0.126716</v>
      </c>
      <c r="O1634">
        <v>12.223789999999999</v>
      </c>
      <c r="P1634">
        <v>6.9200000000000002E-4</v>
      </c>
    </row>
    <row r="1635" spans="1:16" x14ac:dyDescent="0.2">
      <c r="A1635" t="s">
        <v>86</v>
      </c>
      <c r="B1635">
        <v>87</v>
      </c>
      <c r="C1635">
        <v>102</v>
      </c>
      <c r="D1635" t="s">
        <v>1063</v>
      </c>
      <c r="E1635" t="s">
        <v>31</v>
      </c>
      <c r="G1635">
        <v>14</v>
      </c>
      <c r="H1635">
        <v>1929.0205000000001</v>
      </c>
      <c r="I1635" t="s">
        <v>12</v>
      </c>
      <c r="J1635">
        <v>0</v>
      </c>
      <c r="K1635">
        <v>1930.047894</v>
      </c>
      <c r="L1635">
        <v>3.0107999999999999E-2</v>
      </c>
      <c r="M1635">
        <v>0</v>
      </c>
      <c r="N1635">
        <v>0</v>
      </c>
      <c r="O1635">
        <v>6.1442709999999998</v>
      </c>
      <c r="P1635">
        <v>9.7499999999999996E-4</v>
      </c>
    </row>
    <row r="1636" spans="1:16" x14ac:dyDescent="0.2">
      <c r="A1636" t="s">
        <v>86</v>
      </c>
      <c r="B1636">
        <v>87</v>
      </c>
      <c r="C1636">
        <v>102</v>
      </c>
      <c r="D1636" t="s">
        <v>1063</v>
      </c>
      <c r="E1636" t="s">
        <v>31</v>
      </c>
      <c r="G1636">
        <v>14</v>
      </c>
      <c r="H1636">
        <v>1929.0205000000001</v>
      </c>
      <c r="I1636" t="s">
        <v>12</v>
      </c>
      <c r="J1636">
        <v>5</v>
      </c>
      <c r="K1636">
        <v>1931.539573</v>
      </c>
      <c r="L1636">
        <v>7.7521000000000007E-2</v>
      </c>
      <c r="M1636">
        <v>1.491679</v>
      </c>
      <c r="N1636">
        <v>8.3163000000000001E-2</v>
      </c>
      <c r="O1636">
        <v>6.1504079999999997</v>
      </c>
      <c r="P1636">
        <v>5.8869999999999999E-3</v>
      </c>
    </row>
    <row r="1637" spans="1:16" x14ac:dyDescent="0.2">
      <c r="A1637" t="s">
        <v>86</v>
      </c>
      <c r="B1637">
        <v>87</v>
      </c>
      <c r="C1637">
        <v>102</v>
      </c>
      <c r="D1637" t="s">
        <v>1063</v>
      </c>
      <c r="E1637" t="s">
        <v>31</v>
      </c>
      <c r="G1637">
        <v>14</v>
      </c>
      <c r="H1637">
        <v>1929.0205000000001</v>
      </c>
      <c r="I1637" t="s">
        <v>12</v>
      </c>
      <c r="J1637">
        <v>50.000003999999997</v>
      </c>
      <c r="K1637">
        <v>1931.7569470000001</v>
      </c>
      <c r="L1637">
        <v>0.119453</v>
      </c>
      <c r="M1637">
        <v>1.7090529999999999</v>
      </c>
      <c r="N1637">
        <v>0.12318800000000001</v>
      </c>
      <c r="O1637">
        <v>6.1486520000000002</v>
      </c>
      <c r="P1637">
        <v>3.679E-3</v>
      </c>
    </row>
    <row r="1638" spans="1:16" x14ac:dyDescent="0.2">
      <c r="A1638" t="s">
        <v>86</v>
      </c>
      <c r="B1638">
        <v>87</v>
      </c>
      <c r="C1638">
        <v>102</v>
      </c>
      <c r="D1638" t="s">
        <v>1063</v>
      </c>
      <c r="E1638" t="s">
        <v>31</v>
      </c>
      <c r="G1638">
        <v>14</v>
      </c>
      <c r="H1638">
        <v>1929.0205000000001</v>
      </c>
      <c r="I1638" t="s">
        <v>12</v>
      </c>
      <c r="J1638">
        <v>500.00003099999998</v>
      </c>
      <c r="K1638">
        <v>1932.570095</v>
      </c>
      <c r="L1638">
        <v>0.10520500000000001</v>
      </c>
      <c r="M1638">
        <v>2.5222009999999999</v>
      </c>
      <c r="N1638">
        <v>0.109428</v>
      </c>
      <c r="O1638">
        <v>6.1414330000000001</v>
      </c>
      <c r="P1638">
        <v>2.5479999999999999E-3</v>
      </c>
    </row>
    <row r="1639" spans="1:16" x14ac:dyDescent="0.2">
      <c r="A1639" t="s">
        <v>86</v>
      </c>
      <c r="B1639">
        <v>87</v>
      </c>
      <c r="C1639">
        <v>102</v>
      </c>
      <c r="D1639" t="s">
        <v>1063</v>
      </c>
      <c r="E1639" t="s">
        <v>31</v>
      </c>
      <c r="G1639">
        <v>14</v>
      </c>
      <c r="H1639">
        <v>1929.0205000000001</v>
      </c>
      <c r="I1639" t="s">
        <v>14</v>
      </c>
      <c r="J1639">
        <v>0</v>
      </c>
      <c r="K1639">
        <v>1930.047894</v>
      </c>
      <c r="L1639">
        <v>3.0107999999999999E-2</v>
      </c>
      <c r="M1639">
        <v>0</v>
      </c>
      <c r="N1639">
        <v>0</v>
      </c>
      <c r="O1639">
        <v>6.1442709999999998</v>
      </c>
      <c r="P1639">
        <v>9.7499999999999996E-4</v>
      </c>
    </row>
    <row r="1640" spans="1:16" x14ac:dyDescent="0.2">
      <c r="A1640" t="s">
        <v>86</v>
      </c>
      <c r="B1640">
        <v>87</v>
      </c>
      <c r="C1640">
        <v>102</v>
      </c>
      <c r="D1640" t="s">
        <v>1063</v>
      </c>
      <c r="E1640" t="s">
        <v>31</v>
      </c>
      <c r="G1640">
        <v>14</v>
      </c>
      <c r="H1640">
        <v>1929.0205000000001</v>
      </c>
      <c r="I1640" t="s">
        <v>14</v>
      </c>
      <c r="J1640">
        <v>5</v>
      </c>
      <c r="K1640">
        <v>1931.439347</v>
      </c>
      <c r="L1640">
        <v>0.116174</v>
      </c>
      <c r="M1640">
        <v>1.3914530000000001</v>
      </c>
      <c r="N1640">
        <v>0.12001199999999999</v>
      </c>
      <c r="O1640">
        <v>6.1134810000000002</v>
      </c>
      <c r="P1640">
        <v>4.4339999999999996E-3</v>
      </c>
    </row>
    <row r="1641" spans="1:16" x14ac:dyDescent="0.2">
      <c r="A1641" t="s">
        <v>86</v>
      </c>
      <c r="B1641">
        <v>87</v>
      </c>
      <c r="C1641">
        <v>102</v>
      </c>
      <c r="D1641" t="s">
        <v>1063</v>
      </c>
      <c r="E1641" t="s">
        <v>31</v>
      </c>
      <c r="G1641">
        <v>14</v>
      </c>
      <c r="H1641">
        <v>1929.0205000000001</v>
      </c>
      <c r="I1641" t="s">
        <v>14</v>
      </c>
      <c r="J1641">
        <v>50.000003999999997</v>
      </c>
      <c r="K1641">
        <v>1931.699038</v>
      </c>
      <c r="L1641">
        <v>0.158247</v>
      </c>
      <c r="M1641">
        <v>1.6511439999999999</v>
      </c>
      <c r="N1641">
        <v>0.16108600000000001</v>
      </c>
      <c r="O1641">
        <v>6.112673</v>
      </c>
      <c r="P1641">
        <v>1.0307999999999999E-2</v>
      </c>
    </row>
    <row r="1642" spans="1:16" x14ac:dyDescent="0.2">
      <c r="A1642" t="s">
        <v>86</v>
      </c>
      <c r="B1642">
        <v>87</v>
      </c>
      <c r="C1642">
        <v>102</v>
      </c>
      <c r="D1642" t="s">
        <v>1063</v>
      </c>
      <c r="E1642" t="s">
        <v>31</v>
      </c>
      <c r="G1642">
        <v>14</v>
      </c>
      <c r="H1642">
        <v>1929.0205000000001</v>
      </c>
      <c r="I1642" t="s">
        <v>14</v>
      </c>
      <c r="J1642">
        <v>500.00003099999998</v>
      </c>
      <c r="K1642">
        <v>1932.5200339999999</v>
      </c>
      <c r="L1642">
        <v>4.1223999999999997E-2</v>
      </c>
      <c r="M1642">
        <v>2.47214</v>
      </c>
      <c r="N1642">
        <v>5.1048000000000003E-2</v>
      </c>
      <c r="O1642">
        <v>6.1054079999999997</v>
      </c>
      <c r="P1642">
        <v>2.127E-3</v>
      </c>
    </row>
    <row r="1643" spans="1:16" x14ac:dyDescent="0.2">
      <c r="A1643" t="s">
        <v>86</v>
      </c>
      <c r="B1643">
        <v>91</v>
      </c>
      <c r="C1643">
        <v>106</v>
      </c>
      <c r="D1643" t="s">
        <v>1064</v>
      </c>
      <c r="G1643">
        <v>14</v>
      </c>
      <c r="H1643">
        <v>1751.9902</v>
      </c>
      <c r="I1643" t="s">
        <v>12</v>
      </c>
      <c r="J1643">
        <v>0</v>
      </c>
      <c r="K1643">
        <v>1752.865164</v>
      </c>
      <c r="L1643">
        <v>4.5415999999999998E-2</v>
      </c>
      <c r="M1643">
        <v>0</v>
      </c>
      <c r="N1643">
        <v>0</v>
      </c>
      <c r="O1643">
        <v>5.9044790000000003</v>
      </c>
      <c r="P1643">
        <v>1.36E-4</v>
      </c>
    </row>
    <row r="1644" spans="1:16" x14ac:dyDescent="0.2">
      <c r="A1644" t="s">
        <v>86</v>
      </c>
      <c r="B1644">
        <v>91</v>
      </c>
      <c r="C1644">
        <v>106</v>
      </c>
      <c r="D1644" t="s">
        <v>1064</v>
      </c>
      <c r="G1644">
        <v>14</v>
      </c>
      <c r="H1644">
        <v>1751.9902</v>
      </c>
      <c r="I1644" t="s">
        <v>12</v>
      </c>
      <c r="J1644">
        <v>5</v>
      </c>
      <c r="K1644">
        <v>1756.0593630000001</v>
      </c>
      <c r="L1644">
        <v>0.15437899999999999</v>
      </c>
      <c r="M1644">
        <v>3.1941980000000001</v>
      </c>
      <c r="N1644">
        <v>0.16092100000000001</v>
      </c>
      <c r="O1644">
        <v>5.891635</v>
      </c>
      <c r="P1644">
        <v>3.5899999999999999E-3</v>
      </c>
    </row>
    <row r="1645" spans="1:16" x14ac:dyDescent="0.2">
      <c r="A1645" t="s">
        <v>86</v>
      </c>
      <c r="B1645">
        <v>91</v>
      </c>
      <c r="C1645">
        <v>106</v>
      </c>
      <c r="D1645" t="s">
        <v>1064</v>
      </c>
      <c r="G1645">
        <v>14</v>
      </c>
      <c r="H1645">
        <v>1751.9902</v>
      </c>
      <c r="I1645" t="s">
        <v>12</v>
      </c>
      <c r="J1645">
        <v>50.000003999999997</v>
      </c>
      <c r="K1645">
        <v>1756.395391</v>
      </c>
      <c r="L1645">
        <v>0.17505699999999999</v>
      </c>
      <c r="M1645">
        <v>3.5302259999999999</v>
      </c>
      <c r="N1645">
        <v>0.18085200000000001</v>
      </c>
      <c r="O1645">
        <v>5.881621</v>
      </c>
      <c r="P1645">
        <v>3.2820000000000002E-3</v>
      </c>
    </row>
    <row r="1646" spans="1:16" x14ac:dyDescent="0.2">
      <c r="A1646" t="s">
        <v>86</v>
      </c>
      <c r="B1646">
        <v>91</v>
      </c>
      <c r="C1646">
        <v>106</v>
      </c>
      <c r="D1646" t="s">
        <v>1064</v>
      </c>
      <c r="G1646">
        <v>14</v>
      </c>
      <c r="H1646">
        <v>1751.9902</v>
      </c>
      <c r="I1646" t="s">
        <v>12</v>
      </c>
      <c r="J1646">
        <v>500.00003099999998</v>
      </c>
      <c r="K1646">
        <v>1757.0554629999999</v>
      </c>
      <c r="L1646">
        <v>0.197797</v>
      </c>
      <c r="M1646">
        <v>4.1902980000000003</v>
      </c>
      <c r="N1646">
        <v>0.20294400000000001</v>
      </c>
      <c r="O1646">
        <v>5.8715020000000004</v>
      </c>
      <c r="P1646">
        <v>3.7599999999999999E-3</v>
      </c>
    </row>
    <row r="1647" spans="1:16" x14ac:dyDescent="0.2">
      <c r="A1647" t="s">
        <v>86</v>
      </c>
      <c r="B1647">
        <v>91</v>
      </c>
      <c r="C1647">
        <v>106</v>
      </c>
      <c r="D1647" t="s">
        <v>1064</v>
      </c>
      <c r="G1647">
        <v>14</v>
      </c>
      <c r="H1647">
        <v>1751.9902</v>
      </c>
      <c r="I1647" t="s">
        <v>14</v>
      </c>
      <c r="J1647">
        <v>0</v>
      </c>
      <c r="K1647">
        <v>1752.865164</v>
      </c>
      <c r="L1647">
        <v>4.5415999999999998E-2</v>
      </c>
      <c r="M1647">
        <v>0</v>
      </c>
      <c r="N1647">
        <v>0</v>
      </c>
      <c r="O1647">
        <v>5.9044790000000003</v>
      </c>
      <c r="P1647">
        <v>1.36E-4</v>
      </c>
    </row>
    <row r="1648" spans="1:16" x14ac:dyDescent="0.2">
      <c r="A1648" t="s">
        <v>86</v>
      </c>
      <c r="B1648">
        <v>91</v>
      </c>
      <c r="C1648">
        <v>106</v>
      </c>
      <c r="D1648" t="s">
        <v>1064</v>
      </c>
      <c r="G1648">
        <v>14</v>
      </c>
      <c r="H1648">
        <v>1751.9902</v>
      </c>
      <c r="I1648" t="s">
        <v>14</v>
      </c>
      <c r="J1648">
        <v>5</v>
      </c>
      <c r="K1648">
        <v>1756.019149</v>
      </c>
      <c r="L1648">
        <v>0.17780499999999999</v>
      </c>
      <c r="M1648">
        <v>3.1539839999999999</v>
      </c>
      <c r="N1648">
        <v>0.18351400000000001</v>
      </c>
      <c r="O1648">
        <v>5.8966729999999998</v>
      </c>
      <c r="P1648">
        <v>0.123097</v>
      </c>
    </row>
    <row r="1649" spans="1:16" x14ac:dyDescent="0.2">
      <c r="A1649" t="s">
        <v>86</v>
      </c>
      <c r="B1649">
        <v>91</v>
      </c>
      <c r="C1649">
        <v>106</v>
      </c>
      <c r="D1649" t="s">
        <v>1064</v>
      </c>
      <c r="G1649">
        <v>14</v>
      </c>
      <c r="H1649">
        <v>1751.9902</v>
      </c>
      <c r="I1649" t="s">
        <v>14</v>
      </c>
      <c r="J1649">
        <v>50.000003999999997</v>
      </c>
      <c r="K1649">
        <v>1756.5505479999999</v>
      </c>
      <c r="L1649">
        <v>0.14299799999999999</v>
      </c>
      <c r="M1649">
        <v>3.685384</v>
      </c>
      <c r="N1649">
        <v>0.150037</v>
      </c>
      <c r="O1649">
        <v>5.8530049999999996</v>
      </c>
      <c r="P1649">
        <v>1.1683000000000001E-2</v>
      </c>
    </row>
    <row r="1650" spans="1:16" x14ac:dyDescent="0.2">
      <c r="A1650" t="s">
        <v>86</v>
      </c>
      <c r="B1650">
        <v>91</v>
      </c>
      <c r="C1650">
        <v>106</v>
      </c>
      <c r="D1650" t="s">
        <v>1064</v>
      </c>
      <c r="G1650">
        <v>14</v>
      </c>
      <c r="H1650">
        <v>1751.9902</v>
      </c>
      <c r="I1650" t="s">
        <v>14</v>
      </c>
      <c r="J1650">
        <v>500.00003099999998</v>
      </c>
      <c r="K1650">
        <v>1756.9961490000001</v>
      </c>
      <c r="L1650">
        <v>0.20088700000000001</v>
      </c>
      <c r="M1650">
        <v>4.1309849999999999</v>
      </c>
      <c r="N1650">
        <v>0.205956</v>
      </c>
      <c r="O1650">
        <v>5.84572</v>
      </c>
      <c r="P1650">
        <v>4.7679999999999997E-3</v>
      </c>
    </row>
    <row r="1651" spans="1:16" x14ac:dyDescent="0.2">
      <c r="A1651" t="s">
        <v>86</v>
      </c>
      <c r="B1651">
        <v>95</v>
      </c>
      <c r="C1651">
        <v>104</v>
      </c>
      <c r="D1651" t="s">
        <v>1065</v>
      </c>
      <c r="G1651">
        <v>9</v>
      </c>
      <c r="H1651">
        <v>1117.6463000000001</v>
      </c>
      <c r="I1651" t="s">
        <v>12</v>
      </c>
      <c r="J1651">
        <v>0</v>
      </c>
      <c r="K1651">
        <v>1118.1355289999999</v>
      </c>
      <c r="L1651">
        <v>0</v>
      </c>
      <c r="M1651">
        <v>0</v>
      </c>
      <c r="N1651">
        <v>0</v>
      </c>
      <c r="O1651">
        <v>7.4800570000000004</v>
      </c>
      <c r="P1651">
        <v>0</v>
      </c>
    </row>
    <row r="1652" spans="1:16" x14ac:dyDescent="0.2">
      <c r="A1652" t="s">
        <v>86</v>
      </c>
      <c r="B1652">
        <v>95</v>
      </c>
      <c r="C1652">
        <v>104</v>
      </c>
      <c r="D1652" t="s">
        <v>1065</v>
      </c>
      <c r="G1652">
        <v>9</v>
      </c>
      <c r="H1652">
        <v>1117.6463000000001</v>
      </c>
      <c r="I1652" t="s">
        <v>12</v>
      </c>
      <c r="J1652">
        <v>5</v>
      </c>
      <c r="K1652">
        <v>1118.880529</v>
      </c>
      <c r="L1652">
        <v>1.8234E-2</v>
      </c>
      <c r="M1652">
        <v>0.745</v>
      </c>
      <c r="N1652">
        <v>1.8234E-2</v>
      </c>
      <c r="O1652">
        <v>7.4932650000000001</v>
      </c>
      <c r="P1652">
        <v>6.5880000000000001E-3</v>
      </c>
    </row>
    <row r="1653" spans="1:16" x14ac:dyDescent="0.2">
      <c r="A1653" t="s">
        <v>86</v>
      </c>
      <c r="B1653">
        <v>95</v>
      </c>
      <c r="C1653">
        <v>104</v>
      </c>
      <c r="D1653" t="s">
        <v>1065</v>
      </c>
      <c r="G1653">
        <v>9</v>
      </c>
      <c r="H1653">
        <v>1117.6463000000001</v>
      </c>
      <c r="I1653" t="s">
        <v>12</v>
      </c>
      <c r="J1653">
        <v>50.000003999999997</v>
      </c>
      <c r="K1653">
        <v>1119.1320679999999</v>
      </c>
      <c r="L1653">
        <v>9.9512000000000003E-2</v>
      </c>
      <c r="M1653">
        <v>0.99653899999999995</v>
      </c>
      <c r="N1653">
        <v>9.9512000000000003E-2</v>
      </c>
      <c r="O1653">
        <v>7.5058759999999998</v>
      </c>
      <c r="P1653">
        <v>3.2447999999999998E-2</v>
      </c>
    </row>
    <row r="1654" spans="1:16" x14ac:dyDescent="0.2">
      <c r="A1654" t="s">
        <v>86</v>
      </c>
      <c r="B1654">
        <v>95</v>
      </c>
      <c r="C1654">
        <v>104</v>
      </c>
      <c r="D1654" t="s">
        <v>1065</v>
      </c>
      <c r="G1654">
        <v>9</v>
      </c>
      <c r="H1654">
        <v>1117.6463000000001</v>
      </c>
      <c r="I1654" t="s">
        <v>12</v>
      </c>
      <c r="J1654">
        <v>500.00003099999998</v>
      </c>
      <c r="K1654">
        <v>1120.014406</v>
      </c>
      <c r="L1654">
        <v>6.7900000000000002E-4</v>
      </c>
      <c r="M1654">
        <v>1.8788769999999999</v>
      </c>
      <c r="N1654">
        <v>6.7900000000000002E-4</v>
      </c>
      <c r="O1654">
        <v>7.4797099999999999</v>
      </c>
      <c r="P1654">
        <v>7.2919999999999999E-3</v>
      </c>
    </row>
    <row r="1655" spans="1:16" x14ac:dyDescent="0.2">
      <c r="A1655" t="s">
        <v>86</v>
      </c>
      <c r="B1655">
        <v>95</v>
      </c>
      <c r="C1655">
        <v>104</v>
      </c>
      <c r="D1655" t="s">
        <v>1065</v>
      </c>
      <c r="G1655">
        <v>9</v>
      </c>
      <c r="H1655">
        <v>1117.6463000000001</v>
      </c>
      <c r="I1655" t="s">
        <v>14</v>
      </c>
      <c r="J1655">
        <v>0</v>
      </c>
      <c r="K1655">
        <v>1118.1355289999999</v>
      </c>
      <c r="L1655">
        <v>0</v>
      </c>
      <c r="M1655">
        <v>0</v>
      </c>
      <c r="N1655">
        <v>0</v>
      </c>
      <c r="O1655">
        <v>7.4800570000000004</v>
      </c>
      <c r="P1655">
        <v>0</v>
      </c>
    </row>
    <row r="1656" spans="1:16" x14ac:dyDescent="0.2">
      <c r="A1656" t="s">
        <v>86</v>
      </c>
      <c r="B1656">
        <v>95</v>
      </c>
      <c r="C1656">
        <v>104</v>
      </c>
      <c r="D1656" t="s">
        <v>1065</v>
      </c>
      <c r="G1656">
        <v>9</v>
      </c>
      <c r="H1656">
        <v>1117.6463000000001</v>
      </c>
      <c r="I1656" t="s">
        <v>14</v>
      </c>
      <c r="J1656">
        <v>5</v>
      </c>
      <c r="K1656">
        <v>1118.8693499999999</v>
      </c>
      <c r="L1656">
        <v>3.5741000000000002E-2</v>
      </c>
      <c r="M1656">
        <v>0.73382099999999995</v>
      </c>
      <c r="N1656">
        <v>3.5741000000000002E-2</v>
      </c>
      <c r="O1656">
        <v>7.4467800000000004</v>
      </c>
      <c r="P1656">
        <v>2.4099999999999998E-3</v>
      </c>
    </row>
    <row r="1657" spans="1:16" x14ac:dyDescent="0.2">
      <c r="A1657" t="s">
        <v>86</v>
      </c>
      <c r="B1657">
        <v>95</v>
      </c>
      <c r="C1657">
        <v>104</v>
      </c>
      <c r="D1657" t="s">
        <v>1065</v>
      </c>
      <c r="G1657">
        <v>9</v>
      </c>
      <c r="H1657">
        <v>1117.6463000000001</v>
      </c>
      <c r="I1657" t="s">
        <v>14</v>
      </c>
      <c r="J1657">
        <v>50.000003999999997</v>
      </c>
      <c r="K1657">
        <v>1119.1075499999999</v>
      </c>
      <c r="L1657">
        <v>0.142516</v>
      </c>
      <c r="M1657">
        <v>0.97202100000000002</v>
      </c>
      <c r="N1657">
        <v>0.142516</v>
      </c>
      <c r="O1657">
        <v>7.5021310000000003</v>
      </c>
      <c r="P1657">
        <v>4.1402000000000001E-2</v>
      </c>
    </row>
    <row r="1658" spans="1:16" x14ac:dyDescent="0.2">
      <c r="A1658" t="s">
        <v>86</v>
      </c>
      <c r="B1658">
        <v>95</v>
      </c>
      <c r="C1658">
        <v>104</v>
      </c>
      <c r="D1658" t="s">
        <v>1065</v>
      </c>
      <c r="G1658">
        <v>9</v>
      </c>
      <c r="H1658">
        <v>1117.6463000000001</v>
      </c>
      <c r="I1658" t="s">
        <v>14</v>
      </c>
      <c r="J1658">
        <v>500.00003099999998</v>
      </c>
      <c r="K1658">
        <v>1120.048804</v>
      </c>
      <c r="L1658">
        <v>5.4859999999999999E-2</v>
      </c>
      <c r="M1658">
        <v>1.9132750000000001</v>
      </c>
      <c r="N1658">
        <v>5.4859999999999999E-2</v>
      </c>
      <c r="O1658">
        <v>7.4378229999999999</v>
      </c>
      <c r="P1658">
        <v>1.0679999999999999E-3</v>
      </c>
    </row>
    <row r="1659" spans="1:16" x14ac:dyDescent="0.2">
      <c r="A1659" t="s">
        <v>86</v>
      </c>
      <c r="B1659">
        <v>97</v>
      </c>
      <c r="C1659">
        <v>103</v>
      </c>
      <c r="D1659" t="s">
        <v>1066</v>
      </c>
      <c r="G1659">
        <v>6</v>
      </c>
      <c r="H1659">
        <v>788.48760000000004</v>
      </c>
      <c r="I1659" t="s">
        <v>12</v>
      </c>
      <c r="J1659">
        <v>0</v>
      </c>
      <c r="K1659">
        <v>788.81192199999998</v>
      </c>
      <c r="L1659">
        <v>0</v>
      </c>
      <c r="M1659">
        <v>0</v>
      </c>
      <c r="N1659">
        <v>0</v>
      </c>
      <c r="O1659">
        <v>5.2037009999999997</v>
      </c>
      <c r="P1659">
        <v>0</v>
      </c>
    </row>
    <row r="1660" spans="1:16" x14ac:dyDescent="0.2">
      <c r="A1660" t="s">
        <v>86</v>
      </c>
      <c r="B1660">
        <v>97</v>
      </c>
      <c r="C1660">
        <v>103</v>
      </c>
      <c r="D1660" t="s">
        <v>1066</v>
      </c>
      <c r="G1660">
        <v>6</v>
      </c>
      <c r="H1660">
        <v>788.48760000000004</v>
      </c>
      <c r="I1660" t="s">
        <v>12</v>
      </c>
      <c r="J1660">
        <v>5</v>
      </c>
      <c r="K1660">
        <v>792.15683899999999</v>
      </c>
      <c r="L1660">
        <v>8.2493999999999998E-2</v>
      </c>
      <c r="M1660">
        <v>3.3449170000000001</v>
      </c>
      <c r="N1660">
        <v>8.2493999999999998E-2</v>
      </c>
      <c r="O1660">
        <v>5.20601</v>
      </c>
      <c r="P1660">
        <v>5.8770000000000003E-3</v>
      </c>
    </row>
    <row r="1661" spans="1:16" x14ac:dyDescent="0.2">
      <c r="A1661" t="s">
        <v>86</v>
      </c>
      <c r="B1661">
        <v>97</v>
      </c>
      <c r="C1661">
        <v>103</v>
      </c>
      <c r="D1661" t="s">
        <v>1066</v>
      </c>
      <c r="G1661">
        <v>6</v>
      </c>
      <c r="H1661">
        <v>788.48760000000004</v>
      </c>
      <c r="I1661" t="s">
        <v>12</v>
      </c>
      <c r="J1661">
        <v>50.000003999999997</v>
      </c>
      <c r="K1661">
        <v>792.02824099999998</v>
      </c>
      <c r="L1661">
        <v>9.1269000000000003E-2</v>
      </c>
      <c r="M1661">
        <v>3.2163189999999999</v>
      </c>
      <c r="N1661">
        <v>9.1269000000000003E-2</v>
      </c>
      <c r="O1661">
        <v>5.2046080000000003</v>
      </c>
      <c r="P1661">
        <v>2.2039999999999998E-3</v>
      </c>
    </row>
    <row r="1662" spans="1:16" x14ac:dyDescent="0.2">
      <c r="A1662" t="s">
        <v>86</v>
      </c>
      <c r="B1662">
        <v>97</v>
      </c>
      <c r="C1662">
        <v>103</v>
      </c>
      <c r="D1662" t="s">
        <v>1066</v>
      </c>
      <c r="G1662">
        <v>6</v>
      </c>
      <c r="H1662">
        <v>788.48760000000004</v>
      </c>
      <c r="I1662" t="s">
        <v>12</v>
      </c>
      <c r="J1662">
        <v>500.00003099999998</v>
      </c>
      <c r="K1662">
        <v>792.06901900000003</v>
      </c>
      <c r="L1662">
        <v>6.4091999999999996E-2</v>
      </c>
      <c r="M1662">
        <v>3.2570960000000002</v>
      </c>
      <c r="N1662">
        <v>6.4091999999999996E-2</v>
      </c>
      <c r="O1662">
        <v>5.2007880000000002</v>
      </c>
      <c r="P1662">
        <v>3.2720000000000002E-3</v>
      </c>
    </row>
    <row r="1663" spans="1:16" x14ac:dyDescent="0.2">
      <c r="A1663" t="s">
        <v>86</v>
      </c>
      <c r="B1663">
        <v>97</v>
      </c>
      <c r="C1663">
        <v>103</v>
      </c>
      <c r="D1663" t="s">
        <v>1066</v>
      </c>
      <c r="G1663">
        <v>6</v>
      </c>
      <c r="H1663">
        <v>788.48760000000004</v>
      </c>
      <c r="I1663" t="s">
        <v>14</v>
      </c>
      <c r="J1663">
        <v>0</v>
      </c>
      <c r="K1663">
        <v>788.81192199999998</v>
      </c>
      <c r="L1663">
        <v>0</v>
      </c>
      <c r="M1663">
        <v>0</v>
      </c>
      <c r="N1663">
        <v>0</v>
      </c>
      <c r="O1663">
        <v>5.2037009999999997</v>
      </c>
      <c r="P1663">
        <v>0</v>
      </c>
    </row>
    <row r="1664" spans="1:16" x14ac:dyDescent="0.2">
      <c r="A1664" t="s">
        <v>86</v>
      </c>
      <c r="B1664">
        <v>97</v>
      </c>
      <c r="C1664">
        <v>103</v>
      </c>
      <c r="D1664" t="s">
        <v>1066</v>
      </c>
      <c r="G1664">
        <v>6</v>
      </c>
      <c r="H1664">
        <v>788.48760000000004</v>
      </c>
      <c r="I1664" t="s">
        <v>14</v>
      </c>
      <c r="J1664">
        <v>5</v>
      </c>
      <c r="K1664">
        <v>792.09785099999999</v>
      </c>
      <c r="L1664">
        <v>2.0479999999999999E-3</v>
      </c>
      <c r="M1664">
        <v>3.2859289999999999</v>
      </c>
      <c r="N1664">
        <v>2.0479999999999999E-3</v>
      </c>
      <c r="O1664">
        <v>5.1911769999999997</v>
      </c>
      <c r="P1664">
        <v>4.0169999999999997E-3</v>
      </c>
    </row>
    <row r="1665" spans="1:16" x14ac:dyDescent="0.2">
      <c r="A1665" t="s">
        <v>86</v>
      </c>
      <c r="B1665">
        <v>97</v>
      </c>
      <c r="C1665">
        <v>103</v>
      </c>
      <c r="D1665" t="s">
        <v>1066</v>
      </c>
      <c r="G1665">
        <v>6</v>
      </c>
      <c r="H1665">
        <v>788.48760000000004</v>
      </c>
      <c r="I1665" t="s">
        <v>14</v>
      </c>
      <c r="J1665">
        <v>50.000003999999997</v>
      </c>
      <c r="K1665">
        <v>792.10282299999994</v>
      </c>
      <c r="L1665">
        <v>3.6278999999999999E-2</v>
      </c>
      <c r="M1665">
        <v>3.2909009999999999</v>
      </c>
      <c r="N1665">
        <v>3.6278999999999999E-2</v>
      </c>
      <c r="O1665">
        <v>5.194515</v>
      </c>
      <c r="P1665">
        <v>7.0679999999999996E-3</v>
      </c>
    </row>
    <row r="1666" spans="1:16" x14ac:dyDescent="0.2">
      <c r="A1666" t="s">
        <v>86</v>
      </c>
      <c r="B1666">
        <v>97</v>
      </c>
      <c r="C1666">
        <v>103</v>
      </c>
      <c r="D1666" t="s">
        <v>1066</v>
      </c>
      <c r="G1666">
        <v>6</v>
      </c>
      <c r="H1666">
        <v>788.48760000000004</v>
      </c>
      <c r="I1666" t="s">
        <v>14</v>
      </c>
      <c r="J1666">
        <v>500.00003099999998</v>
      </c>
      <c r="K1666">
        <v>792.08167900000001</v>
      </c>
      <c r="L1666">
        <v>7.8426999999999997E-2</v>
      </c>
      <c r="M1666">
        <v>3.2697560000000001</v>
      </c>
      <c r="N1666">
        <v>7.8426999999999997E-2</v>
      </c>
      <c r="O1666">
        <v>5.187379</v>
      </c>
      <c r="P1666">
        <v>5.13E-3</v>
      </c>
    </row>
    <row r="1667" spans="1:16" x14ac:dyDescent="0.2">
      <c r="A1667" t="s">
        <v>86</v>
      </c>
      <c r="B1667">
        <v>109</v>
      </c>
      <c r="C1667">
        <v>116</v>
      </c>
      <c r="D1667" t="s">
        <v>1067</v>
      </c>
      <c r="G1667">
        <v>7</v>
      </c>
      <c r="H1667">
        <v>845.4615</v>
      </c>
      <c r="I1667" t="s">
        <v>12</v>
      </c>
      <c r="J1667">
        <v>0</v>
      </c>
      <c r="K1667">
        <v>845.79283799999996</v>
      </c>
      <c r="L1667">
        <v>0</v>
      </c>
      <c r="M1667">
        <v>0</v>
      </c>
      <c r="N1667">
        <v>0</v>
      </c>
      <c r="O1667">
        <v>4.8148229999999996</v>
      </c>
      <c r="P1667">
        <v>0</v>
      </c>
    </row>
    <row r="1668" spans="1:16" x14ac:dyDescent="0.2">
      <c r="A1668" t="s">
        <v>86</v>
      </c>
      <c r="B1668">
        <v>109</v>
      </c>
      <c r="C1668">
        <v>116</v>
      </c>
      <c r="D1668" t="s">
        <v>1067</v>
      </c>
      <c r="G1668">
        <v>7</v>
      </c>
      <c r="H1668">
        <v>845.4615</v>
      </c>
      <c r="I1668" t="s">
        <v>12</v>
      </c>
      <c r="J1668">
        <v>5</v>
      </c>
      <c r="K1668">
        <v>847.99449400000003</v>
      </c>
      <c r="L1668">
        <v>0.11173</v>
      </c>
      <c r="M1668">
        <v>2.2016559999999998</v>
      </c>
      <c r="N1668">
        <v>0.11173</v>
      </c>
      <c r="O1668">
        <v>4.8247299999999997</v>
      </c>
      <c r="P1668">
        <v>3.1960000000000001E-3</v>
      </c>
    </row>
    <row r="1669" spans="1:16" x14ac:dyDescent="0.2">
      <c r="A1669" t="s">
        <v>86</v>
      </c>
      <c r="B1669">
        <v>109</v>
      </c>
      <c r="C1669">
        <v>116</v>
      </c>
      <c r="D1669" t="s">
        <v>1067</v>
      </c>
      <c r="G1669">
        <v>7</v>
      </c>
      <c r="H1669">
        <v>845.4615</v>
      </c>
      <c r="I1669" t="s">
        <v>12</v>
      </c>
      <c r="J1669">
        <v>50.000003999999997</v>
      </c>
      <c r="K1669">
        <v>848.06897900000001</v>
      </c>
      <c r="L1669">
        <v>0.177702</v>
      </c>
      <c r="M1669">
        <v>2.276141</v>
      </c>
      <c r="N1669">
        <v>0.177702</v>
      </c>
      <c r="O1669">
        <v>4.8178400000000003</v>
      </c>
      <c r="P1669">
        <v>3.947E-3</v>
      </c>
    </row>
    <row r="1670" spans="1:16" x14ac:dyDescent="0.2">
      <c r="A1670" t="s">
        <v>86</v>
      </c>
      <c r="B1670">
        <v>109</v>
      </c>
      <c r="C1670">
        <v>116</v>
      </c>
      <c r="D1670" t="s">
        <v>1067</v>
      </c>
      <c r="G1670">
        <v>7</v>
      </c>
      <c r="H1670">
        <v>845.4615</v>
      </c>
      <c r="I1670" t="s">
        <v>12</v>
      </c>
      <c r="J1670">
        <v>500.00003099999998</v>
      </c>
      <c r="K1670">
        <v>848.13053600000001</v>
      </c>
      <c r="L1670">
        <v>9.2606999999999995E-2</v>
      </c>
      <c r="M1670">
        <v>2.3376980000000001</v>
      </c>
      <c r="N1670">
        <v>9.2606999999999995E-2</v>
      </c>
      <c r="O1670">
        <v>4.8210639999999998</v>
      </c>
      <c r="P1670">
        <v>3.1770000000000001E-3</v>
      </c>
    </row>
    <row r="1671" spans="1:16" x14ac:dyDescent="0.2">
      <c r="A1671" t="s">
        <v>86</v>
      </c>
      <c r="B1671">
        <v>109</v>
      </c>
      <c r="C1671">
        <v>116</v>
      </c>
      <c r="D1671" t="s">
        <v>1067</v>
      </c>
      <c r="G1671">
        <v>7</v>
      </c>
      <c r="H1671">
        <v>845.4615</v>
      </c>
      <c r="I1671" t="s">
        <v>14</v>
      </c>
      <c r="J1671">
        <v>0</v>
      </c>
      <c r="K1671">
        <v>845.79283799999996</v>
      </c>
      <c r="L1671">
        <v>0</v>
      </c>
      <c r="M1671">
        <v>0</v>
      </c>
      <c r="N1671">
        <v>0</v>
      </c>
      <c r="O1671">
        <v>4.8148229999999996</v>
      </c>
      <c r="P1671">
        <v>0</v>
      </c>
    </row>
    <row r="1672" spans="1:16" x14ac:dyDescent="0.2">
      <c r="A1672" t="s">
        <v>86</v>
      </c>
      <c r="B1672">
        <v>109</v>
      </c>
      <c r="C1672">
        <v>116</v>
      </c>
      <c r="D1672" t="s">
        <v>1067</v>
      </c>
      <c r="G1672">
        <v>7</v>
      </c>
      <c r="H1672">
        <v>845.4615</v>
      </c>
      <c r="I1672" t="s">
        <v>14</v>
      </c>
      <c r="J1672">
        <v>5</v>
      </c>
      <c r="K1672">
        <v>847.99085600000001</v>
      </c>
      <c r="L1672">
        <v>7.1483000000000005E-2</v>
      </c>
      <c r="M1672">
        <v>2.1980179999999998</v>
      </c>
      <c r="N1672">
        <v>7.1483000000000005E-2</v>
      </c>
      <c r="O1672">
        <v>4.8114290000000004</v>
      </c>
      <c r="P1672">
        <v>3.212E-3</v>
      </c>
    </row>
    <row r="1673" spans="1:16" x14ac:dyDescent="0.2">
      <c r="A1673" t="s">
        <v>86</v>
      </c>
      <c r="B1673">
        <v>109</v>
      </c>
      <c r="C1673">
        <v>116</v>
      </c>
      <c r="D1673" t="s">
        <v>1067</v>
      </c>
      <c r="G1673">
        <v>7</v>
      </c>
      <c r="H1673">
        <v>845.4615</v>
      </c>
      <c r="I1673" t="s">
        <v>14</v>
      </c>
      <c r="J1673">
        <v>50.000003999999997</v>
      </c>
      <c r="K1673">
        <v>848.09173399999997</v>
      </c>
      <c r="L1673">
        <v>6.3746999999999998E-2</v>
      </c>
      <c r="M1673">
        <v>2.2988960000000001</v>
      </c>
      <c r="N1673">
        <v>6.3746999999999998E-2</v>
      </c>
      <c r="O1673">
        <v>4.8138069999999997</v>
      </c>
      <c r="P1673">
        <v>3.9909999999999998E-3</v>
      </c>
    </row>
    <row r="1674" spans="1:16" x14ac:dyDescent="0.2">
      <c r="A1674" t="s">
        <v>86</v>
      </c>
      <c r="B1674">
        <v>109</v>
      </c>
      <c r="C1674">
        <v>116</v>
      </c>
      <c r="D1674" t="s">
        <v>1067</v>
      </c>
      <c r="G1674">
        <v>7</v>
      </c>
      <c r="H1674">
        <v>845.4615</v>
      </c>
      <c r="I1674" t="s">
        <v>14</v>
      </c>
      <c r="J1674">
        <v>500.00003099999998</v>
      </c>
      <c r="K1674">
        <v>848.08464600000002</v>
      </c>
      <c r="L1674">
        <v>1.9809E-2</v>
      </c>
      <c r="M1674">
        <v>2.2918069999999999</v>
      </c>
      <c r="N1674">
        <v>1.9809E-2</v>
      </c>
      <c r="O1674">
        <v>4.8062100000000001</v>
      </c>
      <c r="P1674">
        <v>1.3960000000000001E-3</v>
      </c>
    </row>
    <row r="1675" spans="1:16" x14ac:dyDescent="0.2">
      <c r="A1675" t="s">
        <v>86</v>
      </c>
      <c r="B1675">
        <v>112</v>
      </c>
      <c r="C1675">
        <v>119</v>
      </c>
      <c r="D1675" t="s">
        <v>1068</v>
      </c>
      <c r="G1675">
        <v>7</v>
      </c>
      <c r="H1675">
        <v>817.43020000000001</v>
      </c>
      <c r="I1675" t="s">
        <v>12</v>
      </c>
      <c r="J1675">
        <v>0</v>
      </c>
      <c r="K1675">
        <v>817.76466800000003</v>
      </c>
      <c r="L1675">
        <v>0</v>
      </c>
      <c r="M1675">
        <v>0</v>
      </c>
      <c r="N1675">
        <v>0</v>
      </c>
      <c r="O1675">
        <v>9.0525579999999994</v>
      </c>
      <c r="P1675">
        <v>0</v>
      </c>
    </row>
    <row r="1676" spans="1:16" x14ac:dyDescent="0.2">
      <c r="A1676" t="s">
        <v>86</v>
      </c>
      <c r="B1676">
        <v>112</v>
      </c>
      <c r="C1676">
        <v>119</v>
      </c>
      <c r="D1676" t="s">
        <v>1068</v>
      </c>
      <c r="G1676">
        <v>7</v>
      </c>
      <c r="H1676">
        <v>817.43020000000001</v>
      </c>
      <c r="I1676" t="s">
        <v>12</v>
      </c>
      <c r="J1676">
        <v>5</v>
      </c>
      <c r="K1676">
        <v>821.30947400000002</v>
      </c>
      <c r="L1676">
        <v>1.1997000000000001E-2</v>
      </c>
      <c r="M1676">
        <v>3.5448059999999999</v>
      </c>
      <c r="N1676">
        <v>1.1997000000000001E-2</v>
      </c>
      <c r="O1676">
        <v>9.0475709999999996</v>
      </c>
      <c r="P1676">
        <v>1.5499999999999999E-3</v>
      </c>
    </row>
    <row r="1677" spans="1:16" x14ac:dyDescent="0.2">
      <c r="A1677" t="s">
        <v>86</v>
      </c>
      <c r="B1677">
        <v>112</v>
      </c>
      <c r="C1677">
        <v>119</v>
      </c>
      <c r="D1677" t="s">
        <v>1068</v>
      </c>
      <c r="G1677">
        <v>7</v>
      </c>
      <c r="H1677">
        <v>817.43020000000001</v>
      </c>
      <c r="I1677" t="s">
        <v>12</v>
      </c>
      <c r="J1677">
        <v>50.000003999999997</v>
      </c>
      <c r="K1677">
        <v>821.53549899999996</v>
      </c>
      <c r="L1677">
        <v>7.7029E-2</v>
      </c>
      <c r="M1677">
        <v>3.7708309999999998</v>
      </c>
      <c r="N1677">
        <v>7.7029E-2</v>
      </c>
      <c r="O1677">
        <v>9.0427780000000002</v>
      </c>
      <c r="P1677">
        <v>5.6150000000000002E-3</v>
      </c>
    </row>
    <row r="1678" spans="1:16" x14ac:dyDescent="0.2">
      <c r="A1678" t="s">
        <v>86</v>
      </c>
      <c r="B1678">
        <v>112</v>
      </c>
      <c r="C1678">
        <v>119</v>
      </c>
      <c r="D1678" t="s">
        <v>1068</v>
      </c>
      <c r="G1678">
        <v>7</v>
      </c>
      <c r="H1678">
        <v>817.43020000000001</v>
      </c>
      <c r="I1678" t="s">
        <v>12</v>
      </c>
      <c r="J1678">
        <v>500.00003099999998</v>
      </c>
      <c r="K1678">
        <v>821.57930999999996</v>
      </c>
      <c r="L1678">
        <v>6.0955000000000002E-2</v>
      </c>
      <c r="M1678">
        <v>3.8146420000000001</v>
      </c>
      <c r="N1678">
        <v>6.0955000000000002E-2</v>
      </c>
      <c r="O1678">
        <v>9.0404359999999997</v>
      </c>
      <c r="P1678">
        <v>1.0610000000000001E-3</v>
      </c>
    </row>
    <row r="1679" spans="1:16" x14ac:dyDescent="0.2">
      <c r="A1679" t="s">
        <v>86</v>
      </c>
      <c r="B1679">
        <v>112</v>
      </c>
      <c r="C1679">
        <v>119</v>
      </c>
      <c r="D1679" t="s">
        <v>1068</v>
      </c>
      <c r="G1679">
        <v>7</v>
      </c>
      <c r="H1679">
        <v>817.43020000000001</v>
      </c>
      <c r="I1679" t="s">
        <v>14</v>
      </c>
      <c r="J1679">
        <v>0</v>
      </c>
      <c r="K1679">
        <v>817.76466800000003</v>
      </c>
      <c r="L1679">
        <v>0</v>
      </c>
      <c r="M1679">
        <v>0</v>
      </c>
      <c r="N1679">
        <v>0</v>
      </c>
      <c r="O1679">
        <v>9.0525579999999994</v>
      </c>
      <c r="P1679">
        <v>0</v>
      </c>
    </row>
    <row r="1680" spans="1:16" x14ac:dyDescent="0.2">
      <c r="A1680" t="s">
        <v>86</v>
      </c>
      <c r="B1680">
        <v>112</v>
      </c>
      <c r="C1680">
        <v>119</v>
      </c>
      <c r="D1680" t="s">
        <v>1068</v>
      </c>
      <c r="G1680">
        <v>7</v>
      </c>
      <c r="H1680">
        <v>817.43020000000001</v>
      </c>
      <c r="I1680" t="s">
        <v>14</v>
      </c>
      <c r="J1680">
        <v>5</v>
      </c>
      <c r="K1680">
        <v>821.27564199999995</v>
      </c>
      <c r="L1680">
        <v>3.0304999999999999E-2</v>
      </c>
      <c r="M1680">
        <v>3.510974</v>
      </c>
      <c r="N1680">
        <v>3.0304999999999999E-2</v>
      </c>
      <c r="O1680">
        <v>9.0211590000000008</v>
      </c>
      <c r="P1680">
        <v>3.7469999999999999E-3</v>
      </c>
    </row>
    <row r="1681" spans="1:16" x14ac:dyDescent="0.2">
      <c r="A1681" t="s">
        <v>86</v>
      </c>
      <c r="B1681">
        <v>112</v>
      </c>
      <c r="C1681">
        <v>119</v>
      </c>
      <c r="D1681" t="s">
        <v>1068</v>
      </c>
      <c r="G1681">
        <v>7</v>
      </c>
      <c r="H1681">
        <v>817.43020000000001</v>
      </c>
      <c r="I1681" t="s">
        <v>14</v>
      </c>
      <c r="J1681">
        <v>50.000003999999997</v>
      </c>
      <c r="K1681">
        <v>821.56205299999999</v>
      </c>
      <c r="L1681">
        <v>2.3318999999999999E-2</v>
      </c>
      <c r="M1681">
        <v>3.7973849999999998</v>
      </c>
      <c r="N1681">
        <v>2.3318999999999999E-2</v>
      </c>
      <c r="O1681">
        <v>9.0115689999999997</v>
      </c>
      <c r="P1681">
        <v>8.2150000000000001E-3</v>
      </c>
    </row>
    <row r="1682" spans="1:16" x14ac:dyDescent="0.2">
      <c r="A1682" t="s">
        <v>86</v>
      </c>
      <c r="B1682">
        <v>112</v>
      </c>
      <c r="C1682">
        <v>119</v>
      </c>
      <c r="D1682" t="s">
        <v>1068</v>
      </c>
      <c r="G1682">
        <v>7</v>
      </c>
      <c r="H1682">
        <v>817.43020000000001</v>
      </c>
      <c r="I1682" t="s">
        <v>14</v>
      </c>
      <c r="J1682">
        <v>500.00003099999998</v>
      </c>
      <c r="K1682">
        <v>821.66719599999999</v>
      </c>
      <c r="L1682">
        <v>7.2858999999999993E-2</v>
      </c>
      <c r="M1682">
        <v>3.9025280000000002</v>
      </c>
      <c r="N1682">
        <v>7.2858999999999993E-2</v>
      </c>
      <c r="O1682">
        <v>9.0074629999999996</v>
      </c>
      <c r="P1682">
        <v>1.691E-3</v>
      </c>
    </row>
    <row r="1683" spans="1:16" x14ac:dyDescent="0.2">
      <c r="A1683" t="s">
        <v>87</v>
      </c>
      <c r="B1683">
        <v>76</v>
      </c>
      <c r="C1683">
        <v>87</v>
      </c>
      <c r="D1683" t="s">
        <v>1069</v>
      </c>
      <c r="G1683">
        <v>11</v>
      </c>
      <c r="H1683">
        <v>1331.6736000000001</v>
      </c>
      <c r="I1683" t="s">
        <v>12</v>
      </c>
      <c r="J1683">
        <v>0</v>
      </c>
      <c r="K1683">
        <v>1332.1864860000001</v>
      </c>
      <c r="L1683">
        <v>0</v>
      </c>
      <c r="M1683">
        <v>0</v>
      </c>
      <c r="N1683">
        <v>0</v>
      </c>
      <c r="O1683">
        <v>6.6937059999999997</v>
      </c>
      <c r="P1683">
        <v>0</v>
      </c>
    </row>
    <row r="1684" spans="1:16" x14ac:dyDescent="0.2">
      <c r="A1684" t="s">
        <v>87</v>
      </c>
      <c r="B1684">
        <v>76</v>
      </c>
      <c r="C1684">
        <v>87</v>
      </c>
      <c r="D1684" t="s">
        <v>1069</v>
      </c>
      <c r="G1684">
        <v>11</v>
      </c>
      <c r="H1684">
        <v>1331.6736000000001</v>
      </c>
      <c r="I1684" t="s">
        <v>12</v>
      </c>
      <c r="J1684">
        <v>5</v>
      </c>
      <c r="K1684">
        <v>1333.416213</v>
      </c>
      <c r="L1684">
        <v>3.3884999999999998E-2</v>
      </c>
      <c r="M1684">
        <v>1.2297260000000001</v>
      </c>
      <c r="N1684">
        <v>3.3884999999999998E-2</v>
      </c>
      <c r="O1684">
        <v>6.6908430000000001</v>
      </c>
      <c r="P1684">
        <v>7.0150000000000004E-3</v>
      </c>
    </row>
    <row r="1685" spans="1:16" x14ac:dyDescent="0.2">
      <c r="A1685" t="s">
        <v>87</v>
      </c>
      <c r="B1685">
        <v>76</v>
      </c>
      <c r="C1685">
        <v>87</v>
      </c>
      <c r="D1685" t="s">
        <v>1069</v>
      </c>
      <c r="G1685">
        <v>11</v>
      </c>
      <c r="H1685">
        <v>1331.6736000000001</v>
      </c>
      <c r="I1685" t="s">
        <v>12</v>
      </c>
      <c r="J1685">
        <v>50.000003999999997</v>
      </c>
      <c r="K1685">
        <v>1334.4323159999999</v>
      </c>
      <c r="L1685">
        <v>6.0828E-2</v>
      </c>
      <c r="M1685">
        <v>2.2458300000000002</v>
      </c>
      <c r="N1685">
        <v>6.0828E-2</v>
      </c>
      <c r="O1685">
        <v>6.6809380000000003</v>
      </c>
      <c r="P1685">
        <v>2.6489999999999999E-3</v>
      </c>
    </row>
    <row r="1686" spans="1:16" x14ac:dyDescent="0.2">
      <c r="A1686" t="s">
        <v>87</v>
      </c>
      <c r="B1686">
        <v>76</v>
      </c>
      <c r="C1686">
        <v>87</v>
      </c>
      <c r="D1686" t="s">
        <v>1069</v>
      </c>
      <c r="G1686">
        <v>11</v>
      </c>
      <c r="H1686">
        <v>1331.6736000000001</v>
      </c>
      <c r="I1686" t="s">
        <v>12</v>
      </c>
      <c r="J1686">
        <v>500.00003099999998</v>
      </c>
      <c r="K1686">
        <v>1335.9888570000001</v>
      </c>
      <c r="L1686">
        <v>4.8106000000000003E-2</v>
      </c>
      <c r="M1686">
        <v>3.8023709999999999</v>
      </c>
      <c r="N1686">
        <v>4.8106000000000003E-2</v>
      </c>
      <c r="O1686">
        <v>6.6629079999999998</v>
      </c>
      <c r="P1686">
        <v>2.9499999999999999E-3</v>
      </c>
    </row>
    <row r="1687" spans="1:16" x14ac:dyDescent="0.2">
      <c r="A1687" t="s">
        <v>87</v>
      </c>
      <c r="B1687">
        <v>76</v>
      </c>
      <c r="C1687">
        <v>87</v>
      </c>
      <c r="D1687" t="s">
        <v>1069</v>
      </c>
      <c r="G1687">
        <v>11</v>
      </c>
      <c r="H1687">
        <v>1331.6736000000001</v>
      </c>
      <c r="I1687" t="s">
        <v>14</v>
      </c>
      <c r="J1687">
        <v>0</v>
      </c>
      <c r="K1687">
        <v>1332.1864860000001</v>
      </c>
      <c r="L1687">
        <v>0</v>
      </c>
      <c r="M1687">
        <v>0</v>
      </c>
      <c r="N1687">
        <v>0</v>
      </c>
      <c r="O1687">
        <v>6.6937059999999997</v>
      </c>
      <c r="P1687">
        <v>0</v>
      </c>
    </row>
    <row r="1688" spans="1:16" x14ac:dyDescent="0.2">
      <c r="A1688" t="s">
        <v>87</v>
      </c>
      <c r="B1688">
        <v>76</v>
      </c>
      <c r="C1688">
        <v>87</v>
      </c>
      <c r="D1688" t="s">
        <v>1069</v>
      </c>
      <c r="G1688">
        <v>11</v>
      </c>
      <c r="H1688">
        <v>1331.6736000000001</v>
      </c>
      <c r="I1688" t="s">
        <v>14</v>
      </c>
      <c r="J1688">
        <v>5</v>
      </c>
      <c r="K1688">
        <v>1333.597714</v>
      </c>
      <c r="L1688">
        <v>4.9571999999999998E-2</v>
      </c>
      <c r="M1688">
        <v>1.4112279999999999</v>
      </c>
      <c r="N1688">
        <v>4.9571999999999998E-2</v>
      </c>
      <c r="O1688">
        <v>6.6627549999999998</v>
      </c>
      <c r="P1688">
        <v>6.953E-3</v>
      </c>
    </row>
    <row r="1689" spans="1:16" x14ac:dyDescent="0.2">
      <c r="A1689" t="s">
        <v>87</v>
      </c>
      <c r="B1689">
        <v>76</v>
      </c>
      <c r="C1689">
        <v>87</v>
      </c>
      <c r="D1689" t="s">
        <v>1069</v>
      </c>
      <c r="G1689">
        <v>11</v>
      </c>
      <c r="H1689">
        <v>1331.6736000000001</v>
      </c>
      <c r="I1689" t="s">
        <v>14</v>
      </c>
      <c r="J1689">
        <v>50.000003999999997</v>
      </c>
      <c r="K1689">
        <v>1334.5350089999999</v>
      </c>
      <c r="L1689">
        <v>0.101037</v>
      </c>
      <c r="M1689">
        <v>2.3485230000000001</v>
      </c>
      <c r="N1689">
        <v>0.101037</v>
      </c>
      <c r="O1689">
        <v>6.6504810000000001</v>
      </c>
      <c r="P1689">
        <v>7.1770000000000002E-3</v>
      </c>
    </row>
    <row r="1690" spans="1:16" x14ac:dyDescent="0.2">
      <c r="A1690" t="s">
        <v>87</v>
      </c>
      <c r="B1690">
        <v>76</v>
      </c>
      <c r="C1690">
        <v>87</v>
      </c>
      <c r="D1690" t="s">
        <v>1069</v>
      </c>
      <c r="G1690">
        <v>11</v>
      </c>
      <c r="H1690">
        <v>1331.6736000000001</v>
      </c>
      <c r="I1690" t="s">
        <v>14</v>
      </c>
      <c r="J1690">
        <v>500.00003099999998</v>
      </c>
      <c r="K1690">
        <v>1335.940038</v>
      </c>
      <c r="L1690">
        <v>7.0229E-2</v>
      </c>
      <c r="M1690">
        <v>3.753552</v>
      </c>
      <c r="N1690">
        <v>7.0229E-2</v>
      </c>
      <c r="O1690">
        <v>6.6329349999999998</v>
      </c>
      <c r="P1690">
        <v>1.9090000000000001E-3</v>
      </c>
    </row>
    <row r="1691" spans="1:16" x14ac:dyDescent="0.2">
      <c r="A1691" t="s">
        <v>87</v>
      </c>
      <c r="B1691">
        <v>82</v>
      </c>
      <c r="C1691">
        <v>96</v>
      </c>
      <c r="D1691" t="s">
        <v>1070</v>
      </c>
      <c r="G1691">
        <v>14</v>
      </c>
      <c r="H1691">
        <v>1680.9577999999999</v>
      </c>
      <c r="I1691" t="s">
        <v>12</v>
      </c>
      <c r="J1691">
        <v>0</v>
      </c>
      <c r="K1691">
        <v>1681.7715439999999</v>
      </c>
      <c r="L1691">
        <v>3.6228999999999997E-2</v>
      </c>
      <c r="M1691">
        <v>0</v>
      </c>
      <c r="N1691">
        <v>0</v>
      </c>
      <c r="O1691">
        <v>5.6875819999999999</v>
      </c>
      <c r="P1691">
        <v>1.9620000000000002E-3</v>
      </c>
    </row>
    <row r="1692" spans="1:16" x14ac:dyDescent="0.2">
      <c r="A1692" t="s">
        <v>87</v>
      </c>
      <c r="B1692">
        <v>82</v>
      </c>
      <c r="C1692">
        <v>96</v>
      </c>
      <c r="D1692" t="s">
        <v>1070</v>
      </c>
      <c r="G1692">
        <v>14</v>
      </c>
      <c r="H1692">
        <v>1680.9577999999999</v>
      </c>
      <c r="I1692" t="s">
        <v>12</v>
      </c>
      <c r="J1692">
        <v>5</v>
      </c>
      <c r="K1692">
        <v>1685.1519430000001</v>
      </c>
      <c r="L1692">
        <v>0.102245</v>
      </c>
      <c r="M1692">
        <v>3.3803990000000002</v>
      </c>
      <c r="N1692">
        <v>0.108474</v>
      </c>
      <c r="O1692">
        <v>5.6729580000000004</v>
      </c>
      <c r="P1692">
        <v>5.1609999999999998E-3</v>
      </c>
    </row>
    <row r="1693" spans="1:16" x14ac:dyDescent="0.2">
      <c r="A1693" t="s">
        <v>87</v>
      </c>
      <c r="B1693">
        <v>82</v>
      </c>
      <c r="C1693">
        <v>96</v>
      </c>
      <c r="D1693" t="s">
        <v>1070</v>
      </c>
      <c r="G1693">
        <v>14</v>
      </c>
      <c r="H1693">
        <v>1680.9577999999999</v>
      </c>
      <c r="I1693" t="s">
        <v>12</v>
      </c>
      <c r="J1693">
        <v>50.000003999999997</v>
      </c>
      <c r="K1693">
        <v>1685.4411050000001</v>
      </c>
      <c r="L1693">
        <v>0.15106800000000001</v>
      </c>
      <c r="M1693">
        <v>3.6695609999999999</v>
      </c>
      <c r="N1693">
        <v>0.15535199999999999</v>
      </c>
      <c r="O1693">
        <v>5.662363</v>
      </c>
      <c r="P1693">
        <v>2.0839999999999999E-3</v>
      </c>
    </row>
    <row r="1694" spans="1:16" x14ac:dyDescent="0.2">
      <c r="A1694" t="s">
        <v>87</v>
      </c>
      <c r="B1694">
        <v>82</v>
      </c>
      <c r="C1694">
        <v>96</v>
      </c>
      <c r="D1694" t="s">
        <v>1070</v>
      </c>
      <c r="G1694">
        <v>14</v>
      </c>
      <c r="H1694">
        <v>1680.9577999999999</v>
      </c>
      <c r="I1694" t="s">
        <v>12</v>
      </c>
      <c r="J1694">
        <v>500.00003099999998</v>
      </c>
      <c r="K1694">
        <v>1685.97207</v>
      </c>
      <c r="L1694">
        <v>0.129528</v>
      </c>
      <c r="M1694">
        <v>4.200526</v>
      </c>
      <c r="N1694">
        <v>0.13449900000000001</v>
      </c>
      <c r="O1694">
        <v>5.6521499999999998</v>
      </c>
      <c r="P1694">
        <v>3.4450000000000001E-3</v>
      </c>
    </row>
    <row r="1695" spans="1:16" x14ac:dyDescent="0.2">
      <c r="A1695" t="s">
        <v>87</v>
      </c>
      <c r="B1695">
        <v>82</v>
      </c>
      <c r="C1695">
        <v>96</v>
      </c>
      <c r="D1695" t="s">
        <v>1070</v>
      </c>
      <c r="G1695">
        <v>14</v>
      </c>
      <c r="H1695">
        <v>1680.9577999999999</v>
      </c>
      <c r="I1695" t="s">
        <v>14</v>
      </c>
      <c r="J1695">
        <v>0</v>
      </c>
      <c r="K1695">
        <v>1681.7715439999999</v>
      </c>
      <c r="L1695">
        <v>3.6228999999999997E-2</v>
      </c>
      <c r="M1695">
        <v>0</v>
      </c>
      <c r="N1695">
        <v>0</v>
      </c>
      <c r="O1695">
        <v>5.6875819999999999</v>
      </c>
      <c r="P1695">
        <v>1.9620000000000002E-3</v>
      </c>
    </row>
    <row r="1696" spans="1:16" x14ac:dyDescent="0.2">
      <c r="A1696" t="s">
        <v>87</v>
      </c>
      <c r="B1696">
        <v>82</v>
      </c>
      <c r="C1696">
        <v>96</v>
      </c>
      <c r="D1696" t="s">
        <v>1070</v>
      </c>
      <c r="G1696">
        <v>14</v>
      </c>
      <c r="H1696">
        <v>1680.9577999999999</v>
      </c>
      <c r="I1696" t="s">
        <v>14</v>
      </c>
      <c r="J1696">
        <v>5</v>
      </c>
      <c r="K1696">
        <v>1685.144196</v>
      </c>
      <c r="L1696">
        <v>3.7373000000000003E-2</v>
      </c>
      <c r="M1696">
        <v>3.3726509999999998</v>
      </c>
      <c r="N1696">
        <v>5.2051E-2</v>
      </c>
      <c r="O1696">
        <v>5.6418400000000002</v>
      </c>
      <c r="P1696">
        <v>2.134E-3</v>
      </c>
    </row>
    <row r="1697" spans="1:16" x14ac:dyDescent="0.2">
      <c r="A1697" t="s">
        <v>87</v>
      </c>
      <c r="B1697">
        <v>82</v>
      </c>
      <c r="C1697">
        <v>96</v>
      </c>
      <c r="D1697" t="s">
        <v>1070</v>
      </c>
      <c r="G1697">
        <v>14</v>
      </c>
      <c r="H1697">
        <v>1680.9577999999999</v>
      </c>
      <c r="I1697" t="s">
        <v>14</v>
      </c>
      <c r="J1697">
        <v>50.000003999999997</v>
      </c>
      <c r="K1697">
        <v>1685.391288</v>
      </c>
      <c r="L1697">
        <v>0.14282500000000001</v>
      </c>
      <c r="M1697">
        <v>3.6197439999999999</v>
      </c>
      <c r="N1697">
        <v>0.14734900000000001</v>
      </c>
      <c r="O1697">
        <v>5.6426090000000002</v>
      </c>
      <c r="P1697">
        <v>4.3769999999999998E-3</v>
      </c>
    </row>
    <row r="1698" spans="1:16" x14ac:dyDescent="0.2">
      <c r="A1698" t="s">
        <v>87</v>
      </c>
      <c r="B1698">
        <v>82</v>
      </c>
      <c r="C1698">
        <v>96</v>
      </c>
      <c r="D1698" t="s">
        <v>1070</v>
      </c>
      <c r="G1698">
        <v>14</v>
      </c>
      <c r="H1698">
        <v>1680.9577999999999</v>
      </c>
      <c r="I1698" t="s">
        <v>14</v>
      </c>
      <c r="J1698">
        <v>500.00003099999998</v>
      </c>
      <c r="K1698">
        <v>1685.7407310000001</v>
      </c>
      <c r="L1698">
        <v>5.4696000000000002E-2</v>
      </c>
      <c r="M1698">
        <v>3.9691860000000001</v>
      </c>
      <c r="N1698">
        <v>6.5605999999999998E-2</v>
      </c>
      <c r="O1698">
        <v>5.6308579999999999</v>
      </c>
      <c r="P1698">
        <v>4.901E-3</v>
      </c>
    </row>
    <row r="1699" spans="1:16" x14ac:dyDescent="0.2">
      <c r="A1699" t="s">
        <v>87</v>
      </c>
      <c r="B1699">
        <v>83</v>
      </c>
      <c r="C1699">
        <v>95</v>
      </c>
      <c r="D1699" t="s">
        <v>1071</v>
      </c>
      <c r="G1699">
        <v>12</v>
      </c>
      <c r="H1699">
        <v>1481.8257000000001</v>
      </c>
      <c r="I1699" t="s">
        <v>12</v>
      </c>
      <c r="J1699">
        <v>0</v>
      </c>
      <c r="K1699">
        <v>1482.696966</v>
      </c>
      <c r="L1699">
        <v>1.8987E-2</v>
      </c>
      <c r="M1699">
        <v>0</v>
      </c>
      <c r="N1699">
        <v>0</v>
      </c>
      <c r="O1699">
        <v>10.971220000000001</v>
      </c>
      <c r="P1699">
        <v>5.6499999999999996E-4</v>
      </c>
    </row>
    <row r="1700" spans="1:16" x14ac:dyDescent="0.2">
      <c r="A1700" t="s">
        <v>87</v>
      </c>
      <c r="B1700">
        <v>83</v>
      </c>
      <c r="C1700">
        <v>95</v>
      </c>
      <c r="D1700" t="s">
        <v>1071</v>
      </c>
      <c r="G1700">
        <v>12</v>
      </c>
      <c r="H1700">
        <v>1481.8257000000001</v>
      </c>
      <c r="I1700" t="s">
        <v>12</v>
      </c>
      <c r="J1700">
        <v>5</v>
      </c>
      <c r="K1700">
        <v>1483.6595540000001</v>
      </c>
      <c r="L1700">
        <v>8.9689999999999995E-3</v>
      </c>
      <c r="M1700">
        <v>0.96258900000000003</v>
      </c>
      <c r="N1700">
        <v>2.0999E-2</v>
      </c>
      <c r="O1700">
        <v>10.973704</v>
      </c>
      <c r="P1700">
        <v>5.4840000000000002E-3</v>
      </c>
    </row>
    <row r="1701" spans="1:16" x14ac:dyDescent="0.2">
      <c r="A1701" t="s">
        <v>87</v>
      </c>
      <c r="B1701">
        <v>83</v>
      </c>
      <c r="C1701">
        <v>95</v>
      </c>
      <c r="D1701" t="s">
        <v>1071</v>
      </c>
      <c r="G1701">
        <v>12</v>
      </c>
      <c r="H1701">
        <v>1481.8257000000001</v>
      </c>
      <c r="I1701" t="s">
        <v>12</v>
      </c>
      <c r="J1701">
        <v>50.000003999999997</v>
      </c>
      <c r="K1701">
        <v>1484.2343370000001</v>
      </c>
      <c r="L1701">
        <v>3.9681000000000001E-2</v>
      </c>
      <c r="M1701">
        <v>1.537371</v>
      </c>
      <c r="N1701">
        <v>4.3989E-2</v>
      </c>
      <c r="O1701">
        <v>10.975785999999999</v>
      </c>
      <c r="P1701">
        <v>3.888E-3</v>
      </c>
    </row>
    <row r="1702" spans="1:16" x14ac:dyDescent="0.2">
      <c r="A1702" t="s">
        <v>87</v>
      </c>
      <c r="B1702">
        <v>83</v>
      </c>
      <c r="C1702">
        <v>95</v>
      </c>
      <c r="D1702" t="s">
        <v>1071</v>
      </c>
      <c r="G1702">
        <v>12</v>
      </c>
      <c r="H1702">
        <v>1481.8257000000001</v>
      </c>
      <c r="I1702" t="s">
        <v>12</v>
      </c>
      <c r="J1702">
        <v>500.00003099999998</v>
      </c>
      <c r="K1702">
        <v>1485.06882</v>
      </c>
      <c r="L1702">
        <v>5.6038999999999999E-2</v>
      </c>
      <c r="M1702">
        <v>2.371855</v>
      </c>
      <c r="N1702">
        <v>5.9167999999999998E-2</v>
      </c>
      <c r="O1702">
        <v>10.968059999999999</v>
      </c>
      <c r="P1702">
        <v>2.3249999999999998E-3</v>
      </c>
    </row>
    <row r="1703" spans="1:16" x14ac:dyDescent="0.2">
      <c r="A1703" t="s">
        <v>87</v>
      </c>
      <c r="B1703">
        <v>83</v>
      </c>
      <c r="C1703">
        <v>95</v>
      </c>
      <c r="D1703" t="s">
        <v>1071</v>
      </c>
      <c r="G1703">
        <v>12</v>
      </c>
      <c r="H1703">
        <v>1481.8257000000001</v>
      </c>
      <c r="I1703" t="s">
        <v>14</v>
      </c>
      <c r="J1703">
        <v>0</v>
      </c>
      <c r="K1703">
        <v>1482.696966</v>
      </c>
      <c r="L1703">
        <v>1.8987E-2</v>
      </c>
      <c r="M1703">
        <v>0</v>
      </c>
      <c r="N1703">
        <v>0</v>
      </c>
      <c r="O1703">
        <v>10.971220000000001</v>
      </c>
      <c r="P1703">
        <v>5.6499999999999996E-4</v>
      </c>
    </row>
    <row r="1704" spans="1:16" x14ac:dyDescent="0.2">
      <c r="A1704" t="s">
        <v>87</v>
      </c>
      <c r="B1704">
        <v>83</v>
      </c>
      <c r="C1704">
        <v>95</v>
      </c>
      <c r="D1704" t="s">
        <v>1071</v>
      </c>
      <c r="G1704">
        <v>12</v>
      </c>
      <c r="H1704">
        <v>1481.8257000000001</v>
      </c>
      <c r="I1704" t="s">
        <v>14</v>
      </c>
      <c r="J1704">
        <v>5</v>
      </c>
      <c r="K1704">
        <v>1483.591684</v>
      </c>
      <c r="L1704">
        <v>7.9236000000000001E-2</v>
      </c>
      <c r="M1704">
        <v>0.89471900000000004</v>
      </c>
      <c r="N1704">
        <v>8.1478999999999996E-2</v>
      </c>
      <c r="O1704">
        <v>10.940405</v>
      </c>
      <c r="P1704">
        <v>3.2139999999999998E-3</v>
      </c>
    </row>
    <row r="1705" spans="1:16" x14ac:dyDescent="0.2">
      <c r="A1705" t="s">
        <v>87</v>
      </c>
      <c r="B1705">
        <v>83</v>
      </c>
      <c r="C1705">
        <v>95</v>
      </c>
      <c r="D1705" t="s">
        <v>1071</v>
      </c>
      <c r="G1705">
        <v>12</v>
      </c>
      <c r="H1705">
        <v>1481.8257000000001</v>
      </c>
      <c r="I1705" t="s">
        <v>14</v>
      </c>
      <c r="J1705">
        <v>50.000003999999997</v>
      </c>
      <c r="K1705">
        <v>1484.1979799999999</v>
      </c>
      <c r="L1705">
        <v>6.7446000000000006E-2</v>
      </c>
      <c r="M1705">
        <v>1.5010140000000001</v>
      </c>
      <c r="N1705">
        <v>7.0068000000000005E-2</v>
      </c>
      <c r="O1705">
        <v>10.944718</v>
      </c>
      <c r="P1705">
        <v>4.6740000000000002E-3</v>
      </c>
    </row>
    <row r="1706" spans="1:16" x14ac:dyDescent="0.2">
      <c r="A1706" t="s">
        <v>87</v>
      </c>
      <c r="B1706">
        <v>83</v>
      </c>
      <c r="C1706">
        <v>95</v>
      </c>
      <c r="D1706" t="s">
        <v>1071</v>
      </c>
      <c r="G1706">
        <v>12</v>
      </c>
      <c r="H1706">
        <v>1481.8257000000001</v>
      </c>
      <c r="I1706" t="s">
        <v>14</v>
      </c>
      <c r="J1706">
        <v>500.00003099999998</v>
      </c>
      <c r="K1706">
        <v>1484.9668879999999</v>
      </c>
      <c r="L1706">
        <v>6.5973000000000004E-2</v>
      </c>
      <c r="M1706">
        <v>2.2699220000000002</v>
      </c>
      <c r="N1706">
        <v>6.8651000000000004E-2</v>
      </c>
      <c r="O1706">
        <v>10.936121999999999</v>
      </c>
      <c r="P1706">
        <v>1.3359999999999999E-3</v>
      </c>
    </row>
    <row r="1707" spans="1:16" x14ac:dyDescent="0.2">
      <c r="A1707" t="s">
        <v>87</v>
      </c>
      <c r="B1707">
        <v>85</v>
      </c>
      <c r="C1707">
        <v>94</v>
      </c>
      <c r="D1707" t="s">
        <v>1072</v>
      </c>
      <c r="G1707">
        <v>9</v>
      </c>
      <c r="H1707">
        <v>1084.5818999999999</v>
      </c>
      <c r="I1707" t="s">
        <v>12</v>
      </c>
      <c r="J1707">
        <v>0</v>
      </c>
      <c r="K1707">
        <v>1085.154252</v>
      </c>
      <c r="L1707">
        <v>0</v>
      </c>
      <c r="M1707">
        <v>0</v>
      </c>
      <c r="N1707">
        <v>0</v>
      </c>
      <c r="O1707">
        <v>10.748533999999999</v>
      </c>
      <c r="P1707">
        <v>0</v>
      </c>
    </row>
    <row r="1708" spans="1:16" x14ac:dyDescent="0.2">
      <c r="A1708" t="s">
        <v>87</v>
      </c>
      <c r="B1708">
        <v>85</v>
      </c>
      <c r="C1708">
        <v>94</v>
      </c>
      <c r="D1708" t="s">
        <v>1072</v>
      </c>
      <c r="G1708">
        <v>9</v>
      </c>
      <c r="H1708">
        <v>1084.5818999999999</v>
      </c>
      <c r="I1708" t="s">
        <v>12</v>
      </c>
      <c r="J1708">
        <v>5</v>
      </c>
      <c r="K1708">
        <v>1085.64941</v>
      </c>
      <c r="L1708">
        <v>9.3206999999999998E-2</v>
      </c>
      <c r="M1708">
        <v>0.49515799999999999</v>
      </c>
      <c r="N1708">
        <v>9.3206999999999998E-2</v>
      </c>
      <c r="O1708">
        <v>10.74966</v>
      </c>
      <c r="P1708">
        <v>1.552E-3</v>
      </c>
    </row>
    <row r="1709" spans="1:16" x14ac:dyDescent="0.2">
      <c r="A1709" t="s">
        <v>87</v>
      </c>
      <c r="B1709">
        <v>85</v>
      </c>
      <c r="C1709">
        <v>94</v>
      </c>
      <c r="D1709" t="s">
        <v>1072</v>
      </c>
      <c r="G1709">
        <v>9</v>
      </c>
      <c r="H1709">
        <v>1084.5818999999999</v>
      </c>
      <c r="I1709" t="s">
        <v>12</v>
      </c>
      <c r="J1709">
        <v>50.000003999999997</v>
      </c>
      <c r="K1709">
        <v>1086.0486980000001</v>
      </c>
      <c r="L1709">
        <v>2.2217000000000001E-2</v>
      </c>
      <c r="M1709">
        <v>0.89444599999999996</v>
      </c>
      <c r="N1709">
        <v>2.2217000000000001E-2</v>
      </c>
      <c r="O1709">
        <v>10.753137000000001</v>
      </c>
      <c r="P1709">
        <v>5.5269999999999998E-3</v>
      </c>
    </row>
    <row r="1710" spans="1:16" x14ac:dyDescent="0.2">
      <c r="A1710" t="s">
        <v>87</v>
      </c>
      <c r="B1710">
        <v>85</v>
      </c>
      <c r="C1710">
        <v>94</v>
      </c>
      <c r="D1710" t="s">
        <v>1072</v>
      </c>
      <c r="G1710">
        <v>9</v>
      </c>
      <c r="H1710">
        <v>1084.5818999999999</v>
      </c>
      <c r="I1710" t="s">
        <v>12</v>
      </c>
      <c r="J1710">
        <v>500.00003099999998</v>
      </c>
      <c r="K1710">
        <v>1086.659973</v>
      </c>
      <c r="L1710">
        <v>8.2472000000000004E-2</v>
      </c>
      <c r="M1710">
        <v>1.5057210000000001</v>
      </c>
      <c r="N1710">
        <v>8.2472000000000004E-2</v>
      </c>
      <c r="O1710">
        <v>10.734427999999999</v>
      </c>
      <c r="P1710">
        <v>4.3769999999999998E-3</v>
      </c>
    </row>
    <row r="1711" spans="1:16" x14ac:dyDescent="0.2">
      <c r="A1711" t="s">
        <v>87</v>
      </c>
      <c r="B1711">
        <v>85</v>
      </c>
      <c r="C1711">
        <v>94</v>
      </c>
      <c r="D1711" t="s">
        <v>1072</v>
      </c>
      <c r="G1711">
        <v>9</v>
      </c>
      <c r="H1711">
        <v>1084.5818999999999</v>
      </c>
      <c r="I1711" t="s">
        <v>14</v>
      </c>
      <c r="J1711">
        <v>0</v>
      </c>
      <c r="K1711">
        <v>1085.154252</v>
      </c>
      <c r="L1711">
        <v>0</v>
      </c>
      <c r="M1711">
        <v>0</v>
      </c>
      <c r="N1711">
        <v>0</v>
      </c>
      <c r="O1711">
        <v>10.748533999999999</v>
      </c>
      <c r="P1711">
        <v>0</v>
      </c>
    </row>
    <row r="1712" spans="1:16" x14ac:dyDescent="0.2">
      <c r="A1712" t="s">
        <v>87</v>
      </c>
      <c r="B1712">
        <v>85</v>
      </c>
      <c r="C1712">
        <v>94</v>
      </c>
      <c r="D1712" t="s">
        <v>1072</v>
      </c>
      <c r="G1712">
        <v>9</v>
      </c>
      <c r="H1712">
        <v>1084.5818999999999</v>
      </c>
      <c r="I1712" t="s">
        <v>14</v>
      </c>
      <c r="J1712">
        <v>5</v>
      </c>
      <c r="K1712">
        <v>1085.534774</v>
      </c>
      <c r="L1712">
        <v>0.14777100000000001</v>
      </c>
      <c r="M1712">
        <v>0.38052200000000003</v>
      </c>
      <c r="N1712">
        <v>0.14777100000000001</v>
      </c>
      <c r="O1712">
        <v>10.726926000000001</v>
      </c>
      <c r="P1712">
        <v>2.1310000000000001E-3</v>
      </c>
    </row>
    <row r="1713" spans="1:16" x14ac:dyDescent="0.2">
      <c r="A1713" t="s">
        <v>87</v>
      </c>
      <c r="B1713">
        <v>85</v>
      </c>
      <c r="C1713">
        <v>94</v>
      </c>
      <c r="D1713" t="s">
        <v>1072</v>
      </c>
      <c r="G1713">
        <v>9</v>
      </c>
      <c r="H1713">
        <v>1084.5818999999999</v>
      </c>
      <c r="I1713" t="s">
        <v>14</v>
      </c>
      <c r="J1713">
        <v>50.000003999999997</v>
      </c>
      <c r="K1713">
        <v>1086.085818</v>
      </c>
      <c r="L1713">
        <v>4.8244000000000002E-2</v>
      </c>
      <c r="M1713">
        <v>0.93156600000000001</v>
      </c>
      <c r="N1713">
        <v>4.8244000000000002E-2</v>
      </c>
      <c r="O1713">
        <v>10.71895</v>
      </c>
      <c r="P1713">
        <v>8.2979999999999998E-3</v>
      </c>
    </row>
    <row r="1714" spans="1:16" x14ac:dyDescent="0.2">
      <c r="A1714" t="s">
        <v>87</v>
      </c>
      <c r="B1714">
        <v>85</v>
      </c>
      <c r="C1714">
        <v>94</v>
      </c>
      <c r="D1714" t="s">
        <v>1072</v>
      </c>
      <c r="G1714">
        <v>9</v>
      </c>
      <c r="H1714">
        <v>1084.5818999999999</v>
      </c>
      <c r="I1714" t="s">
        <v>14</v>
      </c>
      <c r="J1714">
        <v>500.00003099999998</v>
      </c>
      <c r="K1714">
        <v>1086.433941</v>
      </c>
      <c r="L1714">
        <v>0.197356</v>
      </c>
      <c r="M1714">
        <v>1.2796890000000001</v>
      </c>
      <c r="N1714">
        <v>0.197356</v>
      </c>
      <c r="O1714">
        <v>10.715621000000001</v>
      </c>
      <c r="P1714">
        <v>2.7899999999999999E-3</v>
      </c>
    </row>
    <row r="1715" spans="1:16" x14ac:dyDescent="0.2">
      <c r="A1715" t="s">
        <v>87</v>
      </c>
      <c r="B1715">
        <v>86</v>
      </c>
      <c r="C1715">
        <v>97</v>
      </c>
      <c r="D1715" t="s">
        <v>1073</v>
      </c>
      <c r="E1715" t="s">
        <v>36</v>
      </c>
      <c r="G1715">
        <v>11</v>
      </c>
      <c r="H1715">
        <v>1415.8021000000001</v>
      </c>
      <c r="I1715" t="s">
        <v>12</v>
      </c>
      <c r="J1715">
        <v>0</v>
      </c>
      <c r="K1715">
        <v>1416.4449500000001</v>
      </c>
      <c r="L1715">
        <v>2.4390999999999999E-2</v>
      </c>
      <c r="M1715">
        <v>0</v>
      </c>
      <c r="N1715">
        <v>0</v>
      </c>
      <c r="O1715">
        <v>10.024016</v>
      </c>
      <c r="P1715">
        <v>2.6740000000000002E-3</v>
      </c>
    </row>
    <row r="1716" spans="1:16" x14ac:dyDescent="0.2">
      <c r="A1716" t="s">
        <v>87</v>
      </c>
      <c r="B1716">
        <v>86</v>
      </c>
      <c r="C1716">
        <v>97</v>
      </c>
      <c r="D1716" t="s">
        <v>1073</v>
      </c>
      <c r="E1716" t="s">
        <v>36</v>
      </c>
      <c r="G1716">
        <v>11</v>
      </c>
      <c r="H1716">
        <v>1415.8021000000001</v>
      </c>
      <c r="I1716" t="s">
        <v>12</v>
      </c>
      <c r="J1716">
        <v>5</v>
      </c>
      <c r="K1716">
        <v>1418.2905490000001</v>
      </c>
      <c r="L1716">
        <v>8.9472999999999997E-2</v>
      </c>
      <c r="M1716">
        <v>1.845599</v>
      </c>
      <c r="N1716">
        <v>9.2738000000000001E-2</v>
      </c>
      <c r="O1716">
        <v>10.029391</v>
      </c>
      <c r="P1716">
        <v>3.248E-3</v>
      </c>
    </row>
    <row r="1717" spans="1:16" x14ac:dyDescent="0.2">
      <c r="A1717" t="s">
        <v>87</v>
      </c>
      <c r="B1717">
        <v>86</v>
      </c>
      <c r="C1717">
        <v>97</v>
      </c>
      <c r="D1717" t="s">
        <v>1073</v>
      </c>
      <c r="E1717" t="s">
        <v>36</v>
      </c>
      <c r="G1717">
        <v>11</v>
      </c>
      <c r="H1717">
        <v>1415.8021000000001</v>
      </c>
      <c r="I1717" t="s">
        <v>12</v>
      </c>
      <c r="J1717">
        <v>50.000003999999997</v>
      </c>
      <c r="K1717">
        <v>1418.6105439999999</v>
      </c>
      <c r="L1717">
        <v>4.7163999999999998E-2</v>
      </c>
      <c r="M1717">
        <v>2.165594</v>
      </c>
      <c r="N1717">
        <v>5.3096999999999998E-2</v>
      </c>
      <c r="O1717">
        <v>10.026266</v>
      </c>
      <c r="P1717">
        <v>7.9170000000000004E-3</v>
      </c>
    </row>
    <row r="1718" spans="1:16" x14ac:dyDescent="0.2">
      <c r="A1718" t="s">
        <v>87</v>
      </c>
      <c r="B1718">
        <v>86</v>
      </c>
      <c r="C1718">
        <v>97</v>
      </c>
      <c r="D1718" t="s">
        <v>1073</v>
      </c>
      <c r="E1718" t="s">
        <v>36</v>
      </c>
      <c r="G1718">
        <v>11</v>
      </c>
      <c r="H1718">
        <v>1415.8021000000001</v>
      </c>
      <c r="I1718" t="s">
        <v>12</v>
      </c>
      <c r="J1718">
        <v>500.00003099999998</v>
      </c>
      <c r="K1718">
        <v>1418.978462</v>
      </c>
      <c r="L1718">
        <v>2.9586000000000001E-2</v>
      </c>
      <c r="M1718">
        <v>2.533512</v>
      </c>
      <c r="N1718">
        <v>3.8344000000000003E-2</v>
      </c>
      <c r="O1718">
        <v>10.020968999999999</v>
      </c>
      <c r="P1718">
        <v>2.137E-3</v>
      </c>
    </row>
    <row r="1719" spans="1:16" x14ac:dyDescent="0.2">
      <c r="A1719" t="s">
        <v>87</v>
      </c>
      <c r="B1719">
        <v>86</v>
      </c>
      <c r="C1719">
        <v>97</v>
      </c>
      <c r="D1719" t="s">
        <v>1073</v>
      </c>
      <c r="E1719" t="s">
        <v>36</v>
      </c>
      <c r="G1719">
        <v>11</v>
      </c>
      <c r="H1719">
        <v>1415.8021000000001</v>
      </c>
      <c r="I1719" t="s">
        <v>14</v>
      </c>
      <c r="J1719">
        <v>0</v>
      </c>
      <c r="K1719">
        <v>1416.4449500000001</v>
      </c>
      <c r="L1719">
        <v>2.4390999999999999E-2</v>
      </c>
      <c r="M1719">
        <v>0</v>
      </c>
      <c r="N1719">
        <v>0</v>
      </c>
      <c r="O1719">
        <v>10.024016</v>
      </c>
      <c r="P1719">
        <v>2.6740000000000002E-3</v>
      </c>
    </row>
    <row r="1720" spans="1:16" x14ac:dyDescent="0.2">
      <c r="A1720" t="s">
        <v>87</v>
      </c>
      <c r="B1720">
        <v>86</v>
      </c>
      <c r="C1720">
        <v>97</v>
      </c>
      <c r="D1720" t="s">
        <v>1073</v>
      </c>
      <c r="E1720" t="s">
        <v>36</v>
      </c>
      <c r="G1720">
        <v>11</v>
      </c>
      <c r="H1720">
        <v>1415.8021000000001</v>
      </c>
      <c r="I1720" t="s">
        <v>14</v>
      </c>
      <c r="J1720">
        <v>5</v>
      </c>
      <c r="K1720">
        <v>1418.2457360000001</v>
      </c>
      <c r="L1720">
        <v>4.0190999999999998E-2</v>
      </c>
      <c r="M1720">
        <v>1.800786</v>
      </c>
      <c r="N1720">
        <v>4.7012999999999999E-2</v>
      </c>
      <c r="O1720">
        <v>9.9851109999999998</v>
      </c>
      <c r="P1720">
        <v>7.7549999999999997E-3</v>
      </c>
    </row>
    <row r="1721" spans="1:16" x14ac:dyDescent="0.2">
      <c r="A1721" t="s">
        <v>87</v>
      </c>
      <c r="B1721">
        <v>86</v>
      </c>
      <c r="C1721">
        <v>97</v>
      </c>
      <c r="D1721" t="s">
        <v>1073</v>
      </c>
      <c r="E1721" t="s">
        <v>36</v>
      </c>
      <c r="G1721">
        <v>11</v>
      </c>
      <c r="H1721">
        <v>1415.8021000000001</v>
      </c>
      <c r="I1721" t="s">
        <v>14</v>
      </c>
      <c r="J1721">
        <v>50.000003999999997</v>
      </c>
      <c r="K1721">
        <v>1418.590369</v>
      </c>
      <c r="L1721">
        <v>0.13289899999999999</v>
      </c>
      <c r="M1721">
        <v>2.1454200000000001</v>
      </c>
      <c r="N1721">
        <v>0.13511899999999999</v>
      </c>
      <c r="O1721">
        <v>9.9989980000000003</v>
      </c>
      <c r="P1721">
        <v>2.1676000000000001E-2</v>
      </c>
    </row>
    <row r="1722" spans="1:16" x14ac:dyDescent="0.2">
      <c r="A1722" t="s">
        <v>87</v>
      </c>
      <c r="B1722">
        <v>86</v>
      </c>
      <c r="C1722">
        <v>97</v>
      </c>
      <c r="D1722" t="s">
        <v>1073</v>
      </c>
      <c r="E1722" t="s">
        <v>36</v>
      </c>
      <c r="G1722">
        <v>11</v>
      </c>
      <c r="H1722">
        <v>1415.8021000000001</v>
      </c>
      <c r="I1722" t="s">
        <v>14</v>
      </c>
      <c r="J1722">
        <v>500.00003099999998</v>
      </c>
      <c r="K1722">
        <v>1418.8796930000001</v>
      </c>
      <c r="L1722">
        <v>5.7592999999999998E-2</v>
      </c>
      <c r="M1722">
        <v>2.4347430000000001</v>
      </c>
      <c r="N1722">
        <v>6.2545000000000003E-2</v>
      </c>
      <c r="O1722">
        <v>9.9820180000000001</v>
      </c>
      <c r="P1722">
        <v>4.7660000000000003E-3</v>
      </c>
    </row>
    <row r="1723" spans="1:16" x14ac:dyDescent="0.2">
      <c r="A1723" t="s">
        <v>87</v>
      </c>
      <c r="B1723">
        <v>94</v>
      </c>
      <c r="C1723">
        <v>116</v>
      </c>
      <c r="D1723" t="s">
        <v>1074</v>
      </c>
      <c r="G1723">
        <v>20</v>
      </c>
      <c r="H1723">
        <v>2331.3004000000001</v>
      </c>
      <c r="I1723" t="s">
        <v>12</v>
      </c>
      <c r="J1723">
        <v>0</v>
      </c>
      <c r="K1723">
        <v>2332.4712509999999</v>
      </c>
      <c r="L1723">
        <v>4.1671E-2</v>
      </c>
      <c r="M1723">
        <v>0</v>
      </c>
      <c r="N1723">
        <v>0</v>
      </c>
      <c r="O1723">
        <v>5.5263629999999999</v>
      </c>
      <c r="P1723">
        <v>3.1580000000000002E-3</v>
      </c>
    </row>
    <row r="1724" spans="1:16" x14ac:dyDescent="0.2">
      <c r="A1724" t="s">
        <v>87</v>
      </c>
      <c r="B1724">
        <v>94</v>
      </c>
      <c r="C1724">
        <v>116</v>
      </c>
      <c r="D1724" t="s">
        <v>1074</v>
      </c>
      <c r="G1724">
        <v>20</v>
      </c>
      <c r="H1724">
        <v>2331.3004000000001</v>
      </c>
      <c r="I1724" t="s">
        <v>12</v>
      </c>
      <c r="J1724">
        <v>5</v>
      </c>
      <c r="K1724">
        <v>2337.7608089999999</v>
      </c>
      <c r="L1724">
        <v>8.9885999999999994E-2</v>
      </c>
      <c r="M1724">
        <v>5.2895580000000004</v>
      </c>
      <c r="N1724">
        <v>9.9075999999999997E-2</v>
      </c>
      <c r="O1724">
        <v>5.5455949999999996</v>
      </c>
      <c r="P1724">
        <v>7.2940000000000001E-3</v>
      </c>
    </row>
    <row r="1725" spans="1:16" x14ac:dyDescent="0.2">
      <c r="A1725" t="s">
        <v>87</v>
      </c>
      <c r="B1725">
        <v>94</v>
      </c>
      <c r="C1725">
        <v>116</v>
      </c>
      <c r="D1725" t="s">
        <v>1074</v>
      </c>
      <c r="G1725">
        <v>20</v>
      </c>
      <c r="H1725">
        <v>2331.3004000000001</v>
      </c>
      <c r="I1725" t="s">
        <v>12</v>
      </c>
      <c r="J1725">
        <v>50.000003999999997</v>
      </c>
      <c r="K1725">
        <v>2338.432241</v>
      </c>
      <c r="L1725">
        <v>7.1451000000000001E-2</v>
      </c>
      <c r="M1725">
        <v>5.9609899999999998</v>
      </c>
      <c r="N1725">
        <v>8.2713999999999996E-2</v>
      </c>
      <c r="O1725">
        <v>5.5388450000000002</v>
      </c>
      <c r="P1725">
        <v>4.398E-3</v>
      </c>
    </row>
    <row r="1726" spans="1:16" x14ac:dyDescent="0.2">
      <c r="A1726" t="s">
        <v>87</v>
      </c>
      <c r="B1726">
        <v>94</v>
      </c>
      <c r="C1726">
        <v>116</v>
      </c>
      <c r="D1726" t="s">
        <v>1074</v>
      </c>
      <c r="G1726">
        <v>20</v>
      </c>
      <c r="H1726">
        <v>2331.3004000000001</v>
      </c>
      <c r="I1726" t="s">
        <v>12</v>
      </c>
      <c r="J1726">
        <v>500.00003099999998</v>
      </c>
      <c r="K1726">
        <v>2339.2118409999998</v>
      </c>
      <c r="L1726">
        <v>0.11677899999999999</v>
      </c>
      <c r="M1726">
        <v>6.7405900000000001</v>
      </c>
      <c r="N1726">
        <v>0.123991</v>
      </c>
      <c r="O1726">
        <v>5.5304450000000003</v>
      </c>
      <c r="P1726">
        <v>3.8999999999999998E-3</v>
      </c>
    </row>
    <row r="1727" spans="1:16" x14ac:dyDescent="0.2">
      <c r="A1727" t="s">
        <v>87</v>
      </c>
      <c r="B1727">
        <v>94</v>
      </c>
      <c r="C1727">
        <v>116</v>
      </c>
      <c r="D1727" t="s">
        <v>1074</v>
      </c>
      <c r="G1727">
        <v>20</v>
      </c>
      <c r="H1727">
        <v>2331.3004000000001</v>
      </c>
      <c r="I1727" t="s">
        <v>14</v>
      </c>
      <c r="J1727">
        <v>0</v>
      </c>
      <c r="K1727">
        <v>2332.4712509999999</v>
      </c>
      <c r="L1727">
        <v>4.1671E-2</v>
      </c>
      <c r="M1727">
        <v>0</v>
      </c>
      <c r="N1727">
        <v>0</v>
      </c>
      <c r="O1727">
        <v>5.5263629999999999</v>
      </c>
      <c r="P1727">
        <v>3.1580000000000002E-3</v>
      </c>
    </row>
    <row r="1728" spans="1:16" x14ac:dyDescent="0.2">
      <c r="A1728" t="s">
        <v>87</v>
      </c>
      <c r="B1728">
        <v>94</v>
      </c>
      <c r="C1728">
        <v>116</v>
      </c>
      <c r="D1728" t="s">
        <v>1074</v>
      </c>
      <c r="G1728">
        <v>20</v>
      </c>
      <c r="H1728">
        <v>2331.3004000000001</v>
      </c>
      <c r="I1728" t="s">
        <v>14</v>
      </c>
      <c r="J1728">
        <v>5</v>
      </c>
      <c r="K1728">
        <v>2337.5127459999999</v>
      </c>
      <c r="L1728">
        <v>3.7135000000000001E-2</v>
      </c>
      <c r="M1728">
        <v>5.0414960000000004</v>
      </c>
      <c r="N1728">
        <v>5.5815999999999998E-2</v>
      </c>
      <c r="O1728">
        <v>5.5048950000000003</v>
      </c>
      <c r="P1728">
        <v>5.5750000000000001E-3</v>
      </c>
    </row>
    <row r="1729" spans="1:16" x14ac:dyDescent="0.2">
      <c r="A1729" t="s">
        <v>87</v>
      </c>
      <c r="B1729">
        <v>94</v>
      </c>
      <c r="C1729">
        <v>116</v>
      </c>
      <c r="D1729" t="s">
        <v>1074</v>
      </c>
      <c r="G1729">
        <v>20</v>
      </c>
      <c r="H1729">
        <v>2331.3004000000001</v>
      </c>
      <c r="I1729" t="s">
        <v>14</v>
      </c>
      <c r="J1729">
        <v>50.000003999999997</v>
      </c>
      <c r="K1729">
        <v>2338.213162</v>
      </c>
      <c r="L1729">
        <v>7.6678999999999997E-2</v>
      </c>
      <c r="M1729">
        <v>5.741911</v>
      </c>
      <c r="N1729">
        <v>8.727E-2</v>
      </c>
      <c r="O1729">
        <v>5.5031119999999998</v>
      </c>
      <c r="P1729">
        <v>9.5420000000000001E-3</v>
      </c>
    </row>
    <row r="1730" spans="1:16" x14ac:dyDescent="0.2">
      <c r="A1730" t="s">
        <v>87</v>
      </c>
      <c r="B1730">
        <v>94</v>
      </c>
      <c r="C1730">
        <v>116</v>
      </c>
      <c r="D1730" t="s">
        <v>1074</v>
      </c>
      <c r="G1730">
        <v>20</v>
      </c>
      <c r="H1730">
        <v>2331.3004000000001</v>
      </c>
      <c r="I1730" t="s">
        <v>14</v>
      </c>
      <c r="J1730">
        <v>500.00003099999998</v>
      </c>
      <c r="K1730">
        <v>2339.042023</v>
      </c>
      <c r="L1730">
        <v>2.3514E-2</v>
      </c>
      <c r="M1730">
        <v>6.5707719999999998</v>
      </c>
      <c r="N1730">
        <v>4.7847000000000001E-2</v>
      </c>
      <c r="O1730">
        <v>5.4994779999999999</v>
      </c>
      <c r="P1730">
        <v>2.4199999999999998E-3</v>
      </c>
    </row>
    <row r="1731" spans="1:16" x14ac:dyDescent="0.2">
      <c r="A1731" t="s">
        <v>87</v>
      </c>
      <c r="B1731">
        <v>95</v>
      </c>
      <c r="C1731">
        <v>106</v>
      </c>
      <c r="D1731" t="s">
        <v>1075</v>
      </c>
      <c r="G1731">
        <v>11</v>
      </c>
      <c r="H1731">
        <v>1314.7963999999999</v>
      </c>
      <c r="I1731" t="s">
        <v>12</v>
      </c>
      <c r="J1731">
        <v>0</v>
      </c>
      <c r="K1731">
        <v>1315.4508719999999</v>
      </c>
      <c r="L1731">
        <v>9.7450000000000002E-3</v>
      </c>
      <c r="M1731">
        <v>0</v>
      </c>
      <c r="N1731">
        <v>0</v>
      </c>
      <c r="O1731">
        <v>7.6947150000000004</v>
      </c>
      <c r="P1731">
        <v>1.214E-3</v>
      </c>
    </row>
    <row r="1732" spans="1:16" x14ac:dyDescent="0.2">
      <c r="A1732" t="s">
        <v>87</v>
      </c>
      <c r="B1732">
        <v>95</v>
      </c>
      <c r="C1732">
        <v>106</v>
      </c>
      <c r="D1732" t="s">
        <v>1075</v>
      </c>
      <c r="G1732">
        <v>11</v>
      </c>
      <c r="H1732">
        <v>1314.7963999999999</v>
      </c>
      <c r="I1732" t="s">
        <v>12</v>
      </c>
      <c r="J1732">
        <v>5</v>
      </c>
      <c r="K1732">
        <v>1317.071351</v>
      </c>
      <c r="L1732">
        <v>6.0880999999999998E-2</v>
      </c>
      <c r="M1732">
        <v>1.6204780000000001</v>
      </c>
      <c r="N1732">
        <v>6.1656000000000002E-2</v>
      </c>
      <c r="O1732">
        <v>7.7014149999999999</v>
      </c>
      <c r="P1732">
        <v>6.4840000000000002E-3</v>
      </c>
    </row>
    <row r="1733" spans="1:16" x14ac:dyDescent="0.2">
      <c r="A1733" t="s">
        <v>87</v>
      </c>
      <c r="B1733">
        <v>95</v>
      </c>
      <c r="C1733">
        <v>106</v>
      </c>
      <c r="D1733" t="s">
        <v>1075</v>
      </c>
      <c r="G1733">
        <v>11</v>
      </c>
      <c r="H1733">
        <v>1314.7963999999999</v>
      </c>
      <c r="I1733" t="s">
        <v>12</v>
      </c>
      <c r="J1733">
        <v>50.000003999999997</v>
      </c>
      <c r="K1733">
        <v>1317.5767249999999</v>
      </c>
      <c r="L1733">
        <v>4.7488000000000002E-2</v>
      </c>
      <c r="M1733">
        <v>2.1258520000000001</v>
      </c>
      <c r="N1733">
        <v>4.8476999999999999E-2</v>
      </c>
      <c r="O1733">
        <v>7.694858</v>
      </c>
      <c r="P1733">
        <v>3.4359999999999998E-3</v>
      </c>
    </row>
    <row r="1734" spans="1:16" x14ac:dyDescent="0.2">
      <c r="A1734" t="s">
        <v>87</v>
      </c>
      <c r="B1734">
        <v>95</v>
      </c>
      <c r="C1734">
        <v>106</v>
      </c>
      <c r="D1734" t="s">
        <v>1075</v>
      </c>
      <c r="G1734">
        <v>11</v>
      </c>
      <c r="H1734">
        <v>1314.7963999999999</v>
      </c>
      <c r="I1734" t="s">
        <v>12</v>
      </c>
      <c r="J1734">
        <v>500.00003099999998</v>
      </c>
      <c r="K1734">
        <v>1317.9014890000001</v>
      </c>
      <c r="L1734">
        <v>4.9036000000000003E-2</v>
      </c>
      <c r="M1734">
        <v>2.4506169999999998</v>
      </c>
      <c r="N1734">
        <v>4.9994999999999998E-2</v>
      </c>
      <c r="O1734">
        <v>7.692456</v>
      </c>
      <c r="P1734">
        <v>1.6900000000000001E-3</v>
      </c>
    </row>
    <row r="1735" spans="1:16" x14ac:dyDescent="0.2">
      <c r="A1735" t="s">
        <v>87</v>
      </c>
      <c r="B1735">
        <v>95</v>
      </c>
      <c r="C1735">
        <v>106</v>
      </c>
      <c r="D1735" t="s">
        <v>1075</v>
      </c>
      <c r="G1735">
        <v>11</v>
      </c>
      <c r="H1735">
        <v>1314.7963999999999</v>
      </c>
      <c r="I1735" t="s">
        <v>14</v>
      </c>
      <c r="J1735">
        <v>0</v>
      </c>
      <c r="K1735">
        <v>1315.4508719999999</v>
      </c>
      <c r="L1735">
        <v>9.7450000000000002E-3</v>
      </c>
      <c r="M1735">
        <v>0</v>
      </c>
      <c r="N1735">
        <v>0</v>
      </c>
      <c r="O1735">
        <v>7.6947150000000004</v>
      </c>
      <c r="P1735">
        <v>1.214E-3</v>
      </c>
    </row>
    <row r="1736" spans="1:16" x14ac:dyDescent="0.2">
      <c r="A1736" t="s">
        <v>87</v>
      </c>
      <c r="B1736">
        <v>95</v>
      </c>
      <c r="C1736">
        <v>106</v>
      </c>
      <c r="D1736" t="s">
        <v>1075</v>
      </c>
      <c r="G1736">
        <v>11</v>
      </c>
      <c r="H1736">
        <v>1314.7963999999999</v>
      </c>
      <c r="I1736" t="s">
        <v>14</v>
      </c>
      <c r="J1736">
        <v>5</v>
      </c>
      <c r="K1736">
        <v>1317.0548289999999</v>
      </c>
      <c r="L1736">
        <v>8.0901000000000001E-2</v>
      </c>
      <c r="M1736">
        <v>1.6039559999999999</v>
      </c>
      <c r="N1736">
        <v>8.1486000000000003E-2</v>
      </c>
      <c r="O1736">
        <v>7.6504950000000003</v>
      </c>
      <c r="P1736">
        <v>7.5110000000000003E-3</v>
      </c>
    </row>
    <row r="1737" spans="1:16" x14ac:dyDescent="0.2">
      <c r="A1737" t="s">
        <v>87</v>
      </c>
      <c r="B1737">
        <v>95</v>
      </c>
      <c r="C1737">
        <v>106</v>
      </c>
      <c r="D1737" t="s">
        <v>1075</v>
      </c>
      <c r="G1737">
        <v>11</v>
      </c>
      <c r="H1737">
        <v>1314.7963999999999</v>
      </c>
      <c r="I1737" t="s">
        <v>14</v>
      </c>
      <c r="J1737">
        <v>50.000003999999997</v>
      </c>
      <c r="K1737">
        <v>1317.465551</v>
      </c>
      <c r="L1737">
        <v>0.119801</v>
      </c>
      <c r="M1737">
        <v>2.014678</v>
      </c>
      <c r="N1737">
        <v>0.120196</v>
      </c>
      <c r="O1737">
        <v>7.6479840000000001</v>
      </c>
      <c r="P1737">
        <v>1.0631E-2</v>
      </c>
    </row>
    <row r="1738" spans="1:16" x14ac:dyDescent="0.2">
      <c r="A1738" t="s">
        <v>87</v>
      </c>
      <c r="B1738">
        <v>95</v>
      </c>
      <c r="C1738">
        <v>106</v>
      </c>
      <c r="D1738" t="s">
        <v>1075</v>
      </c>
      <c r="G1738">
        <v>11</v>
      </c>
      <c r="H1738">
        <v>1314.7963999999999</v>
      </c>
      <c r="I1738" t="s">
        <v>14</v>
      </c>
      <c r="J1738">
        <v>500.00003099999998</v>
      </c>
      <c r="K1738">
        <v>1317.865969</v>
      </c>
      <c r="L1738">
        <v>6.1753000000000002E-2</v>
      </c>
      <c r="M1738">
        <v>2.4150969999999998</v>
      </c>
      <c r="N1738">
        <v>6.2517000000000003E-2</v>
      </c>
      <c r="O1738">
        <v>7.6446769999999997</v>
      </c>
      <c r="P1738">
        <v>5.6270000000000001E-3</v>
      </c>
    </row>
    <row r="1739" spans="1:16" x14ac:dyDescent="0.2">
      <c r="A1739" t="s">
        <v>87</v>
      </c>
      <c r="B1739">
        <v>107</v>
      </c>
      <c r="C1739">
        <v>117</v>
      </c>
      <c r="D1739" t="s">
        <v>1076</v>
      </c>
      <c r="G1739">
        <v>8</v>
      </c>
      <c r="H1739">
        <v>1054.5640000000001</v>
      </c>
      <c r="I1739" t="s">
        <v>12</v>
      </c>
      <c r="J1739">
        <v>0</v>
      </c>
      <c r="K1739">
        <v>1055.125108</v>
      </c>
      <c r="L1739">
        <v>0</v>
      </c>
      <c r="M1739">
        <v>0</v>
      </c>
      <c r="N1739">
        <v>0</v>
      </c>
      <c r="O1739">
        <v>11.373158</v>
      </c>
      <c r="P1739">
        <v>0</v>
      </c>
    </row>
    <row r="1740" spans="1:16" x14ac:dyDescent="0.2">
      <c r="A1740" t="s">
        <v>87</v>
      </c>
      <c r="B1740">
        <v>107</v>
      </c>
      <c r="C1740">
        <v>117</v>
      </c>
      <c r="D1740" t="s">
        <v>1076</v>
      </c>
      <c r="G1740">
        <v>8</v>
      </c>
      <c r="H1740">
        <v>1054.5640000000001</v>
      </c>
      <c r="I1740" t="s">
        <v>12</v>
      </c>
      <c r="J1740">
        <v>5</v>
      </c>
      <c r="K1740">
        <v>1056.7554319999999</v>
      </c>
      <c r="L1740">
        <v>3.0551999999999999E-2</v>
      </c>
      <c r="M1740">
        <v>1.6303240000000001</v>
      </c>
      <c r="N1740">
        <v>3.0551999999999999E-2</v>
      </c>
      <c r="O1740">
        <v>11.375394</v>
      </c>
      <c r="P1740">
        <v>5.8100000000000001E-3</v>
      </c>
    </row>
    <row r="1741" spans="1:16" x14ac:dyDescent="0.2">
      <c r="A1741" t="s">
        <v>87</v>
      </c>
      <c r="B1741">
        <v>107</v>
      </c>
      <c r="C1741">
        <v>117</v>
      </c>
      <c r="D1741" t="s">
        <v>1076</v>
      </c>
      <c r="G1741">
        <v>8</v>
      </c>
      <c r="H1741">
        <v>1054.5640000000001</v>
      </c>
      <c r="I1741" t="s">
        <v>12</v>
      </c>
      <c r="J1741">
        <v>50.000003999999997</v>
      </c>
      <c r="K1741">
        <v>1057.172372</v>
      </c>
      <c r="L1741">
        <v>1.4519000000000001E-2</v>
      </c>
      <c r="M1741">
        <v>2.0472640000000002</v>
      </c>
      <c r="N1741">
        <v>1.4519000000000001E-2</v>
      </c>
      <c r="O1741">
        <v>11.371936</v>
      </c>
      <c r="P1741">
        <v>3.5300000000000002E-3</v>
      </c>
    </row>
    <row r="1742" spans="1:16" x14ac:dyDescent="0.2">
      <c r="A1742" t="s">
        <v>87</v>
      </c>
      <c r="B1742">
        <v>107</v>
      </c>
      <c r="C1742">
        <v>117</v>
      </c>
      <c r="D1742" t="s">
        <v>1076</v>
      </c>
      <c r="G1742">
        <v>8</v>
      </c>
      <c r="H1742">
        <v>1054.5640000000001</v>
      </c>
      <c r="I1742" t="s">
        <v>12</v>
      </c>
      <c r="J1742">
        <v>500.00003099999998</v>
      </c>
      <c r="K1742">
        <v>1057.5050349999999</v>
      </c>
      <c r="L1742">
        <v>4.3831000000000002E-2</v>
      </c>
      <c r="M1742">
        <v>2.3799269999999999</v>
      </c>
      <c r="N1742">
        <v>4.3831000000000002E-2</v>
      </c>
      <c r="O1742">
        <v>11.363835999999999</v>
      </c>
      <c r="P1742">
        <v>2.5430000000000001E-3</v>
      </c>
    </row>
    <row r="1743" spans="1:16" x14ac:dyDescent="0.2">
      <c r="A1743" t="s">
        <v>87</v>
      </c>
      <c r="B1743">
        <v>107</v>
      </c>
      <c r="C1743">
        <v>117</v>
      </c>
      <c r="D1743" t="s">
        <v>1076</v>
      </c>
      <c r="G1743">
        <v>8</v>
      </c>
      <c r="H1743">
        <v>1054.5640000000001</v>
      </c>
      <c r="I1743" t="s">
        <v>14</v>
      </c>
      <c r="J1743">
        <v>0</v>
      </c>
      <c r="K1743">
        <v>1055.125108</v>
      </c>
      <c r="L1743">
        <v>0</v>
      </c>
      <c r="M1743">
        <v>0</v>
      </c>
      <c r="N1743">
        <v>0</v>
      </c>
      <c r="O1743">
        <v>11.373158</v>
      </c>
      <c r="P1743">
        <v>0</v>
      </c>
    </row>
    <row r="1744" spans="1:16" x14ac:dyDescent="0.2">
      <c r="A1744" t="s">
        <v>87</v>
      </c>
      <c r="B1744">
        <v>107</v>
      </c>
      <c r="C1744">
        <v>117</v>
      </c>
      <c r="D1744" t="s">
        <v>1076</v>
      </c>
      <c r="G1744">
        <v>8</v>
      </c>
      <c r="H1744">
        <v>1054.5640000000001</v>
      </c>
      <c r="I1744" t="s">
        <v>14</v>
      </c>
      <c r="J1744">
        <v>5</v>
      </c>
      <c r="K1744">
        <v>1056.5781939999999</v>
      </c>
      <c r="L1744">
        <v>9.7553000000000001E-2</v>
      </c>
      <c r="M1744">
        <v>1.453087</v>
      </c>
      <c r="N1744">
        <v>9.7553000000000001E-2</v>
      </c>
      <c r="O1744">
        <v>11.350568000000001</v>
      </c>
      <c r="P1744">
        <v>3.2569999999999999E-3</v>
      </c>
    </row>
    <row r="1745" spans="1:16" x14ac:dyDescent="0.2">
      <c r="A1745" t="s">
        <v>87</v>
      </c>
      <c r="B1745">
        <v>107</v>
      </c>
      <c r="C1745">
        <v>117</v>
      </c>
      <c r="D1745" t="s">
        <v>1076</v>
      </c>
      <c r="G1745">
        <v>8</v>
      </c>
      <c r="H1745">
        <v>1054.5640000000001</v>
      </c>
      <c r="I1745" t="s">
        <v>14</v>
      </c>
      <c r="J1745">
        <v>50.000003999999997</v>
      </c>
      <c r="K1745">
        <v>1057.037597</v>
      </c>
      <c r="L1745">
        <v>2.4605999999999999E-2</v>
      </c>
      <c r="M1745">
        <v>1.91249</v>
      </c>
      <c r="N1745">
        <v>2.4605999999999999E-2</v>
      </c>
      <c r="O1745">
        <v>11.352812</v>
      </c>
      <c r="P1745">
        <v>3.6649999999999999E-3</v>
      </c>
    </row>
    <row r="1746" spans="1:16" x14ac:dyDescent="0.2">
      <c r="A1746" t="s">
        <v>87</v>
      </c>
      <c r="B1746">
        <v>107</v>
      </c>
      <c r="C1746">
        <v>117</v>
      </c>
      <c r="D1746" t="s">
        <v>1076</v>
      </c>
      <c r="G1746">
        <v>8</v>
      </c>
      <c r="H1746">
        <v>1054.5640000000001</v>
      </c>
      <c r="I1746" t="s">
        <v>14</v>
      </c>
      <c r="J1746">
        <v>500.00003099999998</v>
      </c>
      <c r="K1746">
        <v>1057.480448</v>
      </c>
      <c r="L1746">
        <v>5.0291000000000002E-2</v>
      </c>
      <c r="M1746">
        <v>2.35534</v>
      </c>
      <c r="N1746">
        <v>5.0291000000000002E-2</v>
      </c>
      <c r="O1746">
        <v>11.341713</v>
      </c>
      <c r="P1746">
        <v>1.983E-3</v>
      </c>
    </row>
    <row r="1747" spans="1:16" x14ac:dyDescent="0.2">
      <c r="A1747" t="s">
        <v>87</v>
      </c>
      <c r="B1747">
        <v>117</v>
      </c>
      <c r="C1747">
        <v>128</v>
      </c>
      <c r="D1747" t="s">
        <v>1077</v>
      </c>
      <c r="G1747">
        <v>11</v>
      </c>
      <c r="H1747">
        <v>1315.7738999999999</v>
      </c>
      <c r="I1747" t="s">
        <v>12</v>
      </c>
      <c r="J1747">
        <v>0</v>
      </c>
      <c r="K1747">
        <v>1316.412527</v>
      </c>
      <c r="L1747">
        <v>0</v>
      </c>
      <c r="M1747">
        <v>0</v>
      </c>
      <c r="N1747">
        <v>0</v>
      </c>
      <c r="O1747">
        <v>9.8257759999999994</v>
      </c>
      <c r="P1747">
        <v>0</v>
      </c>
    </row>
    <row r="1748" spans="1:16" x14ac:dyDescent="0.2">
      <c r="A1748" t="s">
        <v>87</v>
      </c>
      <c r="B1748">
        <v>117</v>
      </c>
      <c r="C1748">
        <v>128</v>
      </c>
      <c r="D1748" t="s">
        <v>1077</v>
      </c>
      <c r="G1748">
        <v>11</v>
      </c>
      <c r="H1748">
        <v>1315.7738999999999</v>
      </c>
      <c r="I1748" t="s">
        <v>12</v>
      </c>
      <c r="J1748">
        <v>5</v>
      </c>
      <c r="K1748">
        <v>1316.8358040000001</v>
      </c>
      <c r="L1748">
        <v>3.0776999999999999E-2</v>
      </c>
      <c r="M1748">
        <v>0.42327599999999999</v>
      </c>
      <c r="N1748">
        <v>3.0776999999999999E-2</v>
      </c>
      <c r="O1748">
        <v>9.8352540000000008</v>
      </c>
      <c r="P1748">
        <v>3.0219999999999999E-3</v>
      </c>
    </row>
    <row r="1749" spans="1:16" x14ac:dyDescent="0.2">
      <c r="A1749" t="s">
        <v>87</v>
      </c>
      <c r="B1749">
        <v>117</v>
      </c>
      <c r="C1749">
        <v>128</v>
      </c>
      <c r="D1749" t="s">
        <v>1077</v>
      </c>
      <c r="G1749">
        <v>11</v>
      </c>
      <c r="H1749">
        <v>1315.7738999999999</v>
      </c>
      <c r="I1749" t="s">
        <v>12</v>
      </c>
      <c r="J1749">
        <v>50.000003999999997</v>
      </c>
      <c r="K1749">
        <v>1316.878604</v>
      </c>
      <c r="L1749">
        <v>0.10163999999999999</v>
      </c>
      <c r="M1749">
        <v>0.46607700000000002</v>
      </c>
      <c r="N1749">
        <v>0.10163999999999999</v>
      </c>
      <c r="O1749">
        <v>9.8271350000000002</v>
      </c>
      <c r="P1749">
        <v>3.336E-3</v>
      </c>
    </row>
    <row r="1750" spans="1:16" x14ac:dyDescent="0.2">
      <c r="A1750" t="s">
        <v>87</v>
      </c>
      <c r="B1750">
        <v>117</v>
      </c>
      <c r="C1750">
        <v>128</v>
      </c>
      <c r="D1750" t="s">
        <v>1077</v>
      </c>
      <c r="G1750">
        <v>11</v>
      </c>
      <c r="H1750">
        <v>1315.7738999999999</v>
      </c>
      <c r="I1750" t="s">
        <v>12</v>
      </c>
      <c r="J1750">
        <v>500.00003099999998</v>
      </c>
      <c r="K1750">
        <v>1317.1486420000001</v>
      </c>
      <c r="L1750">
        <v>8.4574999999999997E-2</v>
      </c>
      <c r="M1750">
        <v>0.73611400000000005</v>
      </c>
      <c r="N1750">
        <v>8.4574999999999997E-2</v>
      </c>
      <c r="O1750">
        <v>9.8167120000000008</v>
      </c>
      <c r="P1750">
        <v>5.8700000000000002E-3</v>
      </c>
    </row>
    <row r="1751" spans="1:16" x14ac:dyDescent="0.2">
      <c r="A1751" t="s">
        <v>87</v>
      </c>
      <c r="B1751">
        <v>117</v>
      </c>
      <c r="C1751">
        <v>128</v>
      </c>
      <c r="D1751" t="s">
        <v>1077</v>
      </c>
      <c r="G1751">
        <v>11</v>
      </c>
      <c r="H1751">
        <v>1315.7738999999999</v>
      </c>
      <c r="I1751" t="s">
        <v>14</v>
      </c>
      <c r="J1751">
        <v>0</v>
      </c>
      <c r="K1751">
        <v>1316.458339</v>
      </c>
      <c r="L1751">
        <v>0</v>
      </c>
      <c r="M1751">
        <v>0</v>
      </c>
      <c r="N1751">
        <v>0</v>
      </c>
      <c r="O1751">
        <v>9.8258519999999994</v>
      </c>
      <c r="P1751">
        <v>0</v>
      </c>
    </row>
    <row r="1752" spans="1:16" x14ac:dyDescent="0.2">
      <c r="A1752" t="s">
        <v>87</v>
      </c>
      <c r="B1752">
        <v>117</v>
      </c>
      <c r="C1752">
        <v>128</v>
      </c>
      <c r="D1752" t="s">
        <v>1077</v>
      </c>
      <c r="G1752">
        <v>11</v>
      </c>
      <c r="H1752">
        <v>1315.7738999999999</v>
      </c>
      <c r="I1752" t="s">
        <v>14</v>
      </c>
      <c r="J1752">
        <v>5</v>
      </c>
      <c r="K1752">
        <v>1316.7490190000001</v>
      </c>
      <c r="L1752">
        <v>4.1737999999999997E-2</v>
      </c>
      <c r="M1752">
        <v>0.29067999999999999</v>
      </c>
      <c r="N1752">
        <v>4.1737999999999997E-2</v>
      </c>
      <c r="O1752">
        <v>9.7793460000000003</v>
      </c>
      <c r="P1752">
        <v>1.139E-3</v>
      </c>
    </row>
    <row r="1753" spans="1:16" x14ac:dyDescent="0.2">
      <c r="A1753" t="s">
        <v>87</v>
      </c>
      <c r="B1753">
        <v>117</v>
      </c>
      <c r="C1753">
        <v>128</v>
      </c>
      <c r="D1753" t="s">
        <v>1077</v>
      </c>
      <c r="G1753">
        <v>11</v>
      </c>
      <c r="H1753">
        <v>1315.7738999999999</v>
      </c>
      <c r="I1753" t="s">
        <v>14</v>
      </c>
      <c r="J1753">
        <v>50.000003999999997</v>
      </c>
      <c r="K1753">
        <v>1316.8509859999999</v>
      </c>
      <c r="L1753">
        <v>5.4682000000000001E-2</v>
      </c>
      <c r="M1753">
        <v>0.392646</v>
      </c>
      <c r="N1753">
        <v>5.4682000000000001E-2</v>
      </c>
      <c r="O1753">
        <v>9.7834529999999997</v>
      </c>
      <c r="P1753">
        <v>2.92E-4</v>
      </c>
    </row>
    <row r="1754" spans="1:16" x14ac:dyDescent="0.2">
      <c r="A1754" t="s">
        <v>87</v>
      </c>
      <c r="B1754">
        <v>117</v>
      </c>
      <c r="C1754">
        <v>128</v>
      </c>
      <c r="D1754" t="s">
        <v>1077</v>
      </c>
      <c r="G1754">
        <v>11</v>
      </c>
      <c r="H1754">
        <v>1315.7738999999999</v>
      </c>
      <c r="I1754" t="s">
        <v>14</v>
      </c>
      <c r="J1754">
        <v>500.00003099999998</v>
      </c>
      <c r="K1754">
        <v>1316.9813710000001</v>
      </c>
      <c r="L1754">
        <v>3.4183999999999999E-2</v>
      </c>
      <c r="M1754">
        <v>0.52303100000000002</v>
      </c>
      <c r="N1754">
        <v>3.4183999999999999E-2</v>
      </c>
      <c r="O1754">
        <v>9.7792329999999996</v>
      </c>
      <c r="P1754">
        <v>5.28E-3</v>
      </c>
    </row>
    <row r="1755" spans="1:16" x14ac:dyDescent="0.2">
      <c r="A1755" t="s">
        <v>87</v>
      </c>
      <c r="B1755">
        <v>135</v>
      </c>
      <c r="C1755">
        <v>146</v>
      </c>
      <c r="D1755" t="s">
        <v>1078</v>
      </c>
      <c r="G1755">
        <v>10</v>
      </c>
      <c r="H1755">
        <v>1329.7346</v>
      </c>
      <c r="I1755" t="s">
        <v>12</v>
      </c>
      <c r="J1755">
        <v>0</v>
      </c>
      <c r="K1755">
        <v>1330.362891</v>
      </c>
      <c r="L1755" s="1">
        <v>2.2737369999999998E-13</v>
      </c>
      <c r="M1755">
        <v>0</v>
      </c>
      <c r="N1755">
        <v>0</v>
      </c>
      <c r="O1755">
        <v>10.680059</v>
      </c>
      <c r="P1755">
        <v>0</v>
      </c>
    </row>
    <row r="1756" spans="1:16" x14ac:dyDescent="0.2">
      <c r="A1756" t="s">
        <v>87</v>
      </c>
      <c r="B1756">
        <v>135</v>
      </c>
      <c r="C1756">
        <v>146</v>
      </c>
      <c r="D1756" t="s">
        <v>1078</v>
      </c>
      <c r="G1756">
        <v>10</v>
      </c>
      <c r="H1756">
        <v>1329.7346</v>
      </c>
      <c r="I1756" t="s">
        <v>12</v>
      </c>
      <c r="J1756">
        <v>5</v>
      </c>
      <c r="K1756">
        <v>1335.8983579999999</v>
      </c>
      <c r="L1756">
        <v>2.5080000000000002E-2</v>
      </c>
      <c r="M1756">
        <v>5.5354660000000004</v>
      </c>
      <c r="N1756">
        <v>2.5080000000000002E-2</v>
      </c>
      <c r="O1756">
        <v>10.671573</v>
      </c>
      <c r="P1756">
        <v>1.709E-3</v>
      </c>
    </row>
    <row r="1757" spans="1:16" x14ac:dyDescent="0.2">
      <c r="A1757" t="s">
        <v>87</v>
      </c>
      <c r="B1757">
        <v>135</v>
      </c>
      <c r="C1757">
        <v>146</v>
      </c>
      <c r="D1757" t="s">
        <v>1078</v>
      </c>
      <c r="G1757">
        <v>10</v>
      </c>
      <c r="H1757">
        <v>1329.7346</v>
      </c>
      <c r="I1757" t="s">
        <v>12</v>
      </c>
      <c r="J1757">
        <v>50.000003999999997</v>
      </c>
      <c r="K1757">
        <v>1335.988265</v>
      </c>
      <c r="L1757">
        <v>4.0815999999999998E-2</v>
      </c>
      <c r="M1757">
        <v>5.6253729999999997</v>
      </c>
      <c r="N1757">
        <v>4.0815999999999998E-2</v>
      </c>
      <c r="O1757">
        <v>10.673715</v>
      </c>
      <c r="P1757">
        <v>2.0140000000000002E-3</v>
      </c>
    </row>
    <row r="1758" spans="1:16" x14ac:dyDescent="0.2">
      <c r="A1758" t="s">
        <v>87</v>
      </c>
      <c r="B1758">
        <v>135</v>
      </c>
      <c r="C1758">
        <v>146</v>
      </c>
      <c r="D1758" t="s">
        <v>1078</v>
      </c>
      <c r="G1758">
        <v>10</v>
      </c>
      <c r="H1758">
        <v>1329.7346</v>
      </c>
      <c r="I1758" t="s">
        <v>12</v>
      </c>
      <c r="J1758">
        <v>500.00003099999998</v>
      </c>
      <c r="K1758">
        <v>1335.9849670000001</v>
      </c>
      <c r="L1758">
        <v>3.3093999999999998E-2</v>
      </c>
      <c r="M1758">
        <v>5.6220759999999999</v>
      </c>
      <c r="N1758">
        <v>3.3093999999999998E-2</v>
      </c>
      <c r="O1758">
        <v>10.66878</v>
      </c>
      <c r="P1758">
        <v>1.4400000000000001E-3</v>
      </c>
    </row>
    <row r="1759" spans="1:16" x14ac:dyDescent="0.2">
      <c r="A1759" t="s">
        <v>87</v>
      </c>
      <c r="B1759">
        <v>135</v>
      </c>
      <c r="C1759">
        <v>146</v>
      </c>
      <c r="D1759" t="s">
        <v>1078</v>
      </c>
      <c r="G1759">
        <v>10</v>
      </c>
      <c r="H1759">
        <v>1329.7346</v>
      </c>
      <c r="I1759" t="s">
        <v>14</v>
      </c>
      <c r="J1759">
        <v>0</v>
      </c>
      <c r="K1759">
        <v>1330.362891</v>
      </c>
      <c r="L1759" s="1">
        <v>2.2737369999999998E-13</v>
      </c>
      <c r="M1759">
        <v>0</v>
      </c>
      <c r="N1759">
        <v>0</v>
      </c>
      <c r="O1759">
        <v>10.680059</v>
      </c>
      <c r="P1759">
        <v>0</v>
      </c>
    </row>
    <row r="1760" spans="1:16" x14ac:dyDescent="0.2">
      <c r="A1760" t="s">
        <v>87</v>
      </c>
      <c r="B1760">
        <v>135</v>
      </c>
      <c r="C1760">
        <v>146</v>
      </c>
      <c r="D1760" t="s">
        <v>1078</v>
      </c>
      <c r="G1760">
        <v>10</v>
      </c>
      <c r="H1760">
        <v>1329.7346</v>
      </c>
      <c r="I1760" t="s">
        <v>14</v>
      </c>
      <c r="J1760">
        <v>5</v>
      </c>
      <c r="K1760">
        <v>1335.8225319999999</v>
      </c>
      <c r="L1760">
        <v>5.4657999999999998E-2</v>
      </c>
      <c r="M1760">
        <v>5.4596400000000003</v>
      </c>
      <c r="N1760">
        <v>5.4657999999999998E-2</v>
      </c>
      <c r="O1760">
        <v>10.647905</v>
      </c>
      <c r="P1760">
        <v>1.4139999999999999E-3</v>
      </c>
    </row>
    <row r="1761" spans="1:16" x14ac:dyDescent="0.2">
      <c r="A1761" t="s">
        <v>87</v>
      </c>
      <c r="B1761">
        <v>135</v>
      </c>
      <c r="C1761">
        <v>146</v>
      </c>
      <c r="D1761" t="s">
        <v>1078</v>
      </c>
      <c r="G1761">
        <v>10</v>
      </c>
      <c r="H1761">
        <v>1329.7346</v>
      </c>
      <c r="I1761" t="s">
        <v>14</v>
      </c>
      <c r="J1761">
        <v>50.000003999999997</v>
      </c>
      <c r="K1761">
        <v>1335.7713040000001</v>
      </c>
      <c r="L1761">
        <v>1.9185000000000001E-2</v>
      </c>
      <c r="M1761">
        <v>5.4084130000000004</v>
      </c>
      <c r="N1761">
        <v>1.9185000000000001E-2</v>
      </c>
      <c r="O1761">
        <v>10.652816</v>
      </c>
      <c r="P1761">
        <v>4.8250000000000003E-3</v>
      </c>
    </row>
    <row r="1762" spans="1:16" x14ac:dyDescent="0.2">
      <c r="A1762" t="s">
        <v>87</v>
      </c>
      <c r="B1762">
        <v>135</v>
      </c>
      <c r="C1762">
        <v>146</v>
      </c>
      <c r="D1762" t="s">
        <v>1078</v>
      </c>
      <c r="G1762">
        <v>10</v>
      </c>
      <c r="H1762">
        <v>1329.7346</v>
      </c>
      <c r="I1762" t="s">
        <v>14</v>
      </c>
      <c r="J1762">
        <v>500.00003099999998</v>
      </c>
      <c r="K1762">
        <v>1335.808409</v>
      </c>
      <c r="L1762">
        <v>9.5593999999999998E-2</v>
      </c>
      <c r="M1762">
        <v>5.4455169999999997</v>
      </c>
      <c r="N1762">
        <v>9.5593999999999998E-2</v>
      </c>
      <c r="O1762">
        <v>10.645479</v>
      </c>
      <c r="P1762">
        <v>5.4289999999999998E-3</v>
      </c>
    </row>
    <row r="1763" spans="1:16" x14ac:dyDescent="0.2">
      <c r="A1763" t="s">
        <v>88</v>
      </c>
      <c r="B1763">
        <v>22</v>
      </c>
      <c r="C1763">
        <v>42</v>
      </c>
      <c r="D1763" t="s">
        <v>1079</v>
      </c>
      <c r="G1763">
        <v>19</v>
      </c>
      <c r="H1763">
        <v>2410.2779</v>
      </c>
      <c r="I1763" t="s">
        <v>12</v>
      </c>
      <c r="J1763">
        <v>0</v>
      </c>
      <c r="K1763">
        <v>2411.6551260000001</v>
      </c>
      <c r="L1763">
        <v>3.8404000000000001E-2</v>
      </c>
      <c r="M1763">
        <v>0</v>
      </c>
      <c r="N1763">
        <v>0</v>
      </c>
      <c r="O1763">
        <v>11.090361</v>
      </c>
      <c r="P1763">
        <v>1.1119999999999999E-3</v>
      </c>
    </row>
    <row r="1764" spans="1:16" x14ac:dyDescent="0.2">
      <c r="A1764" t="s">
        <v>88</v>
      </c>
      <c r="B1764">
        <v>22</v>
      </c>
      <c r="C1764">
        <v>42</v>
      </c>
      <c r="D1764" t="s">
        <v>1079</v>
      </c>
      <c r="G1764">
        <v>19</v>
      </c>
      <c r="H1764">
        <v>2410.2779</v>
      </c>
      <c r="I1764" t="s">
        <v>12</v>
      </c>
      <c r="J1764">
        <v>5</v>
      </c>
      <c r="K1764">
        <v>2415.1912170000001</v>
      </c>
      <c r="L1764">
        <v>4.0285000000000001E-2</v>
      </c>
      <c r="M1764">
        <v>3.5360909999999999</v>
      </c>
      <c r="N1764">
        <v>5.5657999999999999E-2</v>
      </c>
      <c r="O1764">
        <v>11.092999000000001</v>
      </c>
      <c r="P1764">
        <v>3.9100000000000003E-3</v>
      </c>
    </row>
    <row r="1765" spans="1:16" x14ac:dyDescent="0.2">
      <c r="A1765" t="s">
        <v>88</v>
      </c>
      <c r="B1765">
        <v>22</v>
      </c>
      <c r="C1765">
        <v>42</v>
      </c>
      <c r="D1765" t="s">
        <v>1079</v>
      </c>
      <c r="G1765">
        <v>19</v>
      </c>
      <c r="H1765">
        <v>2410.2779</v>
      </c>
      <c r="I1765" t="s">
        <v>12</v>
      </c>
      <c r="J1765">
        <v>50.000003999999997</v>
      </c>
      <c r="K1765">
        <v>2416.4996940000001</v>
      </c>
      <c r="L1765">
        <v>0.12826100000000001</v>
      </c>
      <c r="M1765">
        <v>4.8445669999999996</v>
      </c>
      <c r="N1765">
        <v>0.13388700000000001</v>
      </c>
      <c r="O1765">
        <v>11.089987000000001</v>
      </c>
      <c r="P1765">
        <v>3.3969999999999998E-3</v>
      </c>
    </row>
    <row r="1766" spans="1:16" x14ac:dyDescent="0.2">
      <c r="A1766" t="s">
        <v>88</v>
      </c>
      <c r="B1766">
        <v>22</v>
      </c>
      <c r="C1766">
        <v>42</v>
      </c>
      <c r="D1766" t="s">
        <v>1079</v>
      </c>
      <c r="G1766">
        <v>19</v>
      </c>
      <c r="H1766">
        <v>2410.2779</v>
      </c>
      <c r="I1766" t="s">
        <v>12</v>
      </c>
      <c r="J1766">
        <v>500.00003099999998</v>
      </c>
      <c r="K1766">
        <v>2417.707926</v>
      </c>
      <c r="L1766">
        <v>3.0395999999999999E-2</v>
      </c>
      <c r="M1766">
        <v>6.0528000000000004</v>
      </c>
      <c r="N1766">
        <v>4.8978000000000001E-2</v>
      </c>
      <c r="O1766">
        <v>11.08709</v>
      </c>
      <c r="P1766">
        <v>1.2440000000000001E-3</v>
      </c>
    </row>
    <row r="1767" spans="1:16" x14ac:dyDescent="0.2">
      <c r="A1767" t="s">
        <v>88</v>
      </c>
      <c r="B1767">
        <v>22</v>
      </c>
      <c r="C1767">
        <v>42</v>
      </c>
      <c r="D1767" t="s">
        <v>1079</v>
      </c>
      <c r="G1767">
        <v>19</v>
      </c>
      <c r="H1767">
        <v>2410.2779</v>
      </c>
      <c r="I1767" t="s">
        <v>14</v>
      </c>
      <c r="J1767">
        <v>0</v>
      </c>
      <c r="K1767">
        <v>2411.6551260000001</v>
      </c>
      <c r="L1767">
        <v>3.8404000000000001E-2</v>
      </c>
      <c r="M1767">
        <v>0</v>
      </c>
      <c r="N1767">
        <v>0</v>
      </c>
      <c r="O1767">
        <v>11.090361</v>
      </c>
      <c r="P1767">
        <v>1.1119999999999999E-3</v>
      </c>
    </row>
    <row r="1768" spans="1:16" x14ac:dyDescent="0.2">
      <c r="A1768" t="s">
        <v>88</v>
      </c>
      <c r="B1768">
        <v>22</v>
      </c>
      <c r="C1768">
        <v>42</v>
      </c>
      <c r="D1768" t="s">
        <v>1079</v>
      </c>
      <c r="G1768">
        <v>19</v>
      </c>
      <c r="H1768">
        <v>2410.2779</v>
      </c>
      <c r="I1768" t="s">
        <v>14</v>
      </c>
      <c r="J1768">
        <v>5</v>
      </c>
      <c r="K1768">
        <v>2415.1397959999999</v>
      </c>
      <c r="L1768">
        <v>0.169319</v>
      </c>
      <c r="M1768">
        <v>3.4846689999999998</v>
      </c>
      <c r="N1768">
        <v>0.17362</v>
      </c>
      <c r="O1768">
        <v>11.069183000000001</v>
      </c>
      <c r="P1768">
        <v>5.8040000000000001E-3</v>
      </c>
    </row>
    <row r="1769" spans="1:16" x14ac:dyDescent="0.2">
      <c r="A1769" t="s">
        <v>88</v>
      </c>
      <c r="B1769">
        <v>22</v>
      </c>
      <c r="C1769">
        <v>42</v>
      </c>
      <c r="D1769" t="s">
        <v>1079</v>
      </c>
      <c r="G1769">
        <v>19</v>
      </c>
      <c r="H1769">
        <v>2410.2779</v>
      </c>
      <c r="I1769" t="s">
        <v>14</v>
      </c>
      <c r="J1769">
        <v>50.000003999999997</v>
      </c>
      <c r="K1769">
        <v>2416.4194010000001</v>
      </c>
      <c r="L1769">
        <v>0.163354</v>
      </c>
      <c r="M1769">
        <v>4.7642749999999996</v>
      </c>
      <c r="N1769">
        <v>0.16780800000000001</v>
      </c>
      <c r="O1769">
        <v>11.070164</v>
      </c>
      <c r="P1769">
        <v>3.3080000000000002E-3</v>
      </c>
    </row>
    <row r="1770" spans="1:16" x14ac:dyDescent="0.2">
      <c r="A1770" t="s">
        <v>88</v>
      </c>
      <c r="B1770">
        <v>22</v>
      </c>
      <c r="C1770">
        <v>42</v>
      </c>
      <c r="D1770" t="s">
        <v>1079</v>
      </c>
      <c r="G1770">
        <v>19</v>
      </c>
      <c r="H1770">
        <v>2410.2779</v>
      </c>
      <c r="I1770" t="s">
        <v>14</v>
      </c>
      <c r="J1770">
        <v>500.00003099999998</v>
      </c>
      <c r="K1770">
        <v>2417.6852610000001</v>
      </c>
      <c r="L1770">
        <v>7.7771000000000007E-2</v>
      </c>
      <c r="M1770">
        <v>6.0301349999999996</v>
      </c>
      <c r="N1770">
        <v>8.6735999999999994E-2</v>
      </c>
      <c r="O1770">
        <v>11.060314999999999</v>
      </c>
      <c r="P1770">
        <v>2.0230000000000001E-3</v>
      </c>
    </row>
    <row r="1771" spans="1:16" x14ac:dyDescent="0.2">
      <c r="A1771" t="s">
        <v>88</v>
      </c>
      <c r="B1771">
        <v>41</v>
      </c>
      <c r="C1771">
        <v>58</v>
      </c>
      <c r="D1771" t="s">
        <v>1080</v>
      </c>
      <c r="G1771">
        <v>17</v>
      </c>
      <c r="H1771">
        <v>1797.9857999999999</v>
      </c>
      <c r="I1771" t="s">
        <v>12</v>
      </c>
      <c r="J1771">
        <v>0</v>
      </c>
      <c r="K1771">
        <v>1798.8061479999999</v>
      </c>
      <c r="L1771">
        <v>0</v>
      </c>
      <c r="M1771">
        <v>0</v>
      </c>
      <c r="N1771">
        <v>0</v>
      </c>
      <c r="O1771">
        <v>4.6613569999999998</v>
      </c>
      <c r="P1771">
        <v>0</v>
      </c>
    </row>
    <row r="1772" spans="1:16" x14ac:dyDescent="0.2">
      <c r="A1772" t="s">
        <v>88</v>
      </c>
      <c r="B1772">
        <v>41</v>
      </c>
      <c r="C1772">
        <v>58</v>
      </c>
      <c r="D1772" t="s">
        <v>1080</v>
      </c>
      <c r="G1772">
        <v>17</v>
      </c>
      <c r="H1772">
        <v>1797.9857999999999</v>
      </c>
      <c r="I1772" t="s">
        <v>12</v>
      </c>
      <c r="J1772">
        <v>5</v>
      </c>
      <c r="K1772">
        <v>1800.4153040000001</v>
      </c>
      <c r="L1772">
        <v>0.15801999999999999</v>
      </c>
      <c r="M1772">
        <v>1.609156</v>
      </c>
      <c r="N1772">
        <v>0.15801999999999999</v>
      </c>
      <c r="O1772">
        <v>4.6722029999999997</v>
      </c>
      <c r="P1772">
        <v>1.2080000000000001E-3</v>
      </c>
    </row>
    <row r="1773" spans="1:16" x14ac:dyDescent="0.2">
      <c r="A1773" t="s">
        <v>88</v>
      </c>
      <c r="B1773">
        <v>41</v>
      </c>
      <c r="C1773">
        <v>58</v>
      </c>
      <c r="D1773" t="s">
        <v>1080</v>
      </c>
      <c r="G1773">
        <v>17</v>
      </c>
      <c r="H1773">
        <v>1797.9857999999999</v>
      </c>
      <c r="I1773" t="s">
        <v>12</v>
      </c>
      <c r="J1773">
        <v>50.000003999999997</v>
      </c>
      <c r="K1773">
        <v>1800.695923</v>
      </c>
      <c r="L1773">
        <v>6.1626E-2</v>
      </c>
      <c r="M1773">
        <v>1.889775</v>
      </c>
      <c r="N1773">
        <v>6.1626E-2</v>
      </c>
      <c r="O1773">
        <v>4.6712829999999999</v>
      </c>
      <c r="P1773">
        <v>4.2000000000000002E-4</v>
      </c>
    </row>
    <row r="1774" spans="1:16" x14ac:dyDescent="0.2">
      <c r="A1774" t="s">
        <v>88</v>
      </c>
      <c r="B1774">
        <v>41</v>
      </c>
      <c r="C1774">
        <v>58</v>
      </c>
      <c r="D1774" t="s">
        <v>1080</v>
      </c>
      <c r="G1774">
        <v>17</v>
      </c>
      <c r="H1774">
        <v>1797.9857999999999</v>
      </c>
      <c r="I1774" t="s">
        <v>12</v>
      </c>
      <c r="J1774">
        <v>500.00003099999998</v>
      </c>
      <c r="K1774">
        <v>1801.257435</v>
      </c>
      <c r="L1774">
        <v>0.14712900000000001</v>
      </c>
      <c r="M1774">
        <v>2.4512870000000002</v>
      </c>
      <c r="N1774">
        <v>0.14712900000000001</v>
      </c>
      <c r="O1774">
        <v>4.6671560000000003</v>
      </c>
      <c r="P1774">
        <v>6.9800000000000005E-4</v>
      </c>
    </row>
    <row r="1775" spans="1:16" x14ac:dyDescent="0.2">
      <c r="A1775" t="s">
        <v>88</v>
      </c>
      <c r="B1775">
        <v>41</v>
      </c>
      <c r="C1775">
        <v>58</v>
      </c>
      <c r="D1775" t="s">
        <v>1080</v>
      </c>
      <c r="G1775">
        <v>17</v>
      </c>
      <c r="H1775">
        <v>1797.9857999999999</v>
      </c>
      <c r="I1775" t="s">
        <v>14</v>
      </c>
      <c r="J1775">
        <v>0</v>
      </c>
      <c r="K1775">
        <v>1798.8061479999999</v>
      </c>
      <c r="L1775">
        <v>0</v>
      </c>
      <c r="M1775">
        <v>0</v>
      </c>
      <c r="N1775">
        <v>0</v>
      </c>
      <c r="O1775">
        <v>4.6613569999999998</v>
      </c>
      <c r="P1775">
        <v>0</v>
      </c>
    </row>
    <row r="1776" spans="1:16" x14ac:dyDescent="0.2">
      <c r="A1776" t="s">
        <v>88</v>
      </c>
      <c r="B1776">
        <v>41</v>
      </c>
      <c r="C1776">
        <v>58</v>
      </c>
      <c r="D1776" t="s">
        <v>1080</v>
      </c>
      <c r="G1776">
        <v>17</v>
      </c>
      <c r="H1776">
        <v>1797.9857999999999</v>
      </c>
      <c r="I1776" t="s">
        <v>14</v>
      </c>
      <c r="J1776">
        <v>5</v>
      </c>
      <c r="K1776">
        <v>1800.352445</v>
      </c>
      <c r="L1776">
        <v>0.121748</v>
      </c>
      <c r="M1776">
        <v>1.546297</v>
      </c>
      <c r="N1776">
        <v>0.121748</v>
      </c>
      <c r="O1776">
        <v>4.6761540000000004</v>
      </c>
      <c r="P1776">
        <v>1.0798E-2</v>
      </c>
    </row>
    <row r="1777" spans="1:16" x14ac:dyDescent="0.2">
      <c r="A1777" t="s">
        <v>88</v>
      </c>
      <c r="B1777">
        <v>41</v>
      </c>
      <c r="C1777">
        <v>58</v>
      </c>
      <c r="D1777" t="s">
        <v>1080</v>
      </c>
      <c r="G1777">
        <v>17</v>
      </c>
      <c r="H1777">
        <v>1797.9857999999999</v>
      </c>
      <c r="I1777" t="s">
        <v>14</v>
      </c>
      <c r="J1777">
        <v>50.000003999999997</v>
      </c>
      <c r="K1777">
        <v>1800.864282</v>
      </c>
      <c r="L1777">
        <v>0.21255399999999999</v>
      </c>
      <c r="M1777">
        <v>2.0581339999999999</v>
      </c>
      <c r="N1777">
        <v>0.21255399999999999</v>
      </c>
      <c r="O1777">
        <v>4.6709310000000004</v>
      </c>
      <c r="P1777">
        <v>2.186E-3</v>
      </c>
    </row>
    <row r="1778" spans="1:16" x14ac:dyDescent="0.2">
      <c r="A1778" t="s">
        <v>88</v>
      </c>
      <c r="B1778">
        <v>41</v>
      </c>
      <c r="C1778">
        <v>58</v>
      </c>
      <c r="D1778" t="s">
        <v>1080</v>
      </c>
      <c r="G1778">
        <v>17</v>
      </c>
      <c r="H1778">
        <v>1797.9857999999999</v>
      </c>
      <c r="I1778" t="s">
        <v>14</v>
      </c>
      <c r="J1778">
        <v>500.00003099999998</v>
      </c>
      <c r="K1778">
        <v>1801.0115820000001</v>
      </c>
      <c r="L1778">
        <v>7.6803999999999997E-2</v>
      </c>
      <c r="M1778">
        <v>2.2054339999999999</v>
      </c>
      <c r="N1778">
        <v>7.6803999999999997E-2</v>
      </c>
      <c r="O1778">
        <v>4.6593689999999999</v>
      </c>
      <c r="P1778">
        <v>1.5809999999999999E-3</v>
      </c>
    </row>
    <row r="1779" spans="1:16" x14ac:dyDescent="0.2">
      <c r="A1779" t="s">
        <v>88</v>
      </c>
      <c r="B1779">
        <v>42</v>
      </c>
      <c r="C1779">
        <v>62</v>
      </c>
      <c r="D1779" t="s">
        <v>1081</v>
      </c>
      <c r="E1779" t="s">
        <v>70</v>
      </c>
      <c r="G1779">
        <v>19</v>
      </c>
      <c r="H1779">
        <v>2155.1271000000002</v>
      </c>
      <c r="I1779" t="s">
        <v>12</v>
      </c>
      <c r="J1779">
        <v>0</v>
      </c>
      <c r="K1779">
        <v>2156.300135</v>
      </c>
      <c r="L1779">
        <v>1.0246999999999999E-2</v>
      </c>
      <c r="M1779">
        <v>0</v>
      </c>
      <c r="N1779">
        <v>0</v>
      </c>
      <c r="O1779">
        <v>5.489357</v>
      </c>
      <c r="P1779">
        <v>2.8509999999999998E-3</v>
      </c>
    </row>
    <row r="1780" spans="1:16" x14ac:dyDescent="0.2">
      <c r="A1780" t="s">
        <v>88</v>
      </c>
      <c r="B1780">
        <v>42</v>
      </c>
      <c r="C1780">
        <v>62</v>
      </c>
      <c r="D1780" t="s">
        <v>1081</v>
      </c>
      <c r="E1780" t="s">
        <v>70</v>
      </c>
      <c r="G1780">
        <v>19</v>
      </c>
      <c r="H1780">
        <v>2155.1271000000002</v>
      </c>
      <c r="I1780" t="s">
        <v>12</v>
      </c>
      <c r="J1780">
        <v>5</v>
      </c>
      <c r="K1780">
        <v>2159.009247</v>
      </c>
      <c r="L1780">
        <v>8.1193000000000001E-2</v>
      </c>
      <c r="M1780">
        <v>2.7091120000000002</v>
      </c>
      <c r="N1780">
        <v>8.1836999999999993E-2</v>
      </c>
      <c r="O1780">
        <v>5.4988989999999998</v>
      </c>
      <c r="P1780">
        <v>9.7129999999999994E-3</v>
      </c>
    </row>
    <row r="1781" spans="1:16" x14ac:dyDescent="0.2">
      <c r="A1781" t="s">
        <v>88</v>
      </c>
      <c r="B1781">
        <v>42</v>
      </c>
      <c r="C1781">
        <v>62</v>
      </c>
      <c r="D1781" t="s">
        <v>1081</v>
      </c>
      <c r="E1781" t="s">
        <v>70</v>
      </c>
      <c r="G1781">
        <v>19</v>
      </c>
      <c r="H1781">
        <v>2155.1271000000002</v>
      </c>
      <c r="I1781" t="s">
        <v>12</v>
      </c>
      <c r="J1781">
        <v>50.000003999999997</v>
      </c>
      <c r="K1781">
        <v>2159.1966240000002</v>
      </c>
      <c r="L1781">
        <v>8.2062999999999997E-2</v>
      </c>
      <c r="M1781">
        <v>2.8964889999999999</v>
      </c>
      <c r="N1781">
        <v>8.2699999999999996E-2</v>
      </c>
      <c r="O1781">
        <v>5.4898069999999999</v>
      </c>
      <c r="P1781">
        <v>1.1283E-2</v>
      </c>
    </row>
    <row r="1782" spans="1:16" x14ac:dyDescent="0.2">
      <c r="A1782" t="s">
        <v>88</v>
      </c>
      <c r="B1782">
        <v>42</v>
      </c>
      <c r="C1782">
        <v>62</v>
      </c>
      <c r="D1782" t="s">
        <v>1081</v>
      </c>
      <c r="E1782" t="s">
        <v>70</v>
      </c>
      <c r="G1782">
        <v>19</v>
      </c>
      <c r="H1782">
        <v>2155.1271000000002</v>
      </c>
      <c r="I1782" t="s">
        <v>12</v>
      </c>
      <c r="J1782">
        <v>500.00003099999998</v>
      </c>
      <c r="K1782">
        <v>2159.8618940000001</v>
      </c>
      <c r="L1782">
        <v>6.5337999999999993E-2</v>
      </c>
      <c r="M1782">
        <v>3.5617589999999999</v>
      </c>
      <c r="N1782">
        <v>6.6137000000000001E-2</v>
      </c>
      <c r="O1782">
        <v>5.4906800000000002</v>
      </c>
      <c r="P1782">
        <v>1.485E-3</v>
      </c>
    </row>
    <row r="1783" spans="1:16" x14ac:dyDescent="0.2">
      <c r="A1783" t="s">
        <v>88</v>
      </c>
      <c r="B1783">
        <v>42</v>
      </c>
      <c r="C1783">
        <v>62</v>
      </c>
      <c r="D1783" t="s">
        <v>1081</v>
      </c>
      <c r="E1783" t="s">
        <v>70</v>
      </c>
      <c r="G1783">
        <v>19</v>
      </c>
      <c r="H1783">
        <v>2155.1271000000002</v>
      </c>
      <c r="I1783" t="s">
        <v>14</v>
      </c>
      <c r="J1783">
        <v>0</v>
      </c>
      <c r="K1783">
        <v>2156.300135</v>
      </c>
      <c r="L1783">
        <v>1.0246999999999999E-2</v>
      </c>
      <c r="M1783">
        <v>0</v>
      </c>
      <c r="N1783">
        <v>0</v>
      </c>
      <c r="O1783">
        <v>5.489357</v>
      </c>
      <c r="P1783">
        <v>2.8509999999999998E-3</v>
      </c>
    </row>
    <row r="1784" spans="1:16" x14ac:dyDescent="0.2">
      <c r="A1784" t="s">
        <v>88</v>
      </c>
      <c r="B1784">
        <v>42</v>
      </c>
      <c r="C1784">
        <v>62</v>
      </c>
      <c r="D1784" t="s">
        <v>1081</v>
      </c>
      <c r="E1784" t="s">
        <v>70</v>
      </c>
      <c r="G1784">
        <v>19</v>
      </c>
      <c r="H1784">
        <v>2155.1271000000002</v>
      </c>
      <c r="I1784" t="s">
        <v>14</v>
      </c>
      <c r="J1784">
        <v>5</v>
      </c>
      <c r="K1784">
        <v>2159.0259639999999</v>
      </c>
      <c r="L1784">
        <v>2.5038000000000001E-2</v>
      </c>
      <c r="M1784">
        <v>2.7258279999999999</v>
      </c>
      <c r="N1784">
        <v>2.7053000000000001E-2</v>
      </c>
      <c r="O1784">
        <v>5.443225</v>
      </c>
      <c r="P1784">
        <v>5.1009999999999996E-3</v>
      </c>
    </row>
    <row r="1785" spans="1:16" x14ac:dyDescent="0.2">
      <c r="A1785" t="s">
        <v>88</v>
      </c>
      <c r="B1785">
        <v>42</v>
      </c>
      <c r="C1785">
        <v>62</v>
      </c>
      <c r="D1785" t="s">
        <v>1081</v>
      </c>
      <c r="E1785" t="s">
        <v>70</v>
      </c>
      <c r="G1785">
        <v>19</v>
      </c>
      <c r="H1785">
        <v>2155.1271000000002</v>
      </c>
      <c r="I1785" t="s">
        <v>14</v>
      </c>
      <c r="J1785">
        <v>50.000003999999997</v>
      </c>
      <c r="K1785">
        <v>2159.186287</v>
      </c>
      <c r="L1785">
        <v>0.191883</v>
      </c>
      <c r="M1785">
        <v>2.8861520000000001</v>
      </c>
      <c r="N1785">
        <v>0.19215699999999999</v>
      </c>
      <c r="O1785">
        <v>5.4386150000000004</v>
      </c>
      <c r="P1785">
        <v>1.2330000000000001E-2</v>
      </c>
    </row>
    <row r="1786" spans="1:16" x14ac:dyDescent="0.2">
      <c r="A1786" t="s">
        <v>88</v>
      </c>
      <c r="B1786">
        <v>42</v>
      </c>
      <c r="C1786">
        <v>62</v>
      </c>
      <c r="D1786" t="s">
        <v>1081</v>
      </c>
      <c r="E1786" t="s">
        <v>70</v>
      </c>
      <c r="G1786">
        <v>19</v>
      </c>
      <c r="H1786">
        <v>2155.1271000000002</v>
      </c>
      <c r="I1786" t="s">
        <v>14</v>
      </c>
      <c r="J1786">
        <v>500.00003099999998</v>
      </c>
      <c r="K1786">
        <v>2159.7582630000002</v>
      </c>
      <c r="L1786">
        <v>0.11192199999999999</v>
      </c>
      <c r="M1786">
        <v>3.4581279999999999</v>
      </c>
      <c r="N1786">
        <v>0.11239</v>
      </c>
      <c r="O1786">
        <v>5.4391930000000004</v>
      </c>
      <c r="P1786">
        <v>3.0309999999999998E-3</v>
      </c>
    </row>
    <row r="1787" spans="1:16" x14ac:dyDescent="0.2">
      <c r="A1787" t="s">
        <v>88</v>
      </c>
      <c r="B1787">
        <v>44</v>
      </c>
      <c r="C1787">
        <v>57</v>
      </c>
      <c r="D1787" t="s">
        <v>1082</v>
      </c>
      <c r="E1787" t="s">
        <v>89</v>
      </c>
      <c r="G1787">
        <v>13</v>
      </c>
      <c r="H1787">
        <v>1487.7981</v>
      </c>
      <c r="I1787" t="s">
        <v>12</v>
      </c>
      <c r="J1787">
        <v>0</v>
      </c>
      <c r="K1787">
        <v>1488.573259</v>
      </c>
      <c r="L1787">
        <v>7.1668999999999997E-2</v>
      </c>
      <c r="M1787">
        <v>0</v>
      </c>
      <c r="N1787">
        <v>0</v>
      </c>
      <c r="O1787">
        <v>11.565315999999999</v>
      </c>
      <c r="P1787">
        <v>1.25E-3</v>
      </c>
    </row>
    <row r="1788" spans="1:16" x14ac:dyDescent="0.2">
      <c r="A1788" t="s">
        <v>88</v>
      </c>
      <c r="B1788">
        <v>44</v>
      </c>
      <c r="C1788">
        <v>57</v>
      </c>
      <c r="D1788" t="s">
        <v>1082</v>
      </c>
      <c r="E1788" t="s">
        <v>89</v>
      </c>
      <c r="G1788">
        <v>13</v>
      </c>
      <c r="H1788">
        <v>1487.7981</v>
      </c>
      <c r="I1788" t="s">
        <v>12</v>
      </c>
      <c r="J1788">
        <v>5</v>
      </c>
      <c r="K1788">
        <v>1490.166798</v>
      </c>
      <c r="L1788">
        <v>8.3074999999999996E-2</v>
      </c>
      <c r="M1788">
        <v>1.593539</v>
      </c>
      <c r="N1788">
        <v>0.109717</v>
      </c>
      <c r="O1788">
        <v>11.544195</v>
      </c>
      <c r="P1788">
        <v>1.7700000000000001E-3</v>
      </c>
    </row>
    <row r="1789" spans="1:16" x14ac:dyDescent="0.2">
      <c r="A1789" t="s">
        <v>88</v>
      </c>
      <c r="B1789">
        <v>44</v>
      </c>
      <c r="C1789">
        <v>57</v>
      </c>
      <c r="D1789" t="s">
        <v>1082</v>
      </c>
      <c r="E1789" t="s">
        <v>89</v>
      </c>
      <c r="G1789">
        <v>13</v>
      </c>
      <c r="H1789">
        <v>1487.7981</v>
      </c>
      <c r="I1789" t="s">
        <v>12</v>
      </c>
      <c r="J1789">
        <v>50.000003999999997</v>
      </c>
      <c r="K1789">
        <v>1491.1960019999999</v>
      </c>
      <c r="L1789">
        <v>7.3261999999999994E-2</v>
      </c>
      <c r="M1789">
        <v>2.6227429999999998</v>
      </c>
      <c r="N1789">
        <v>0.102488</v>
      </c>
      <c r="O1789">
        <v>11.526393000000001</v>
      </c>
      <c r="P1789">
        <v>2.2390000000000001E-3</v>
      </c>
    </row>
    <row r="1790" spans="1:16" x14ac:dyDescent="0.2">
      <c r="A1790" t="s">
        <v>88</v>
      </c>
      <c r="B1790">
        <v>44</v>
      </c>
      <c r="C1790">
        <v>57</v>
      </c>
      <c r="D1790" t="s">
        <v>1082</v>
      </c>
      <c r="E1790" t="s">
        <v>89</v>
      </c>
      <c r="G1790">
        <v>13</v>
      </c>
      <c r="H1790">
        <v>1487.7981</v>
      </c>
      <c r="I1790" t="s">
        <v>12</v>
      </c>
      <c r="J1790">
        <v>500.00003099999998</v>
      </c>
      <c r="K1790">
        <v>1492.1393230000001</v>
      </c>
      <c r="L1790">
        <v>5.6764000000000002E-2</v>
      </c>
      <c r="M1790">
        <v>3.5660639999999999</v>
      </c>
      <c r="N1790">
        <v>9.1425000000000006E-2</v>
      </c>
      <c r="O1790">
        <v>11.507409000000001</v>
      </c>
      <c r="P1790">
        <v>3.637E-3</v>
      </c>
    </row>
    <row r="1791" spans="1:16" x14ac:dyDescent="0.2">
      <c r="A1791" t="s">
        <v>88</v>
      </c>
      <c r="B1791">
        <v>44</v>
      </c>
      <c r="C1791">
        <v>57</v>
      </c>
      <c r="D1791" t="s">
        <v>1082</v>
      </c>
      <c r="E1791" t="s">
        <v>89</v>
      </c>
      <c r="G1791">
        <v>13</v>
      </c>
      <c r="H1791">
        <v>1487.7981</v>
      </c>
      <c r="I1791" t="s">
        <v>14</v>
      </c>
      <c r="J1791">
        <v>0</v>
      </c>
      <c r="K1791">
        <v>1488.573259</v>
      </c>
      <c r="L1791">
        <v>7.1668999999999997E-2</v>
      </c>
      <c r="M1791">
        <v>0</v>
      </c>
      <c r="N1791">
        <v>0</v>
      </c>
      <c r="O1791">
        <v>11.565315999999999</v>
      </c>
      <c r="P1791">
        <v>1.25E-3</v>
      </c>
    </row>
    <row r="1792" spans="1:16" x14ac:dyDescent="0.2">
      <c r="A1792" t="s">
        <v>88</v>
      </c>
      <c r="B1792">
        <v>44</v>
      </c>
      <c r="C1792">
        <v>57</v>
      </c>
      <c r="D1792" t="s">
        <v>1082</v>
      </c>
      <c r="E1792" t="s">
        <v>89</v>
      </c>
      <c r="G1792">
        <v>13</v>
      </c>
      <c r="H1792">
        <v>1487.7981</v>
      </c>
      <c r="I1792" t="s">
        <v>14</v>
      </c>
      <c r="J1792">
        <v>5</v>
      </c>
      <c r="K1792">
        <v>1490.0681259999999</v>
      </c>
      <c r="L1792">
        <v>9.1181999999999999E-2</v>
      </c>
      <c r="M1792">
        <v>1.4948669999999999</v>
      </c>
      <c r="N1792">
        <v>0.115977</v>
      </c>
      <c r="O1792">
        <v>11.526669999999999</v>
      </c>
      <c r="P1792">
        <v>4.3059999999999999E-3</v>
      </c>
    </row>
    <row r="1793" spans="1:16" x14ac:dyDescent="0.2">
      <c r="A1793" t="s">
        <v>88</v>
      </c>
      <c r="B1793">
        <v>44</v>
      </c>
      <c r="C1793">
        <v>57</v>
      </c>
      <c r="D1793" t="s">
        <v>1082</v>
      </c>
      <c r="E1793" t="s">
        <v>89</v>
      </c>
      <c r="G1793">
        <v>13</v>
      </c>
      <c r="H1793">
        <v>1487.7981</v>
      </c>
      <c r="I1793" t="s">
        <v>14</v>
      </c>
      <c r="J1793">
        <v>50.000003999999997</v>
      </c>
      <c r="K1793">
        <v>1491.241374</v>
      </c>
      <c r="L1793">
        <v>3.0945E-2</v>
      </c>
      <c r="M1793">
        <v>2.6681149999999998</v>
      </c>
      <c r="N1793">
        <v>7.8063999999999995E-2</v>
      </c>
      <c r="O1793">
        <v>11.511578999999999</v>
      </c>
      <c r="P1793">
        <v>8.7900000000000001E-4</v>
      </c>
    </row>
    <row r="1794" spans="1:16" x14ac:dyDescent="0.2">
      <c r="A1794" t="s">
        <v>88</v>
      </c>
      <c r="B1794">
        <v>44</v>
      </c>
      <c r="C1794">
        <v>57</v>
      </c>
      <c r="D1794" t="s">
        <v>1082</v>
      </c>
      <c r="E1794" t="s">
        <v>89</v>
      </c>
      <c r="G1794">
        <v>13</v>
      </c>
      <c r="H1794">
        <v>1487.7981</v>
      </c>
      <c r="I1794" t="s">
        <v>14</v>
      </c>
      <c r="J1794">
        <v>500.00003099999998</v>
      </c>
      <c r="K1794">
        <v>1492.173452</v>
      </c>
      <c r="L1794">
        <v>0.20658599999999999</v>
      </c>
      <c r="M1794">
        <v>3.600193</v>
      </c>
      <c r="N1794">
        <v>0.218664</v>
      </c>
      <c r="O1794">
        <v>11.493741</v>
      </c>
      <c r="P1794">
        <v>3.4610000000000001E-3</v>
      </c>
    </row>
    <row r="1795" spans="1:16" x14ac:dyDescent="0.2">
      <c r="A1795" t="s">
        <v>88</v>
      </c>
      <c r="B1795">
        <v>48</v>
      </c>
      <c r="C1795">
        <v>57</v>
      </c>
      <c r="D1795" t="s">
        <v>1083</v>
      </c>
      <c r="G1795">
        <v>9</v>
      </c>
      <c r="H1795">
        <v>1041.6667</v>
      </c>
      <c r="I1795" t="s">
        <v>12</v>
      </c>
      <c r="J1795">
        <v>0</v>
      </c>
      <c r="K1795">
        <v>1042.1360540000001</v>
      </c>
      <c r="L1795">
        <v>0</v>
      </c>
      <c r="M1795">
        <v>0</v>
      </c>
      <c r="N1795">
        <v>0</v>
      </c>
      <c r="O1795">
        <v>7.4979769999999997</v>
      </c>
      <c r="P1795">
        <v>0</v>
      </c>
    </row>
    <row r="1796" spans="1:16" x14ac:dyDescent="0.2">
      <c r="A1796" t="s">
        <v>88</v>
      </c>
      <c r="B1796">
        <v>48</v>
      </c>
      <c r="C1796">
        <v>57</v>
      </c>
      <c r="D1796" t="s">
        <v>1083</v>
      </c>
      <c r="G1796">
        <v>9</v>
      </c>
      <c r="H1796">
        <v>1041.6667</v>
      </c>
      <c r="I1796" t="s">
        <v>12</v>
      </c>
      <c r="J1796">
        <v>5</v>
      </c>
      <c r="K1796">
        <v>1042.5477080000001</v>
      </c>
      <c r="L1796">
        <v>1.8172000000000001E-2</v>
      </c>
      <c r="M1796">
        <v>0.41165400000000002</v>
      </c>
      <c r="N1796">
        <v>1.8172000000000001E-2</v>
      </c>
      <c r="O1796">
        <v>7.5130499999999998</v>
      </c>
      <c r="P1796">
        <v>8.1119999999999994E-3</v>
      </c>
    </row>
    <row r="1797" spans="1:16" x14ac:dyDescent="0.2">
      <c r="A1797" t="s">
        <v>88</v>
      </c>
      <c r="B1797">
        <v>48</v>
      </c>
      <c r="C1797">
        <v>57</v>
      </c>
      <c r="D1797" t="s">
        <v>1083</v>
      </c>
      <c r="G1797">
        <v>9</v>
      </c>
      <c r="H1797">
        <v>1041.6667</v>
      </c>
      <c r="I1797" t="s">
        <v>12</v>
      </c>
      <c r="J1797">
        <v>50.000003999999997</v>
      </c>
      <c r="K1797">
        <v>1042.618219</v>
      </c>
      <c r="L1797">
        <v>2.1069000000000001E-2</v>
      </c>
      <c r="M1797">
        <v>0.48216500000000001</v>
      </c>
      <c r="N1797">
        <v>2.1069000000000001E-2</v>
      </c>
      <c r="O1797">
        <v>7.5102469999999997</v>
      </c>
      <c r="P1797">
        <v>2.5330000000000001E-3</v>
      </c>
    </row>
    <row r="1798" spans="1:16" x14ac:dyDescent="0.2">
      <c r="A1798" t="s">
        <v>88</v>
      </c>
      <c r="B1798">
        <v>48</v>
      </c>
      <c r="C1798">
        <v>57</v>
      </c>
      <c r="D1798" t="s">
        <v>1083</v>
      </c>
      <c r="G1798">
        <v>9</v>
      </c>
      <c r="H1798">
        <v>1041.6667</v>
      </c>
      <c r="I1798" t="s">
        <v>12</v>
      </c>
      <c r="J1798">
        <v>500.00003099999998</v>
      </c>
      <c r="K1798">
        <v>1042.6123909999999</v>
      </c>
      <c r="L1798">
        <v>4.2576999999999997E-2</v>
      </c>
      <c r="M1798">
        <v>0.47633799999999998</v>
      </c>
      <c r="N1798">
        <v>4.2576999999999997E-2</v>
      </c>
      <c r="O1798">
        <v>7.5041070000000003</v>
      </c>
      <c r="P1798">
        <v>1.9449999999999999E-3</v>
      </c>
    </row>
    <row r="1799" spans="1:16" x14ac:dyDescent="0.2">
      <c r="A1799" t="s">
        <v>88</v>
      </c>
      <c r="B1799">
        <v>48</v>
      </c>
      <c r="C1799">
        <v>57</v>
      </c>
      <c r="D1799" t="s">
        <v>1083</v>
      </c>
      <c r="G1799">
        <v>9</v>
      </c>
      <c r="H1799">
        <v>1041.6667</v>
      </c>
      <c r="I1799" t="s">
        <v>14</v>
      </c>
      <c r="J1799">
        <v>0</v>
      </c>
      <c r="K1799">
        <v>1042.1360540000001</v>
      </c>
      <c r="L1799">
        <v>0</v>
      </c>
      <c r="M1799">
        <v>0</v>
      </c>
      <c r="N1799">
        <v>0</v>
      </c>
      <c r="O1799">
        <v>7.4979769999999997</v>
      </c>
      <c r="P1799">
        <v>0</v>
      </c>
    </row>
    <row r="1800" spans="1:16" x14ac:dyDescent="0.2">
      <c r="A1800" t="s">
        <v>88</v>
      </c>
      <c r="B1800">
        <v>48</v>
      </c>
      <c r="C1800">
        <v>57</v>
      </c>
      <c r="D1800" t="s">
        <v>1083</v>
      </c>
      <c r="G1800">
        <v>9</v>
      </c>
      <c r="H1800">
        <v>1041.6667</v>
      </c>
      <c r="I1800" t="s">
        <v>14</v>
      </c>
      <c r="J1800">
        <v>5</v>
      </c>
      <c r="K1800">
        <v>1042.5693329999999</v>
      </c>
      <c r="L1800">
        <v>9.3810000000000004E-3</v>
      </c>
      <c r="M1800">
        <v>0.43328</v>
      </c>
      <c r="N1800">
        <v>9.3810000000000004E-3</v>
      </c>
      <c r="O1800">
        <v>7.4453800000000001</v>
      </c>
      <c r="P1800">
        <v>2.4239999999999999E-3</v>
      </c>
    </row>
    <row r="1801" spans="1:16" x14ac:dyDescent="0.2">
      <c r="A1801" t="s">
        <v>88</v>
      </c>
      <c r="B1801">
        <v>48</v>
      </c>
      <c r="C1801">
        <v>57</v>
      </c>
      <c r="D1801" t="s">
        <v>1083</v>
      </c>
      <c r="G1801">
        <v>9</v>
      </c>
      <c r="H1801">
        <v>1041.6667</v>
      </c>
      <c r="I1801" t="s">
        <v>14</v>
      </c>
      <c r="J1801">
        <v>50.000003999999997</v>
      </c>
      <c r="K1801">
        <v>1042.618324</v>
      </c>
      <c r="L1801">
        <v>4.4616999999999997E-2</v>
      </c>
      <c r="M1801">
        <v>0.48227100000000001</v>
      </c>
      <c r="N1801">
        <v>4.4616999999999997E-2</v>
      </c>
      <c r="O1801">
        <v>7.4424979999999996</v>
      </c>
      <c r="P1801">
        <v>9.7920000000000004E-3</v>
      </c>
    </row>
    <row r="1802" spans="1:16" x14ac:dyDescent="0.2">
      <c r="A1802" t="s">
        <v>88</v>
      </c>
      <c r="B1802">
        <v>48</v>
      </c>
      <c r="C1802">
        <v>57</v>
      </c>
      <c r="D1802" t="s">
        <v>1083</v>
      </c>
      <c r="G1802">
        <v>9</v>
      </c>
      <c r="H1802">
        <v>1041.6667</v>
      </c>
      <c r="I1802" t="s">
        <v>14</v>
      </c>
      <c r="J1802">
        <v>500.00003099999998</v>
      </c>
      <c r="K1802">
        <v>1042.6023729999999</v>
      </c>
      <c r="L1802">
        <v>1.2840000000000001E-2</v>
      </c>
      <c r="M1802">
        <v>0.46632000000000001</v>
      </c>
      <c r="N1802">
        <v>1.2840000000000001E-2</v>
      </c>
      <c r="O1802">
        <v>7.4414189999999998</v>
      </c>
      <c r="P1802">
        <v>1.944E-3</v>
      </c>
    </row>
    <row r="1803" spans="1:16" x14ac:dyDescent="0.2">
      <c r="A1803" t="s">
        <v>88</v>
      </c>
      <c r="B1803">
        <v>74</v>
      </c>
      <c r="C1803">
        <v>82</v>
      </c>
      <c r="D1803" t="s">
        <v>1084</v>
      </c>
      <c r="G1803">
        <v>8</v>
      </c>
      <c r="H1803">
        <v>1014.667</v>
      </c>
      <c r="I1803" t="s">
        <v>12</v>
      </c>
      <c r="J1803">
        <v>0</v>
      </c>
      <c r="K1803">
        <v>1015.196507</v>
      </c>
      <c r="L1803">
        <v>0</v>
      </c>
      <c r="M1803">
        <v>0</v>
      </c>
      <c r="N1803">
        <v>0</v>
      </c>
      <c r="O1803">
        <v>8.6867909999999995</v>
      </c>
      <c r="P1803">
        <v>0</v>
      </c>
    </row>
    <row r="1804" spans="1:16" x14ac:dyDescent="0.2">
      <c r="A1804" t="s">
        <v>88</v>
      </c>
      <c r="B1804">
        <v>74</v>
      </c>
      <c r="C1804">
        <v>82</v>
      </c>
      <c r="D1804" t="s">
        <v>1084</v>
      </c>
      <c r="G1804">
        <v>8</v>
      </c>
      <c r="H1804">
        <v>1014.667</v>
      </c>
      <c r="I1804" t="s">
        <v>12</v>
      </c>
      <c r="J1804">
        <v>5</v>
      </c>
      <c r="K1804">
        <v>1016.089551</v>
      </c>
      <c r="L1804">
        <v>3.5525000000000001E-2</v>
      </c>
      <c r="M1804">
        <v>0.89304399999999995</v>
      </c>
      <c r="N1804">
        <v>3.5525000000000001E-2</v>
      </c>
      <c r="O1804">
        <v>8.6960890000000006</v>
      </c>
      <c r="P1804">
        <v>6.2919999999999998E-3</v>
      </c>
    </row>
    <row r="1805" spans="1:16" x14ac:dyDescent="0.2">
      <c r="A1805" t="s">
        <v>88</v>
      </c>
      <c r="B1805">
        <v>74</v>
      </c>
      <c r="C1805">
        <v>82</v>
      </c>
      <c r="D1805" t="s">
        <v>1084</v>
      </c>
      <c r="G1805">
        <v>8</v>
      </c>
      <c r="H1805">
        <v>1014.667</v>
      </c>
      <c r="I1805" t="s">
        <v>12</v>
      </c>
      <c r="J1805">
        <v>50.000003999999997</v>
      </c>
      <c r="K1805">
        <v>1016.105266</v>
      </c>
      <c r="L1805">
        <v>5.0410000000000003E-2</v>
      </c>
      <c r="M1805">
        <v>0.90876000000000001</v>
      </c>
      <c r="N1805">
        <v>5.0410000000000003E-2</v>
      </c>
      <c r="O1805">
        <v>8.6891979999999993</v>
      </c>
      <c r="P1805">
        <v>5.9870000000000001E-3</v>
      </c>
    </row>
    <row r="1806" spans="1:16" x14ac:dyDescent="0.2">
      <c r="A1806" t="s">
        <v>88</v>
      </c>
      <c r="B1806">
        <v>74</v>
      </c>
      <c r="C1806">
        <v>82</v>
      </c>
      <c r="D1806" t="s">
        <v>1084</v>
      </c>
      <c r="G1806">
        <v>8</v>
      </c>
      <c r="H1806">
        <v>1014.667</v>
      </c>
      <c r="I1806" t="s">
        <v>12</v>
      </c>
      <c r="J1806">
        <v>500.00003099999998</v>
      </c>
      <c r="K1806">
        <v>1016.0215439999999</v>
      </c>
      <c r="L1806">
        <v>0.149364</v>
      </c>
      <c r="M1806">
        <v>0.82503700000000002</v>
      </c>
      <c r="N1806">
        <v>0.149364</v>
      </c>
      <c r="O1806">
        <v>8.6873050000000003</v>
      </c>
      <c r="P1806">
        <v>4.0359999999999997E-3</v>
      </c>
    </row>
    <row r="1807" spans="1:16" x14ac:dyDescent="0.2">
      <c r="A1807" t="s">
        <v>88</v>
      </c>
      <c r="B1807">
        <v>74</v>
      </c>
      <c r="C1807">
        <v>82</v>
      </c>
      <c r="D1807" t="s">
        <v>1084</v>
      </c>
      <c r="G1807">
        <v>8</v>
      </c>
      <c r="H1807">
        <v>1014.667</v>
      </c>
      <c r="I1807" t="s">
        <v>14</v>
      </c>
      <c r="J1807">
        <v>0</v>
      </c>
      <c r="K1807">
        <v>1015.196507</v>
      </c>
      <c r="L1807">
        <v>0</v>
      </c>
      <c r="M1807">
        <v>0</v>
      </c>
      <c r="N1807">
        <v>0</v>
      </c>
      <c r="O1807">
        <v>8.6867909999999995</v>
      </c>
      <c r="P1807">
        <v>0</v>
      </c>
    </row>
    <row r="1808" spans="1:16" x14ac:dyDescent="0.2">
      <c r="A1808" t="s">
        <v>88</v>
      </c>
      <c r="B1808">
        <v>74</v>
      </c>
      <c r="C1808">
        <v>82</v>
      </c>
      <c r="D1808" t="s">
        <v>1084</v>
      </c>
      <c r="G1808">
        <v>8</v>
      </c>
      <c r="H1808">
        <v>1014.667</v>
      </c>
      <c r="I1808" t="s">
        <v>14</v>
      </c>
      <c r="J1808">
        <v>5</v>
      </c>
      <c r="K1808">
        <v>1016.109878</v>
      </c>
      <c r="L1808">
        <v>4.6518999999999998E-2</v>
      </c>
      <c r="M1808">
        <v>0.91337199999999996</v>
      </c>
      <c r="N1808">
        <v>4.6518999999999998E-2</v>
      </c>
      <c r="O1808">
        <v>8.6321560000000002</v>
      </c>
      <c r="P1808">
        <v>2.1250000000000002E-3</v>
      </c>
    </row>
    <row r="1809" spans="1:16" x14ac:dyDescent="0.2">
      <c r="A1809" t="s">
        <v>88</v>
      </c>
      <c r="B1809">
        <v>74</v>
      </c>
      <c r="C1809">
        <v>82</v>
      </c>
      <c r="D1809" t="s">
        <v>1084</v>
      </c>
      <c r="G1809">
        <v>8</v>
      </c>
      <c r="H1809">
        <v>1014.667</v>
      </c>
      <c r="I1809" t="s">
        <v>14</v>
      </c>
      <c r="J1809">
        <v>50.000003999999997</v>
      </c>
      <c r="K1809">
        <v>1016.091191</v>
      </c>
      <c r="L1809">
        <v>3.1809999999999998E-2</v>
      </c>
      <c r="M1809">
        <v>0.89468499999999995</v>
      </c>
      <c r="N1809">
        <v>3.1809999999999998E-2</v>
      </c>
      <c r="O1809">
        <v>8.6337510000000002</v>
      </c>
      <c r="P1809">
        <v>4.9760000000000004E-3</v>
      </c>
    </row>
    <row r="1810" spans="1:16" x14ac:dyDescent="0.2">
      <c r="A1810" t="s">
        <v>88</v>
      </c>
      <c r="B1810">
        <v>74</v>
      </c>
      <c r="C1810">
        <v>82</v>
      </c>
      <c r="D1810" t="s">
        <v>1084</v>
      </c>
      <c r="G1810">
        <v>8</v>
      </c>
      <c r="H1810">
        <v>1014.667</v>
      </c>
      <c r="I1810" t="s">
        <v>14</v>
      </c>
      <c r="J1810">
        <v>500.00003099999998</v>
      </c>
      <c r="K1810">
        <v>1016.044707</v>
      </c>
      <c r="L1810">
        <v>4.3672999999999997E-2</v>
      </c>
      <c r="M1810">
        <v>0.84819999999999995</v>
      </c>
      <c r="N1810">
        <v>4.3672999999999997E-2</v>
      </c>
      <c r="O1810">
        <v>8.6331749999999996</v>
      </c>
      <c r="P1810">
        <v>4.2859999999999999E-3</v>
      </c>
    </row>
    <row r="1811" spans="1:16" x14ac:dyDescent="0.2">
      <c r="A1811" t="s">
        <v>88</v>
      </c>
      <c r="B1811">
        <v>102</v>
      </c>
      <c r="C1811">
        <v>120</v>
      </c>
      <c r="D1811" t="s">
        <v>1085</v>
      </c>
      <c r="G1811">
        <v>17</v>
      </c>
      <c r="H1811">
        <v>1940.0613000000001</v>
      </c>
      <c r="I1811" t="s">
        <v>12</v>
      </c>
      <c r="J1811">
        <v>0</v>
      </c>
      <c r="K1811">
        <v>1941.123875</v>
      </c>
      <c r="L1811">
        <v>3.179E-3</v>
      </c>
      <c r="M1811">
        <v>0</v>
      </c>
      <c r="N1811">
        <v>0</v>
      </c>
      <c r="O1811">
        <v>9.2219669999999994</v>
      </c>
      <c r="P1811">
        <v>1.75E-4</v>
      </c>
    </row>
    <row r="1812" spans="1:16" x14ac:dyDescent="0.2">
      <c r="A1812" t="s">
        <v>88</v>
      </c>
      <c r="B1812">
        <v>102</v>
      </c>
      <c r="C1812">
        <v>120</v>
      </c>
      <c r="D1812" t="s">
        <v>1085</v>
      </c>
      <c r="G1812">
        <v>17</v>
      </c>
      <c r="H1812">
        <v>1940.0613000000001</v>
      </c>
      <c r="I1812" t="s">
        <v>12</v>
      </c>
      <c r="J1812">
        <v>5</v>
      </c>
      <c r="K1812">
        <v>1943.058215</v>
      </c>
      <c r="L1812">
        <v>5.0483E-2</v>
      </c>
      <c r="M1812">
        <v>1.9343399999999999</v>
      </c>
      <c r="N1812">
        <v>5.0583000000000003E-2</v>
      </c>
      <c r="O1812">
        <v>9.2278959999999994</v>
      </c>
      <c r="P1812">
        <v>4.5880000000000001E-3</v>
      </c>
    </row>
    <row r="1813" spans="1:16" x14ac:dyDescent="0.2">
      <c r="A1813" t="s">
        <v>88</v>
      </c>
      <c r="B1813">
        <v>102</v>
      </c>
      <c r="C1813">
        <v>120</v>
      </c>
      <c r="D1813" t="s">
        <v>1085</v>
      </c>
      <c r="G1813">
        <v>17</v>
      </c>
      <c r="H1813">
        <v>1940.0613000000001</v>
      </c>
      <c r="I1813" t="s">
        <v>12</v>
      </c>
      <c r="J1813">
        <v>50.000003999999997</v>
      </c>
      <c r="K1813">
        <v>1943.928662</v>
      </c>
      <c r="L1813">
        <v>8.9008000000000004E-2</v>
      </c>
      <c r="M1813">
        <v>2.804786</v>
      </c>
      <c r="N1813">
        <v>8.9065000000000005E-2</v>
      </c>
      <c r="O1813">
        <v>9.2291930000000004</v>
      </c>
      <c r="P1813">
        <v>3.1800000000000001E-3</v>
      </c>
    </row>
    <row r="1814" spans="1:16" x14ac:dyDescent="0.2">
      <c r="A1814" t="s">
        <v>88</v>
      </c>
      <c r="B1814">
        <v>102</v>
      </c>
      <c r="C1814">
        <v>120</v>
      </c>
      <c r="D1814" t="s">
        <v>1085</v>
      </c>
      <c r="G1814">
        <v>17</v>
      </c>
      <c r="H1814">
        <v>1940.0613000000001</v>
      </c>
      <c r="I1814" t="s">
        <v>12</v>
      </c>
      <c r="J1814">
        <v>500.00003099999998</v>
      </c>
      <c r="K1814">
        <v>1945.299086</v>
      </c>
      <c r="L1814">
        <v>0.14138500000000001</v>
      </c>
      <c r="M1814">
        <v>4.1752099999999999</v>
      </c>
      <c r="N1814">
        <v>0.14142099999999999</v>
      </c>
      <c r="O1814">
        <v>9.2188859999999995</v>
      </c>
      <c r="P1814">
        <v>4.5900000000000003E-3</v>
      </c>
    </row>
    <row r="1815" spans="1:16" x14ac:dyDescent="0.2">
      <c r="A1815" t="s">
        <v>88</v>
      </c>
      <c r="B1815">
        <v>102</v>
      </c>
      <c r="C1815">
        <v>120</v>
      </c>
      <c r="D1815" t="s">
        <v>1085</v>
      </c>
      <c r="G1815">
        <v>17</v>
      </c>
      <c r="H1815">
        <v>1940.0613000000001</v>
      </c>
      <c r="I1815" t="s">
        <v>14</v>
      </c>
      <c r="J1815">
        <v>0</v>
      </c>
      <c r="K1815">
        <v>1941.0435419999999</v>
      </c>
      <c r="L1815">
        <v>6.9565000000000002E-2</v>
      </c>
      <c r="M1815">
        <v>0</v>
      </c>
      <c r="N1815">
        <v>0</v>
      </c>
      <c r="O1815">
        <v>9.2237139999999993</v>
      </c>
      <c r="P1815">
        <v>1.403E-3</v>
      </c>
    </row>
    <row r="1816" spans="1:16" x14ac:dyDescent="0.2">
      <c r="A1816" t="s">
        <v>88</v>
      </c>
      <c r="B1816">
        <v>102</v>
      </c>
      <c r="C1816">
        <v>120</v>
      </c>
      <c r="D1816" t="s">
        <v>1085</v>
      </c>
      <c r="G1816">
        <v>17</v>
      </c>
      <c r="H1816">
        <v>1940.0613000000001</v>
      </c>
      <c r="I1816" t="s">
        <v>14</v>
      </c>
      <c r="J1816">
        <v>5</v>
      </c>
      <c r="K1816">
        <v>1943.0640579999999</v>
      </c>
      <c r="L1816">
        <v>9.7681000000000004E-2</v>
      </c>
      <c r="M1816">
        <v>2.0205160000000002</v>
      </c>
      <c r="N1816">
        <v>0.11992</v>
      </c>
      <c r="O1816">
        <v>9.1884130000000006</v>
      </c>
      <c r="P1816">
        <v>6.2119999999999996E-3</v>
      </c>
    </row>
    <row r="1817" spans="1:16" x14ac:dyDescent="0.2">
      <c r="A1817" t="s">
        <v>88</v>
      </c>
      <c r="B1817">
        <v>102</v>
      </c>
      <c r="C1817">
        <v>120</v>
      </c>
      <c r="D1817" t="s">
        <v>1085</v>
      </c>
      <c r="G1817">
        <v>17</v>
      </c>
      <c r="H1817">
        <v>1940.0613000000001</v>
      </c>
      <c r="I1817" t="s">
        <v>14</v>
      </c>
      <c r="J1817">
        <v>50.000003999999997</v>
      </c>
      <c r="K1817">
        <v>1943.8112530000001</v>
      </c>
      <c r="L1817">
        <v>3.8142000000000002E-2</v>
      </c>
      <c r="M1817">
        <v>2.7677100000000001</v>
      </c>
      <c r="N1817">
        <v>7.9336000000000004E-2</v>
      </c>
      <c r="O1817">
        <v>9.1824539999999999</v>
      </c>
      <c r="P1817">
        <v>5.653E-3</v>
      </c>
    </row>
    <row r="1818" spans="1:16" x14ac:dyDescent="0.2">
      <c r="A1818" t="s">
        <v>88</v>
      </c>
      <c r="B1818">
        <v>102</v>
      </c>
      <c r="C1818">
        <v>120</v>
      </c>
      <c r="D1818" t="s">
        <v>1085</v>
      </c>
      <c r="G1818">
        <v>17</v>
      </c>
      <c r="H1818">
        <v>1940.0613000000001</v>
      </c>
      <c r="I1818" t="s">
        <v>14</v>
      </c>
      <c r="J1818">
        <v>500.00003099999998</v>
      </c>
      <c r="K1818">
        <v>1945.0488769999999</v>
      </c>
      <c r="L1818">
        <v>3.0686000000000001E-2</v>
      </c>
      <c r="M1818">
        <v>4.0053349999999996</v>
      </c>
      <c r="N1818">
        <v>7.6033000000000003E-2</v>
      </c>
      <c r="O1818">
        <v>9.1783400000000004</v>
      </c>
      <c r="P1818">
        <v>2.049E-3</v>
      </c>
    </row>
    <row r="1819" spans="1:16" x14ac:dyDescent="0.2">
      <c r="A1819" t="s">
        <v>88</v>
      </c>
      <c r="B1819">
        <v>110</v>
      </c>
      <c r="C1819">
        <v>130</v>
      </c>
      <c r="D1819" t="s">
        <v>1086</v>
      </c>
      <c r="G1819">
        <v>19</v>
      </c>
      <c r="H1819">
        <v>2205.2865999999999</v>
      </c>
      <c r="I1819" t="s">
        <v>12</v>
      </c>
      <c r="J1819">
        <v>0</v>
      </c>
      <c r="K1819">
        <v>2206.320185</v>
      </c>
      <c r="L1819">
        <v>3.4360000000000002E-2</v>
      </c>
      <c r="M1819">
        <v>0</v>
      </c>
      <c r="N1819">
        <v>0</v>
      </c>
      <c r="O1819">
        <v>6.472073</v>
      </c>
      <c r="P1819">
        <v>2.7850000000000001E-3</v>
      </c>
    </row>
    <row r="1820" spans="1:16" x14ac:dyDescent="0.2">
      <c r="A1820" t="s">
        <v>88</v>
      </c>
      <c r="B1820">
        <v>110</v>
      </c>
      <c r="C1820">
        <v>130</v>
      </c>
      <c r="D1820" t="s">
        <v>1086</v>
      </c>
      <c r="G1820">
        <v>19</v>
      </c>
      <c r="H1820">
        <v>2205.2865999999999</v>
      </c>
      <c r="I1820" t="s">
        <v>12</v>
      </c>
      <c r="J1820">
        <v>5</v>
      </c>
      <c r="K1820">
        <v>2208.8218790000001</v>
      </c>
      <c r="L1820">
        <v>0.12954599999999999</v>
      </c>
      <c r="M1820">
        <v>2.5016940000000001</v>
      </c>
      <c r="N1820">
        <v>0.13402500000000001</v>
      </c>
      <c r="O1820">
        <v>6.4569599999999996</v>
      </c>
      <c r="P1820">
        <v>6.2690000000000003E-3</v>
      </c>
    </row>
    <row r="1821" spans="1:16" x14ac:dyDescent="0.2">
      <c r="A1821" t="s">
        <v>88</v>
      </c>
      <c r="B1821">
        <v>110</v>
      </c>
      <c r="C1821">
        <v>130</v>
      </c>
      <c r="D1821" t="s">
        <v>1086</v>
      </c>
      <c r="G1821">
        <v>19</v>
      </c>
      <c r="H1821">
        <v>2205.2865999999999</v>
      </c>
      <c r="I1821" t="s">
        <v>12</v>
      </c>
      <c r="J1821">
        <v>50.000003999999997</v>
      </c>
      <c r="K1821">
        <v>2209.6461490000002</v>
      </c>
      <c r="L1821">
        <v>0.108255</v>
      </c>
      <c r="M1821">
        <v>3.3259639999999999</v>
      </c>
      <c r="N1821">
        <v>0.113577</v>
      </c>
      <c r="O1821">
        <v>6.4433559999999996</v>
      </c>
      <c r="P1821">
        <v>7.8910000000000004E-3</v>
      </c>
    </row>
    <row r="1822" spans="1:16" x14ac:dyDescent="0.2">
      <c r="A1822" t="s">
        <v>88</v>
      </c>
      <c r="B1822">
        <v>110</v>
      </c>
      <c r="C1822">
        <v>130</v>
      </c>
      <c r="D1822" t="s">
        <v>1086</v>
      </c>
      <c r="G1822">
        <v>19</v>
      </c>
      <c r="H1822">
        <v>2205.2865999999999</v>
      </c>
      <c r="I1822" t="s">
        <v>12</v>
      </c>
      <c r="J1822">
        <v>500.00003099999998</v>
      </c>
      <c r="K1822">
        <v>2211.5545010000001</v>
      </c>
      <c r="L1822">
        <v>0.383075</v>
      </c>
      <c r="M1822">
        <v>5.2343159999999997</v>
      </c>
      <c r="N1822">
        <v>0.38461299999999998</v>
      </c>
      <c r="O1822">
        <v>6.4196270000000002</v>
      </c>
      <c r="P1822">
        <v>4.215E-3</v>
      </c>
    </row>
    <row r="1823" spans="1:16" x14ac:dyDescent="0.2">
      <c r="A1823" t="s">
        <v>88</v>
      </c>
      <c r="B1823">
        <v>110</v>
      </c>
      <c r="C1823">
        <v>130</v>
      </c>
      <c r="D1823" t="s">
        <v>1086</v>
      </c>
      <c r="G1823">
        <v>19</v>
      </c>
      <c r="H1823">
        <v>2205.2865999999999</v>
      </c>
      <c r="I1823" t="s">
        <v>14</v>
      </c>
      <c r="J1823">
        <v>0</v>
      </c>
      <c r="K1823">
        <v>2206.320185</v>
      </c>
      <c r="L1823">
        <v>3.4360000000000002E-2</v>
      </c>
      <c r="M1823">
        <v>0</v>
      </c>
      <c r="N1823">
        <v>0</v>
      </c>
      <c r="O1823">
        <v>6.472073</v>
      </c>
      <c r="P1823">
        <v>2.7850000000000001E-3</v>
      </c>
    </row>
    <row r="1824" spans="1:16" x14ac:dyDescent="0.2">
      <c r="A1824" t="s">
        <v>88</v>
      </c>
      <c r="B1824">
        <v>110</v>
      </c>
      <c r="C1824">
        <v>130</v>
      </c>
      <c r="D1824" t="s">
        <v>1086</v>
      </c>
      <c r="G1824">
        <v>19</v>
      </c>
      <c r="H1824">
        <v>2205.2865999999999</v>
      </c>
      <c r="I1824" t="s">
        <v>14</v>
      </c>
      <c r="J1824">
        <v>5</v>
      </c>
      <c r="K1824">
        <v>2208.8351010000001</v>
      </c>
      <c r="L1824">
        <v>9.2174000000000006E-2</v>
      </c>
      <c r="M1824">
        <v>2.5149159999999999</v>
      </c>
      <c r="N1824">
        <v>9.8369999999999999E-2</v>
      </c>
      <c r="O1824">
        <v>6.4103370000000002</v>
      </c>
      <c r="P1824">
        <v>3.333E-3</v>
      </c>
    </row>
    <row r="1825" spans="1:16" x14ac:dyDescent="0.2">
      <c r="A1825" t="s">
        <v>88</v>
      </c>
      <c r="B1825">
        <v>110</v>
      </c>
      <c r="C1825">
        <v>130</v>
      </c>
      <c r="D1825" t="s">
        <v>1086</v>
      </c>
      <c r="G1825">
        <v>19</v>
      </c>
      <c r="H1825">
        <v>2205.2865999999999</v>
      </c>
      <c r="I1825" t="s">
        <v>14</v>
      </c>
      <c r="J1825">
        <v>50.000003999999997</v>
      </c>
      <c r="K1825">
        <v>2209.5953359999999</v>
      </c>
      <c r="L1825">
        <v>0.10813399999999999</v>
      </c>
      <c r="M1825">
        <v>3.2751510000000001</v>
      </c>
      <c r="N1825">
        <v>0.11346199999999999</v>
      </c>
      <c r="O1825">
        <v>6.4023180000000002</v>
      </c>
      <c r="P1825">
        <v>9.6830000000000006E-3</v>
      </c>
    </row>
    <row r="1826" spans="1:16" x14ac:dyDescent="0.2">
      <c r="A1826" t="s">
        <v>88</v>
      </c>
      <c r="B1826">
        <v>110</v>
      </c>
      <c r="C1826">
        <v>130</v>
      </c>
      <c r="D1826" t="s">
        <v>1086</v>
      </c>
      <c r="G1826">
        <v>19</v>
      </c>
      <c r="H1826">
        <v>2205.2865999999999</v>
      </c>
      <c r="I1826" t="s">
        <v>14</v>
      </c>
      <c r="J1826">
        <v>500.00003099999998</v>
      </c>
      <c r="K1826">
        <v>2211.4288280000001</v>
      </c>
      <c r="L1826">
        <v>2.8757000000000001E-2</v>
      </c>
      <c r="M1826">
        <v>5.108644</v>
      </c>
      <c r="N1826">
        <v>4.4805999999999999E-2</v>
      </c>
      <c r="O1826">
        <v>6.3782329999999998</v>
      </c>
      <c r="P1826">
        <v>6.0619999999999997E-3</v>
      </c>
    </row>
    <row r="1827" spans="1:16" x14ac:dyDescent="0.2">
      <c r="A1827" t="s">
        <v>88</v>
      </c>
      <c r="B1827">
        <v>114</v>
      </c>
      <c r="C1827">
        <v>127</v>
      </c>
      <c r="D1827" t="s">
        <v>1087</v>
      </c>
      <c r="G1827">
        <v>12</v>
      </c>
      <c r="H1827">
        <v>1541.9161999999999</v>
      </c>
      <c r="I1827" t="s">
        <v>12</v>
      </c>
      <c r="J1827">
        <v>0</v>
      </c>
      <c r="K1827">
        <v>1542.6385620000001</v>
      </c>
      <c r="L1827">
        <v>0</v>
      </c>
      <c r="M1827">
        <v>0</v>
      </c>
      <c r="N1827">
        <v>0</v>
      </c>
      <c r="O1827">
        <v>7.0539079999999998</v>
      </c>
      <c r="P1827">
        <v>0</v>
      </c>
    </row>
    <row r="1828" spans="1:16" x14ac:dyDescent="0.2">
      <c r="A1828" t="s">
        <v>88</v>
      </c>
      <c r="B1828">
        <v>114</v>
      </c>
      <c r="C1828">
        <v>127</v>
      </c>
      <c r="D1828" t="s">
        <v>1087</v>
      </c>
      <c r="G1828">
        <v>12</v>
      </c>
      <c r="H1828">
        <v>1541.9161999999999</v>
      </c>
      <c r="I1828" t="s">
        <v>12</v>
      </c>
      <c r="J1828">
        <v>5</v>
      </c>
      <c r="K1828">
        <v>1543.51315</v>
      </c>
      <c r="L1828">
        <v>2.4753000000000001E-2</v>
      </c>
      <c r="M1828">
        <v>0.874587</v>
      </c>
      <c r="N1828">
        <v>2.4753000000000001E-2</v>
      </c>
      <c r="O1828">
        <v>7.0605250000000002</v>
      </c>
      <c r="P1828">
        <v>5.868E-3</v>
      </c>
    </row>
    <row r="1829" spans="1:16" x14ac:dyDescent="0.2">
      <c r="A1829" t="s">
        <v>88</v>
      </c>
      <c r="B1829">
        <v>114</v>
      </c>
      <c r="C1829">
        <v>127</v>
      </c>
      <c r="D1829" t="s">
        <v>1087</v>
      </c>
      <c r="G1829">
        <v>12</v>
      </c>
      <c r="H1829">
        <v>1541.9161999999999</v>
      </c>
      <c r="I1829" t="s">
        <v>12</v>
      </c>
      <c r="J1829">
        <v>50.000003999999997</v>
      </c>
      <c r="K1829">
        <v>1543.7948730000001</v>
      </c>
      <c r="L1829">
        <v>4.9780999999999999E-2</v>
      </c>
      <c r="M1829">
        <v>1.1563110000000001</v>
      </c>
      <c r="N1829">
        <v>4.9780999999999999E-2</v>
      </c>
      <c r="O1829">
        <v>7.0573680000000003</v>
      </c>
      <c r="P1829">
        <v>1.2960000000000001E-3</v>
      </c>
    </row>
    <row r="1830" spans="1:16" x14ac:dyDescent="0.2">
      <c r="A1830" t="s">
        <v>88</v>
      </c>
      <c r="B1830">
        <v>114</v>
      </c>
      <c r="C1830">
        <v>127</v>
      </c>
      <c r="D1830" t="s">
        <v>1087</v>
      </c>
      <c r="G1830">
        <v>12</v>
      </c>
      <c r="H1830">
        <v>1541.9161999999999</v>
      </c>
      <c r="I1830" t="s">
        <v>12</v>
      </c>
      <c r="J1830">
        <v>500.00003099999998</v>
      </c>
      <c r="K1830">
        <v>1543.970397</v>
      </c>
      <c r="L1830">
        <v>6.4011999999999999E-2</v>
      </c>
      <c r="M1830">
        <v>1.3318350000000001</v>
      </c>
      <c r="N1830">
        <v>6.4011999999999999E-2</v>
      </c>
      <c r="O1830">
        <v>7.0537910000000004</v>
      </c>
      <c r="P1830">
        <v>5.156E-3</v>
      </c>
    </row>
    <row r="1831" spans="1:16" x14ac:dyDescent="0.2">
      <c r="A1831" t="s">
        <v>88</v>
      </c>
      <c r="B1831">
        <v>114</v>
      </c>
      <c r="C1831">
        <v>127</v>
      </c>
      <c r="D1831" t="s">
        <v>1087</v>
      </c>
      <c r="G1831">
        <v>12</v>
      </c>
      <c r="H1831">
        <v>1541.9161999999999</v>
      </c>
      <c r="I1831" t="s">
        <v>14</v>
      </c>
      <c r="J1831">
        <v>0</v>
      </c>
      <c r="K1831">
        <v>1542.6385620000001</v>
      </c>
      <c r="L1831">
        <v>0</v>
      </c>
      <c r="M1831">
        <v>0</v>
      </c>
      <c r="N1831">
        <v>0</v>
      </c>
      <c r="O1831">
        <v>7.0539079999999998</v>
      </c>
      <c r="P1831">
        <v>0</v>
      </c>
    </row>
    <row r="1832" spans="1:16" x14ac:dyDescent="0.2">
      <c r="A1832" t="s">
        <v>88</v>
      </c>
      <c r="B1832">
        <v>114</v>
      </c>
      <c r="C1832">
        <v>127</v>
      </c>
      <c r="D1832" t="s">
        <v>1087</v>
      </c>
      <c r="G1832">
        <v>12</v>
      </c>
      <c r="H1832">
        <v>1541.9161999999999</v>
      </c>
      <c r="I1832" t="s">
        <v>14</v>
      </c>
      <c r="J1832">
        <v>5</v>
      </c>
      <c r="K1832">
        <v>1543.452176</v>
      </c>
      <c r="L1832">
        <v>8.3429000000000003E-2</v>
      </c>
      <c r="M1832">
        <v>0.81361300000000003</v>
      </c>
      <c r="N1832">
        <v>8.3429000000000003E-2</v>
      </c>
      <c r="O1832">
        <v>7.0175700000000001</v>
      </c>
      <c r="P1832">
        <v>5.9509999999999997E-3</v>
      </c>
    </row>
    <row r="1833" spans="1:16" x14ac:dyDescent="0.2">
      <c r="A1833" t="s">
        <v>88</v>
      </c>
      <c r="B1833">
        <v>114</v>
      </c>
      <c r="C1833">
        <v>127</v>
      </c>
      <c r="D1833" t="s">
        <v>1087</v>
      </c>
      <c r="G1833">
        <v>12</v>
      </c>
      <c r="H1833">
        <v>1541.9161999999999</v>
      </c>
      <c r="I1833" t="s">
        <v>14</v>
      </c>
      <c r="J1833">
        <v>50.000003999999997</v>
      </c>
      <c r="K1833">
        <v>1543.719257</v>
      </c>
      <c r="L1833">
        <v>0.101441</v>
      </c>
      <c r="M1833">
        <v>1.080695</v>
      </c>
      <c r="N1833">
        <v>0.101441</v>
      </c>
      <c r="O1833">
        <v>7.0168809999999997</v>
      </c>
      <c r="P1833">
        <v>8.3719999999999992E-3</v>
      </c>
    </row>
    <row r="1834" spans="1:16" x14ac:dyDescent="0.2">
      <c r="A1834" t="s">
        <v>88</v>
      </c>
      <c r="B1834">
        <v>114</v>
      </c>
      <c r="C1834">
        <v>127</v>
      </c>
      <c r="D1834" t="s">
        <v>1087</v>
      </c>
      <c r="G1834">
        <v>12</v>
      </c>
      <c r="H1834">
        <v>1541.9161999999999</v>
      </c>
      <c r="I1834" t="s">
        <v>14</v>
      </c>
      <c r="J1834">
        <v>500.00003099999998</v>
      </c>
      <c r="K1834">
        <v>1543.850275</v>
      </c>
      <c r="L1834">
        <v>2.9724E-2</v>
      </c>
      <c r="M1834">
        <v>1.2117119999999999</v>
      </c>
      <c r="N1834">
        <v>2.9724E-2</v>
      </c>
      <c r="O1834">
        <v>7.0119639999999999</v>
      </c>
      <c r="P1834">
        <v>5.4710000000000002E-3</v>
      </c>
    </row>
    <row r="1835" spans="1:16" x14ac:dyDescent="0.2">
      <c r="A1835" t="s">
        <v>88</v>
      </c>
      <c r="B1835">
        <v>121</v>
      </c>
      <c r="C1835">
        <v>130</v>
      </c>
      <c r="D1835" t="s">
        <v>1088</v>
      </c>
      <c r="G1835">
        <v>9</v>
      </c>
      <c r="H1835">
        <v>1056.6776</v>
      </c>
      <c r="I1835" t="s">
        <v>12</v>
      </c>
      <c r="J1835">
        <v>0</v>
      </c>
      <c r="K1835">
        <v>1057.1788730000001</v>
      </c>
      <c r="L1835">
        <v>0</v>
      </c>
      <c r="M1835">
        <v>0</v>
      </c>
      <c r="N1835">
        <v>0</v>
      </c>
      <c r="O1835">
        <v>8.3955839999999995</v>
      </c>
      <c r="P1835">
        <v>0</v>
      </c>
    </row>
    <row r="1836" spans="1:16" x14ac:dyDescent="0.2">
      <c r="A1836" t="s">
        <v>88</v>
      </c>
      <c r="B1836">
        <v>121</v>
      </c>
      <c r="C1836">
        <v>130</v>
      </c>
      <c r="D1836" t="s">
        <v>1088</v>
      </c>
      <c r="G1836">
        <v>9</v>
      </c>
      <c r="H1836">
        <v>1056.6776</v>
      </c>
      <c r="I1836" t="s">
        <v>12</v>
      </c>
      <c r="J1836">
        <v>5</v>
      </c>
      <c r="K1836">
        <v>1058.7133879999999</v>
      </c>
      <c r="L1836">
        <v>6.3534999999999994E-2</v>
      </c>
      <c r="M1836">
        <v>1.5345150000000001</v>
      </c>
      <c r="N1836">
        <v>6.3534999999999994E-2</v>
      </c>
      <c r="O1836">
        <v>8.4051240000000007</v>
      </c>
      <c r="P1836">
        <v>1.8320000000000001E-3</v>
      </c>
    </row>
    <row r="1837" spans="1:16" x14ac:dyDescent="0.2">
      <c r="A1837" t="s">
        <v>88</v>
      </c>
      <c r="B1837">
        <v>121</v>
      </c>
      <c r="C1837">
        <v>130</v>
      </c>
      <c r="D1837" t="s">
        <v>1088</v>
      </c>
      <c r="G1837">
        <v>9</v>
      </c>
      <c r="H1837">
        <v>1056.6776</v>
      </c>
      <c r="I1837" t="s">
        <v>12</v>
      </c>
      <c r="J1837">
        <v>50.000003999999997</v>
      </c>
      <c r="K1837">
        <v>1058.809242</v>
      </c>
      <c r="L1837">
        <v>4.2749000000000002E-2</v>
      </c>
      <c r="M1837">
        <v>1.630368</v>
      </c>
      <c r="N1837">
        <v>4.2749000000000002E-2</v>
      </c>
      <c r="O1837">
        <v>8.4128129999999999</v>
      </c>
      <c r="P1837">
        <v>6.5970000000000004E-3</v>
      </c>
    </row>
    <row r="1838" spans="1:16" x14ac:dyDescent="0.2">
      <c r="A1838" t="s">
        <v>88</v>
      </c>
      <c r="B1838">
        <v>121</v>
      </c>
      <c r="C1838">
        <v>130</v>
      </c>
      <c r="D1838" t="s">
        <v>1088</v>
      </c>
      <c r="G1838">
        <v>9</v>
      </c>
      <c r="H1838">
        <v>1056.6776</v>
      </c>
      <c r="I1838" t="s">
        <v>12</v>
      </c>
      <c r="J1838">
        <v>500.00003099999998</v>
      </c>
      <c r="K1838">
        <v>1059.6620820000001</v>
      </c>
      <c r="L1838">
        <v>5.2270999999999998E-2</v>
      </c>
      <c r="M1838">
        <v>2.483209</v>
      </c>
      <c r="N1838">
        <v>5.2270999999999998E-2</v>
      </c>
      <c r="O1838">
        <v>8.4037469999999992</v>
      </c>
      <c r="P1838">
        <v>4.7229999999999998E-3</v>
      </c>
    </row>
    <row r="1839" spans="1:16" x14ac:dyDescent="0.2">
      <c r="A1839" t="s">
        <v>88</v>
      </c>
      <c r="B1839">
        <v>121</v>
      </c>
      <c r="C1839">
        <v>130</v>
      </c>
      <c r="D1839" t="s">
        <v>1088</v>
      </c>
      <c r="G1839">
        <v>9</v>
      </c>
      <c r="H1839">
        <v>1056.6776</v>
      </c>
      <c r="I1839" t="s">
        <v>14</v>
      </c>
      <c r="J1839">
        <v>0</v>
      </c>
      <c r="K1839">
        <v>1057.1788730000001</v>
      </c>
      <c r="L1839">
        <v>0</v>
      </c>
      <c r="M1839">
        <v>0</v>
      </c>
      <c r="N1839">
        <v>0</v>
      </c>
      <c r="O1839">
        <v>8.3955839999999995</v>
      </c>
      <c r="P1839">
        <v>0</v>
      </c>
    </row>
    <row r="1840" spans="1:16" x14ac:dyDescent="0.2">
      <c r="A1840" t="s">
        <v>88</v>
      </c>
      <c r="B1840">
        <v>121</v>
      </c>
      <c r="C1840">
        <v>130</v>
      </c>
      <c r="D1840" t="s">
        <v>1088</v>
      </c>
      <c r="G1840">
        <v>9</v>
      </c>
      <c r="H1840">
        <v>1056.6776</v>
      </c>
      <c r="I1840" t="s">
        <v>14</v>
      </c>
      <c r="J1840">
        <v>5</v>
      </c>
      <c r="K1840">
        <v>1058.68848</v>
      </c>
      <c r="L1840">
        <v>7.2612999999999997E-2</v>
      </c>
      <c r="M1840">
        <v>1.5096069999999999</v>
      </c>
      <c r="N1840">
        <v>7.2612999999999997E-2</v>
      </c>
      <c r="O1840">
        <v>8.3682459999999992</v>
      </c>
      <c r="P1840">
        <v>7.1700000000000002E-3</v>
      </c>
    </row>
    <row r="1841" spans="1:16" x14ac:dyDescent="0.2">
      <c r="A1841" t="s">
        <v>88</v>
      </c>
      <c r="B1841">
        <v>121</v>
      </c>
      <c r="C1841">
        <v>130</v>
      </c>
      <c r="D1841" t="s">
        <v>1088</v>
      </c>
      <c r="G1841">
        <v>9</v>
      </c>
      <c r="H1841">
        <v>1056.6776</v>
      </c>
      <c r="I1841" t="s">
        <v>14</v>
      </c>
      <c r="J1841">
        <v>50.000003999999997</v>
      </c>
      <c r="K1841">
        <v>1058.835067</v>
      </c>
      <c r="L1841">
        <v>6.9764999999999994E-2</v>
      </c>
      <c r="M1841">
        <v>1.6561939999999999</v>
      </c>
      <c r="N1841">
        <v>6.9764999999999994E-2</v>
      </c>
      <c r="O1841">
        <v>8.3666110000000007</v>
      </c>
      <c r="P1841">
        <v>1.2562E-2</v>
      </c>
    </row>
    <row r="1842" spans="1:16" x14ac:dyDescent="0.2">
      <c r="A1842" t="s">
        <v>88</v>
      </c>
      <c r="B1842">
        <v>121</v>
      </c>
      <c r="C1842">
        <v>130</v>
      </c>
      <c r="D1842" t="s">
        <v>1088</v>
      </c>
      <c r="G1842">
        <v>9</v>
      </c>
      <c r="H1842">
        <v>1056.6776</v>
      </c>
      <c r="I1842" t="s">
        <v>14</v>
      </c>
      <c r="J1842">
        <v>500.00003099999998</v>
      </c>
      <c r="K1842">
        <v>1059.6839580000001</v>
      </c>
      <c r="L1842">
        <v>6.3205999999999998E-2</v>
      </c>
      <c r="M1842">
        <v>2.5050849999999998</v>
      </c>
      <c r="N1842">
        <v>6.3205999999999998E-2</v>
      </c>
      <c r="O1842">
        <v>8.3552040000000005</v>
      </c>
      <c r="P1842">
        <v>3.7650000000000001E-3</v>
      </c>
    </row>
    <row r="1843" spans="1:16" x14ac:dyDescent="0.2">
      <c r="A1843" t="s">
        <v>88</v>
      </c>
      <c r="B1843">
        <v>132</v>
      </c>
      <c r="C1843">
        <v>141</v>
      </c>
      <c r="D1843" t="s">
        <v>1089</v>
      </c>
      <c r="G1843">
        <v>8</v>
      </c>
      <c r="H1843">
        <v>1189.7052000000001</v>
      </c>
      <c r="I1843" t="s">
        <v>12</v>
      </c>
      <c r="J1843">
        <v>0</v>
      </c>
      <c r="K1843">
        <v>1190.190781</v>
      </c>
      <c r="L1843">
        <v>0</v>
      </c>
      <c r="M1843">
        <v>0</v>
      </c>
      <c r="N1843">
        <v>0</v>
      </c>
      <c r="O1843">
        <v>7.4128150000000002</v>
      </c>
      <c r="P1843">
        <v>0</v>
      </c>
    </row>
    <row r="1844" spans="1:16" x14ac:dyDescent="0.2">
      <c r="A1844" t="s">
        <v>88</v>
      </c>
      <c r="B1844">
        <v>132</v>
      </c>
      <c r="C1844">
        <v>141</v>
      </c>
      <c r="D1844" t="s">
        <v>1089</v>
      </c>
      <c r="G1844">
        <v>8</v>
      </c>
      <c r="H1844">
        <v>1189.7052000000001</v>
      </c>
      <c r="I1844" t="s">
        <v>12</v>
      </c>
      <c r="J1844">
        <v>5</v>
      </c>
      <c r="K1844">
        <v>1191.5304619999999</v>
      </c>
      <c r="L1844">
        <v>5.1401000000000002E-2</v>
      </c>
      <c r="M1844">
        <v>1.3396809999999999</v>
      </c>
      <c r="N1844">
        <v>5.1401000000000002E-2</v>
      </c>
      <c r="O1844">
        <v>7.420661</v>
      </c>
      <c r="P1844">
        <v>6.313E-3</v>
      </c>
    </row>
    <row r="1845" spans="1:16" x14ac:dyDescent="0.2">
      <c r="A1845" t="s">
        <v>88</v>
      </c>
      <c r="B1845">
        <v>132</v>
      </c>
      <c r="C1845">
        <v>141</v>
      </c>
      <c r="D1845" t="s">
        <v>1089</v>
      </c>
      <c r="G1845">
        <v>8</v>
      </c>
      <c r="H1845">
        <v>1189.7052000000001</v>
      </c>
      <c r="I1845" t="s">
        <v>12</v>
      </c>
      <c r="J1845">
        <v>50.000003999999997</v>
      </c>
      <c r="K1845">
        <v>1192.058771</v>
      </c>
      <c r="L1845">
        <v>8.2635E-2</v>
      </c>
      <c r="M1845">
        <v>1.86799</v>
      </c>
      <c r="N1845">
        <v>8.2635E-2</v>
      </c>
      <c r="O1845">
        <v>7.4143840000000001</v>
      </c>
      <c r="P1845">
        <v>3.823E-3</v>
      </c>
    </row>
    <row r="1846" spans="1:16" x14ac:dyDescent="0.2">
      <c r="A1846" t="s">
        <v>88</v>
      </c>
      <c r="B1846">
        <v>132</v>
      </c>
      <c r="C1846">
        <v>141</v>
      </c>
      <c r="D1846" t="s">
        <v>1089</v>
      </c>
      <c r="G1846">
        <v>8</v>
      </c>
      <c r="H1846">
        <v>1189.7052000000001</v>
      </c>
      <c r="I1846" t="s">
        <v>12</v>
      </c>
      <c r="J1846">
        <v>500.00003099999998</v>
      </c>
      <c r="K1846">
        <v>1193.3522089999999</v>
      </c>
      <c r="L1846">
        <v>9.5299999999999996E-2</v>
      </c>
      <c r="M1846">
        <v>3.161429</v>
      </c>
      <c r="N1846">
        <v>9.5299999999999996E-2</v>
      </c>
      <c r="O1846">
        <v>7.4076029999999999</v>
      </c>
      <c r="P1846">
        <v>2.4529999999999999E-3</v>
      </c>
    </row>
    <row r="1847" spans="1:16" x14ac:dyDescent="0.2">
      <c r="A1847" t="s">
        <v>88</v>
      </c>
      <c r="B1847">
        <v>132</v>
      </c>
      <c r="C1847">
        <v>141</v>
      </c>
      <c r="D1847" t="s">
        <v>1089</v>
      </c>
      <c r="G1847">
        <v>8</v>
      </c>
      <c r="H1847">
        <v>1189.7052000000001</v>
      </c>
      <c r="I1847" t="s">
        <v>14</v>
      </c>
      <c r="J1847">
        <v>0</v>
      </c>
      <c r="K1847">
        <v>1190.190781</v>
      </c>
      <c r="L1847">
        <v>0</v>
      </c>
      <c r="M1847">
        <v>0</v>
      </c>
      <c r="N1847">
        <v>0</v>
      </c>
      <c r="O1847">
        <v>7.4128150000000002</v>
      </c>
      <c r="P1847">
        <v>0</v>
      </c>
    </row>
    <row r="1848" spans="1:16" x14ac:dyDescent="0.2">
      <c r="A1848" t="s">
        <v>88</v>
      </c>
      <c r="B1848">
        <v>132</v>
      </c>
      <c r="C1848">
        <v>141</v>
      </c>
      <c r="D1848" t="s">
        <v>1089</v>
      </c>
      <c r="G1848">
        <v>8</v>
      </c>
      <c r="H1848">
        <v>1189.7052000000001</v>
      </c>
      <c r="I1848" t="s">
        <v>14</v>
      </c>
      <c r="J1848">
        <v>5</v>
      </c>
      <c r="K1848">
        <v>1191.53899</v>
      </c>
      <c r="L1848">
        <v>5.5641999999999997E-2</v>
      </c>
      <c r="M1848">
        <v>1.348209</v>
      </c>
      <c r="N1848">
        <v>5.5641999999999997E-2</v>
      </c>
      <c r="O1848">
        <v>7.3606730000000002</v>
      </c>
      <c r="P1848">
        <v>3.7669999999999999E-3</v>
      </c>
    </row>
    <row r="1849" spans="1:16" x14ac:dyDescent="0.2">
      <c r="A1849" t="s">
        <v>88</v>
      </c>
      <c r="B1849">
        <v>132</v>
      </c>
      <c r="C1849">
        <v>141</v>
      </c>
      <c r="D1849" t="s">
        <v>1089</v>
      </c>
      <c r="G1849">
        <v>8</v>
      </c>
      <c r="H1849">
        <v>1189.7052000000001</v>
      </c>
      <c r="I1849" t="s">
        <v>14</v>
      </c>
      <c r="J1849">
        <v>50.000003999999997</v>
      </c>
      <c r="K1849">
        <v>1192.049366</v>
      </c>
      <c r="L1849">
        <v>1.7325E-2</v>
      </c>
      <c r="M1849">
        <v>1.8585849999999999</v>
      </c>
      <c r="N1849">
        <v>1.7325E-2</v>
      </c>
      <c r="O1849">
        <v>7.3580379999999996</v>
      </c>
      <c r="P1849">
        <v>1.073E-2</v>
      </c>
    </row>
    <row r="1850" spans="1:16" x14ac:dyDescent="0.2">
      <c r="A1850" t="s">
        <v>88</v>
      </c>
      <c r="B1850">
        <v>132</v>
      </c>
      <c r="C1850">
        <v>141</v>
      </c>
      <c r="D1850" t="s">
        <v>1089</v>
      </c>
      <c r="G1850">
        <v>8</v>
      </c>
      <c r="H1850">
        <v>1189.7052000000001</v>
      </c>
      <c r="I1850" t="s">
        <v>14</v>
      </c>
      <c r="J1850">
        <v>500.00003099999998</v>
      </c>
      <c r="K1850">
        <v>1193.293371</v>
      </c>
      <c r="L1850">
        <v>1.0983E-2</v>
      </c>
      <c r="M1850">
        <v>3.1025900000000002</v>
      </c>
      <c r="N1850">
        <v>1.0983E-2</v>
      </c>
      <c r="O1850">
        <v>7.3513169999999999</v>
      </c>
      <c r="P1850">
        <v>4.287E-3</v>
      </c>
    </row>
    <row r="1851" spans="1:16" x14ac:dyDescent="0.2">
      <c r="A1851" t="s">
        <v>90</v>
      </c>
      <c r="B1851">
        <v>7</v>
      </c>
      <c r="C1851">
        <v>19</v>
      </c>
      <c r="D1851" t="s">
        <v>1090</v>
      </c>
      <c r="E1851" t="s">
        <v>72</v>
      </c>
      <c r="G1851">
        <v>12</v>
      </c>
      <c r="H1851">
        <v>1691.8628000000001</v>
      </c>
      <c r="I1851" t="s">
        <v>12</v>
      </c>
      <c r="J1851">
        <v>0</v>
      </c>
      <c r="K1851">
        <v>1692.7810589999999</v>
      </c>
      <c r="L1851">
        <v>0</v>
      </c>
      <c r="M1851">
        <v>0</v>
      </c>
      <c r="N1851">
        <v>0</v>
      </c>
      <c r="O1851">
        <v>10.719977</v>
      </c>
      <c r="P1851">
        <v>0</v>
      </c>
    </row>
    <row r="1852" spans="1:16" x14ac:dyDescent="0.2">
      <c r="A1852" t="s">
        <v>90</v>
      </c>
      <c r="B1852">
        <v>7</v>
      </c>
      <c r="C1852">
        <v>19</v>
      </c>
      <c r="D1852" t="s">
        <v>1090</v>
      </c>
      <c r="E1852" t="s">
        <v>72</v>
      </c>
      <c r="G1852">
        <v>12</v>
      </c>
      <c r="H1852">
        <v>1691.8628000000001</v>
      </c>
      <c r="I1852" t="s">
        <v>12</v>
      </c>
      <c r="J1852">
        <v>5</v>
      </c>
      <c r="K1852">
        <v>1696.8542769999999</v>
      </c>
      <c r="L1852">
        <v>0.103518</v>
      </c>
      <c r="M1852">
        <v>4.0732169999999996</v>
      </c>
      <c r="N1852">
        <v>0.103518</v>
      </c>
      <c r="O1852">
        <v>10.711710999999999</v>
      </c>
      <c r="P1852">
        <v>9.0369999999999999E-3</v>
      </c>
    </row>
    <row r="1853" spans="1:16" x14ac:dyDescent="0.2">
      <c r="A1853" t="s">
        <v>90</v>
      </c>
      <c r="B1853">
        <v>7</v>
      </c>
      <c r="C1853">
        <v>19</v>
      </c>
      <c r="D1853" t="s">
        <v>1090</v>
      </c>
      <c r="E1853" t="s">
        <v>72</v>
      </c>
      <c r="G1853">
        <v>12</v>
      </c>
      <c r="H1853">
        <v>1691.8628000000001</v>
      </c>
      <c r="I1853" t="s">
        <v>12</v>
      </c>
      <c r="J1853">
        <v>50.000003999999997</v>
      </c>
      <c r="K1853">
        <v>1697.0271210000001</v>
      </c>
      <c r="L1853">
        <v>7.8519000000000005E-2</v>
      </c>
      <c r="M1853">
        <v>4.2460620000000002</v>
      </c>
      <c r="N1853">
        <v>7.8519000000000005E-2</v>
      </c>
      <c r="O1853">
        <v>10.905545999999999</v>
      </c>
      <c r="P1853">
        <v>0.16786699999999999</v>
      </c>
    </row>
    <row r="1854" spans="1:16" x14ac:dyDescent="0.2">
      <c r="A1854" t="s">
        <v>90</v>
      </c>
      <c r="B1854">
        <v>7</v>
      </c>
      <c r="C1854">
        <v>19</v>
      </c>
      <c r="D1854" t="s">
        <v>1090</v>
      </c>
      <c r="E1854" t="s">
        <v>72</v>
      </c>
      <c r="G1854">
        <v>12</v>
      </c>
      <c r="H1854">
        <v>1691.8628000000001</v>
      </c>
      <c r="I1854" t="s">
        <v>12</v>
      </c>
      <c r="J1854">
        <v>500.00003099999998</v>
      </c>
      <c r="K1854">
        <v>1696.9440830000001</v>
      </c>
      <c r="L1854">
        <v>0.112138</v>
      </c>
      <c r="M1854">
        <v>4.1630240000000001</v>
      </c>
      <c r="N1854">
        <v>0.112138</v>
      </c>
      <c r="O1854">
        <v>10.713357</v>
      </c>
      <c r="P1854">
        <v>4.535E-3</v>
      </c>
    </row>
    <row r="1855" spans="1:16" x14ac:dyDescent="0.2">
      <c r="A1855" t="s">
        <v>90</v>
      </c>
      <c r="B1855">
        <v>7</v>
      </c>
      <c r="C1855">
        <v>19</v>
      </c>
      <c r="D1855" t="s">
        <v>1090</v>
      </c>
      <c r="E1855" t="s">
        <v>72</v>
      </c>
      <c r="G1855">
        <v>12</v>
      </c>
      <c r="H1855">
        <v>1691.8628000000001</v>
      </c>
      <c r="I1855" t="s">
        <v>14</v>
      </c>
      <c r="J1855">
        <v>0</v>
      </c>
      <c r="K1855">
        <v>1692.7810589999999</v>
      </c>
      <c r="L1855">
        <v>0</v>
      </c>
      <c r="M1855">
        <v>0</v>
      </c>
      <c r="N1855">
        <v>0</v>
      </c>
      <c r="O1855">
        <v>10.719977</v>
      </c>
      <c r="P1855">
        <v>0</v>
      </c>
    </row>
    <row r="1856" spans="1:16" x14ac:dyDescent="0.2">
      <c r="A1856" t="s">
        <v>90</v>
      </c>
      <c r="B1856">
        <v>7</v>
      </c>
      <c r="C1856">
        <v>19</v>
      </c>
      <c r="D1856" t="s">
        <v>1090</v>
      </c>
      <c r="E1856" t="s">
        <v>72</v>
      </c>
      <c r="G1856">
        <v>12</v>
      </c>
      <c r="H1856">
        <v>1691.8628000000001</v>
      </c>
      <c r="I1856" t="s">
        <v>14</v>
      </c>
      <c r="J1856">
        <v>5</v>
      </c>
      <c r="K1856">
        <v>1696.8804520000001</v>
      </c>
      <c r="L1856">
        <v>9.8358000000000001E-2</v>
      </c>
      <c r="M1856">
        <v>4.0993930000000001</v>
      </c>
      <c r="N1856">
        <v>9.8358000000000001E-2</v>
      </c>
      <c r="O1856">
        <v>10.690384</v>
      </c>
      <c r="P1856">
        <v>9.1219999999999999E-3</v>
      </c>
    </row>
    <row r="1857" spans="1:16" x14ac:dyDescent="0.2">
      <c r="A1857" t="s">
        <v>90</v>
      </c>
      <c r="B1857">
        <v>7</v>
      </c>
      <c r="C1857">
        <v>19</v>
      </c>
      <c r="D1857" t="s">
        <v>1090</v>
      </c>
      <c r="E1857" t="s">
        <v>72</v>
      </c>
      <c r="G1857">
        <v>12</v>
      </c>
      <c r="H1857">
        <v>1691.8628000000001</v>
      </c>
      <c r="I1857" t="s">
        <v>14</v>
      </c>
      <c r="J1857">
        <v>50.000003999999997</v>
      </c>
      <c r="K1857">
        <v>1696.9384749999999</v>
      </c>
      <c r="L1857">
        <v>0.184443</v>
      </c>
      <c r="M1857">
        <v>4.1574150000000003</v>
      </c>
      <c r="N1857">
        <v>0.184443</v>
      </c>
      <c r="O1857">
        <v>10.694228000000001</v>
      </c>
      <c r="P1857">
        <v>4.8240000000000002E-3</v>
      </c>
    </row>
    <row r="1858" spans="1:16" x14ac:dyDescent="0.2">
      <c r="A1858" t="s">
        <v>90</v>
      </c>
      <c r="B1858">
        <v>7</v>
      </c>
      <c r="C1858">
        <v>19</v>
      </c>
      <c r="D1858" t="s">
        <v>1090</v>
      </c>
      <c r="E1858" t="s">
        <v>72</v>
      </c>
      <c r="G1858">
        <v>12</v>
      </c>
      <c r="H1858">
        <v>1691.8628000000001</v>
      </c>
      <c r="I1858" t="s">
        <v>14</v>
      </c>
      <c r="J1858">
        <v>500.00003099999998</v>
      </c>
      <c r="K1858">
        <v>1697.0804840000001</v>
      </c>
      <c r="L1858">
        <v>0.117365</v>
      </c>
      <c r="M1858">
        <v>4.2994250000000003</v>
      </c>
      <c r="N1858">
        <v>0.117365</v>
      </c>
      <c r="O1858">
        <v>10.684099</v>
      </c>
      <c r="P1858">
        <v>5.463E-3</v>
      </c>
    </row>
    <row r="1859" spans="1:16" x14ac:dyDescent="0.2">
      <c r="A1859" t="s">
        <v>90</v>
      </c>
      <c r="B1859">
        <v>12</v>
      </c>
      <c r="C1859">
        <v>24</v>
      </c>
      <c r="D1859" t="s">
        <v>1091</v>
      </c>
      <c r="E1859" t="s">
        <v>24</v>
      </c>
      <c r="G1859">
        <v>12</v>
      </c>
      <c r="H1859">
        <v>1619.8741</v>
      </c>
      <c r="I1859" t="s">
        <v>12</v>
      </c>
      <c r="J1859">
        <v>0</v>
      </c>
      <c r="K1859">
        <v>1620.720235</v>
      </c>
      <c r="L1859">
        <v>0</v>
      </c>
      <c r="M1859">
        <v>0</v>
      </c>
      <c r="N1859">
        <v>0</v>
      </c>
      <c r="O1859">
        <v>8.7770100000000006</v>
      </c>
      <c r="P1859">
        <v>0</v>
      </c>
    </row>
    <row r="1860" spans="1:16" x14ac:dyDescent="0.2">
      <c r="A1860" t="s">
        <v>90</v>
      </c>
      <c r="B1860">
        <v>12</v>
      </c>
      <c r="C1860">
        <v>24</v>
      </c>
      <c r="D1860" t="s">
        <v>1091</v>
      </c>
      <c r="E1860" t="s">
        <v>24</v>
      </c>
      <c r="G1860">
        <v>12</v>
      </c>
      <c r="H1860">
        <v>1619.8741</v>
      </c>
      <c r="I1860" t="s">
        <v>12</v>
      </c>
      <c r="J1860">
        <v>5</v>
      </c>
      <c r="K1860">
        <v>1621.3293229999999</v>
      </c>
      <c r="L1860">
        <v>5.9660999999999999E-2</v>
      </c>
      <c r="M1860">
        <v>0.60908799999999996</v>
      </c>
      <c r="N1860">
        <v>5.9660999999999999E-2</v>
      </c>
      <c r="O1860">
        <v>8.7805459999999993</v>
      </c>
      <c r="P1860">
        <v>5.8510000000000003E-3</v>
      </c>
    </row>
    <row r="1861" spans="1:16" x14ac:dyDescent="0.2">
      <c r="A1861" t="s">
        <v>90</v>
      </c>
      <c r="B1861">
        <v>12</v>
      </c>
      <c r="C1861">
        <v>24</v>
      </c>
      <c r="D1861" t="s">
        <v>1091</v>
      </c>
      <c r="E1861" t="s">
        <v>24</v>
      </c>
      <c r="G1861">
        <v>12</v>
      </c>
      <c r="H1861">
        <v>1619.8741</v>
      </c>
      <c r="I1861" t="s">
        <v>12</v>
      </c>
      <c r="J1861">
        <v>50.000003999999997</v>
      </c>
      <c r="K1861">
        <v>1621.3733540000001</v>
      </c>
      <c r="L1861">
        <v>4.4817000000000003E-2</v>
      </c>
      <c r="M1861">
        <v>0.65311900000000001</v>
      </c>
      <c r="N1861">
        <v>4.4817000000000003E-2</v>
      </c>
      <c r="O1861">
        <v>8.77576</v>
      </c>
      <c r="P1861">
        <v>4.7029999999999997E-3</v>
      </c>
    </row>
    <row r="1862" spans="1:16" x14ac:dyDescent="0.2">
      <c r="A1862" t="s">
        <v>90</v>
      </c>
      <c r="B1862">
        <v>12</v>
      </c>
      <c r="C1862">
        <v>24</v>
      </c>
      <c r="D1862" t="s">
        <v>1091</v>
      </c>
      <c r="E1862" t="s">
        <v>24</v>
      </c>
      <c r="G1862">
        <v>12</v>
      </c>
      <c r="H1862">
        <v>1619.8741</v>
      </c>
      <c r="I1862" t="s">
        <v>12</v>
      </c>
      <c r="J1862">
        <v>500.00003099999998</v>
      </c>
      <c r="K1862">
        <v>1621.4935909999999</v>
      </c>
      <c r="L1862">
        <v>6.9711999999999996E-2</v>
      </c>
      <c r="M1862">
        <v>0.77335600000000004</v>
      </c>
      <c r="N1862">
        <v>6.9711999999999996E-2</v>
      </c>
      <c r="O1862">
        <v>8.7707510000000006</v>
      </c>
      <c r="P1862">
        <v>1.114E-3</v>
      </c>
    </row>
    <row r="1863" spans="1:16" x14ac:dyDescent="0.2">
      <c r="A1863" t="s">
        <v>90</v>
      </c>
      <c r="B1863">
        <v>12</v>
      </c>
      <c r="C1863">
        <v>24</v>
      </c>
      <c r="D1863" t="s">
        <v>1091</v>
      </c>
      <c r="E1863" t="s">
        <v>24</v>
      </c>
      <c r="G1863">
        <v>12</v>
      </c>
      <c r="H1863">
        <v>1619.8741</v>
      </c>
      <c r="I1863" t="s">
        <v>14</v>
      </c>
      <c r="J1863">
        <v>0</v>
      </c>
      <c r="K1863">
        <v>1620.720235</v>
      </c>
      <c r="L1863">
        <v>0</v>
      </c>
      <c r="M1863">
        <v>0</v>
      </c>
      <c r="N1863">
        <v>0</v>
      </c>
      <c r="O1863">
        <v>8.7770100000000006</v>
      </c>
      <c r="P1863">
        <v>0</v>
      </c>
    </row>
    <row r="1864" spans="1:16" x14ac:dyDescent="0.2">
      <c r="A1864" t="s">
        <v>90</v>
      </c>
      <c r="B1864">
        <v>12</v>
      </c>
      <c r="C1864">
        <v>24</v>
      </c>
      <c r="D1864" t="s">
        <v>1091</v>
      </c>
      <c r="E1864" t="s">
        <v>24</v>
      </c>
      <c r="G1864">
        <v>12</v>
      </c>
      <c r="H1864">
        <v>1619.8741</v>
      </c>
      <c r="I1864" t="s">
        <v>14</v>
      </c>
      <c r="J1864">
        <v>5</v>
      </c>
      <c r="K1864">
        <v>1621.307552</v>
      </c>
      <c r="L1864">
        <v>3.2723000000000002E-2</v>
      </c>
      <c r="M1864">
        <v>0.58731699999999998</v>
      </c>
      <c r="N1864">
        <v>3.2723000000000002E-2</v>
      </c>
      <c r="O1864">
        <v>8.7243040000000001</v>
      </c>
      <c r="P1864">
        <v>1.405E-3</v>
      </c>
    </row>
    <row r="1865" spans="1:16" x14ac:dyDescent="0.2">
      <c r="A1865" t="s">
        <v>90</v>
      </c>
      <c r="B1865">
        <v>12</v>
      </c>
      <c r="C1865">
        <v>24</v>
      </c>
      <c r="D1865" t="s">
        <v>1091</v>
      </c>
      <c r="E1865" t="s">
        <v>24</v>
      </c>
      <c r="G1865">
        <v>12</v>
      </c>
      <c r="H1865">
        <v>1619.8741</v>
      </c>
      <c r="I1865" t="s">
        <v>14</v>
      </c>
      <c r="J1865">
        <v>50.000003999999997</v>
      </c>
      <c r="K1865">
        <v>1621.316388</v>
      </c>
      <c r="L1865">
        <v>5.5463999999999999E-2</v>
      </c>
      <c r="M1865">
        <v>0.59615300000000004</v>
      </c>
      <c r="N1865">
        <v>5.5463999999999999E-2</v>
      </c>
      <c r="O1865">
        <v>8.7225649999999995</v>
      </c>
      <c r="P1865">
        <v>5.4440000000000001E-3</v>
      </c>
    </row>
    <row r="1866" spans="1:16" x14ac:dyDescent="0.2">
      <c r="A1866" t="s">
        <v>90</v>
      </c>
      <c r="B1866">
        <v>12</v>
      </c>
      <c r="C1866">
        <v>24</v>
      </c>
      <c r="D1866" t="s">
        <v>1091</v>
      </c>
      <c r="E1866" t="s">
        <v>24</v>
      </c>
      <c r="G1866">
        <v>12</v>
      </c>
      <c r="H1866">
        <v>1619.8741</v>
      </c>
      <c r="I1866" t="s">
        <v>14</v>
      </c>
      <c r="J1866">
        <v>500.00003099999998</v>
      </c>
      <c r="K1866">
        <v>1621.385714</v>
      </c>
      <c r="L1866">
        <v>4.0891999999999998E-2</v>
      </c>
      <c r="M1866">
        <v>0.66547900000000004</v>
      </c>
      <c r="N1866">
        <v>4.0891999999999998E-2</v>
      </c>
      <c r="O1866">
        <v>8.7203210000000002</v>
      </c>
      <c r="P1866">
        <v>3.6080000000000001E-3</v>
      </c>
    </row>
    <row r="1867" spans="1:16" x14ac:dyDescent="0.2">
      <c r="A1867" t="s">
        <v>90</v>
      </c>
      <c r="B1867">
        <v>21</v>
      </c>
      <c r="C1867">
        <v>36</v>
      </c>
      <c r="D1867" t="s">
        <v>1092</v>
      </c>
      <c r="E1867" t="s">
        <v>79</v>
      </c>
      <c r="G1867">
        <v>15</v>
      </c>
      <c r="H1867">
        <v>1795.9942000000001</v>
      </c>
      <c r="I1867" t="s">
        <v>12</v>
      </c>
      <c r="J1867">
        <v>0</v>
      </c>
      <c r="K1867">
        <v>1796.691431</v>
      </c>
      <c r="L1867">
        <v>5.8472999999999997E-2</v>
      </c>
      <c r="M1867">
        <v>0</v>
      </c>
      <c r="N1867">
        <v>0</v>
      </c>
      <c r="O1867">
        <v>6.8436719999999998</v>
      </c>
      <c r="P1867">
        <v>9.0300000000000005E-4</v>
      </c>
    </row>
    <row r="1868" spans="1:16" x14ac:dyDescent="0.2">
      <c r="A1868" t="s">
        <v>90</v>
      </c>
      <c r="B1868">
        <v>21</v>
      </c>
      <c r="C1868">
        <v>36</v>
      </c>
      <c r="D1868" t="s">
        <v>1092</v>
      </c>
      <c r="E1868" t="s">
        <v>79</v>
      </c>
      <c r="G1868">
        <v>15</v>
      </c>
      <c r="H1868">
        <v>1795.9942000000001</v>
      </c>
      <c r="I1868" t="s">
        <v>12</v>
      </c>
      <c r="J1868">
        <v>5</v>
      </c>
      <c r="K1868">
        <v>1799.827587</v>
      </c>
      <c r="L1868">
        <v>0.17622699999999999</v>
      </c>
      <c r="M1868">
        <v>3.1361560000000002</v>
      </c>
      <c r="N1868">
        <v>0.18567400000000001</v>
      </c>
      <c r="O1868">
        <v>6.8460039999999998</v>
      </c>
      <c r="P1868">
        <v>8.3829999999999998E-3</v>
      </c>
    </row>
    <row r="1869" spans="1:16" x14ac:dyDescent="0.2">
      <c r="A1869" t="s">
        <v>90</v>
      </c>
      <c r="B1869">
        <v>21</v>
      </c>
      <c r="C1869">
        <v>36</v>
      </c>
      <c r="D1869" t="s">
        <v>1092</v>
      </c>
      <c r="E1869" t="s">
        <v>79</v>
      </c>
      <c r="G1869">
        <v>15</v>
      </c>
      <c r="H1869">
        <v>1795.9942000000001</v>
      </c>
      <c r="I1869" t="s">
        <v>12</v>
      </c>
      <c r="J1869">
        <v>50.000003999999997</v>
      </c>
      <c r="K1869">
        <v>1800.1080159999999</v>
      </c>
      <c r="L1869">
        <v>8.0450999999999995E-2</v>
      </c>
      <c r="M1869">
        <v>3.416585</v>
      </c>
      <c r="N1869">
        <v>9.9456000000000003E-2</v>
      </c>
      <c r="O1869">
        <v>6.8401909999999999</v>
      </c>
      <c r="P1869">
        <v>1.9009999999999999E-3</v>
      </c>
    </row>
    <row r="1870" spans="1:16" x14ac:dyDescent="0.2">
      <c r="A1870" t="s">
        <v>90</v>
      </c>
      <c r="B1870">
        <v>21</v>
      </c>
      <c r="C1870">
        <v>36</v>
      </c>
      <c r="D1870" t="s">
        <v>1092</v>
      </c>
      <c r="E1870" t="s">
        <v>79</v>
      </c>
      <c r="G1870">
        <v>15</v>
      </c>
      <c r="H1870">
        <v>1795.9942000000001</v>
      </c>
      <c r="I1870" t="s">
        <v>12</v>
      </c>
      <c r="J1870">
        <v>500.00003099999998</v>
      </c>
      <c r="K1870">
        <v>1800.6128249999999</v>
      </c>
      <c r="L1870">
        <v>4.8786000000000003E-2</v>
      </c>
      <c r="M1870">
        <v>3.9213939999999998</v>
      </c>
      <c r="N1870">
        <v>7.6151999999999997E-2</v>
      </c>
      <c r="O1870">
        <v>6.8334760000000001</v>
      </c>
      <c r="P1870">
        <v>1.121E-3</v>
      </c>
    </row>
    <row r="1871" spans="1:16" x14ac:dyDescent="0.2">
      <c r="A1871" t="s">
        <v>90</v>
      </c>
      <c r="B1871">
        <v>21</v>
      </c>
      <c r="C1871">
        <v>36</v>
      </c>
      <c r="D1871" t="s">
        <v>1092</v>
      </c>
      <c r="E1871" t="s">
        <v>79</v>
      </c>
      <c r="G1871">
        <v>15</v>
      </c>
      <c r="H1871">
        <v>1795.9942000000001</v>
      </c>
      <c r="I1871" t="s">
        <v>14</v>
      </c>
      <c r="J1871">
        <v>0</v>
      </c>
      <c r="K1871">
        <v>1796.691431</v>
      </c>
      <c r="L1871">
        <v>5.8472999999999997E-2</v>
      </c>
      <c r="M1871">
        <v>0</v>
      </c>
      <c r="N1871">
        <v>0</v>
      </c>
      <c r="O1871">
        <v>6.8436719999999998</v>
      </c>
      <c r="P1871">
        <v>9.0300000000000005E-4</v>
      </c>
    </row>
    <row r="1872" spans="1:16" x14ac:dyDescent="0.2">
      <c r="A1872" t="s">
        <v>90</v>
      </c>
      <c r="B1872">
        <v>21</v>
      </c>
      <c r="C1872">
        <v>36</v>
      </c>
      <c r="D1872" t="s">
        <v>1092</v>
      </c>
      <c r="E1872" t="s">
        <v>79</v>
      </c>
      <c r="G1872">
        <v>15</v>
      </c>
      <c r="H1872">
        <v>1795.9942000000001</v>
      </c>
      <c r="I1872" t="s">
        <v>14</v>
      </c>
      <c r="J1872">
        <v>5</v>
      </c>
      <c r="K1872">
        <v>1799.7299969999999</v>
      </c>
      <c r="L1872">
        <v>3.6319999999999998E-2</v>
      </c>
      <c r="M1872">
        <v>3.0385659999999999</v>
      </c>
      <c r="N1872">
        <v>6.8834000000000006E-2</v>
      </c>
      <c r="O1872">
        <v>6.7971209999999997</v>
      </c>
      <c r="P1872">
        <v>3.3890000000000001E-3</v>
      </c>
    </row>
    <row r="1873" spans="1:16" x14ac:dyDescent="0.2">
      <c r="A1873" t="s">
        <v>90</v>
      </c>
      <c r="B1873">
        <v>21</v>
      </c>
      <c r="C1873">
        <v>36</v>
      </c>
      <c r="D1873" t="s">
        <v>1092</v>
      </c>
      <c r="E1873" t="s">
        <v>79</v>
      </c>
      <c r="G1873">
        <v>15</v>
      </c>
      <c r="H1873">
        <v>1795.9942000000001</v>
      </c>
      <c r="I1873" t="s">
        <v>14</v>
      </c>
      <c r="J1873">
        <v>50.000003999999997</v>
      </c>
      <c r="K1873">
        <v>1800.027632</v>
      </c>
      <c r="L1873">
        <v>0.13167499999999999</v>
      </c>
      <c r="M1873">
        <v>3.336201</v>
      </c>
      <c r="N1873">
        <v>0.14407400000000001</v>
      </c>
      <c r="O1873">
        <v>6.7943090000000002</v>
      </c>
      <c r="P1873">
        <v>1.0125E-2</v>
      </c>
    </row>
    <row r="1874" spans="1:16" x14ac:dyDescent="0.2">
      <c r="A1874" t="s">
        <v>90</v>
      </c>
      <c r="B1874">
        <v>21</v>
      </c>
      <c r="C1874">
        <v>36</v>
      </c>
      <c r="D1874" t="s">
        <v>1092</v>
      </c>
      <c r="E1874" t="s">
        <v>79</v>
      </c>
      <c r="G1874">
        <v>15</v>
      </c>
      <c r="H1874">
        <v>1795.9942000000001</v>
      </c>
      <c r="I1874" t="s">
        <v>14</v>
      </c>
      <c r="J1874">
        <v>500.00003099999998</v>
      </c>
      <c r="K1874">
        <v>1800.4879120000001</v>
      </c>
      <c r="L1874">
        <v>0.12834699999999999</v>
      </c>
      <c r="M1874">
        <v>3.796481</v>
      </c>
      <c r="N1874">
        <v>0.141039</v>
      </c>
      <c r="O1874">
        <v>6.7938159999999996</v>
      </c>
      <c r="P1874">
        <v>5.6360000000000004E-3</v>
      </c>
    </row>
    <row r="1875" spans="1:16" x14ac:dyDescent="0.2">
      <c r="A1875" t="s">
        <v>90</v>
      </c>
      <c r="B1875">
        <v>25</v>
      </c>
      <c r="C1875">
        <v>41</v>
      </c>
      <c r="D1875" t="s">
        <v>1093</v>
      </c>
      <c r="G1875">
        <v>16</v>
      </c>
      <c r="H1875">
        <v>1835.1014</v>
      </c>
      <c r="I1875" t="s">
        <v>12</v>
      </c>
      <c r="J1875">
        <v>0</v>
      </c>
      <c r="K1875">
        <v>1835.9831710000001</v>
      </c>
      <c r="L1875">
        <v>1.44E-2</v>
      </c>
      <c r="M1875">
        <v>0</v>
      </c>
      <c r="N1875">
        <v>0</v>
      </c>
      <c r="O1875">
        <v>6.0919239999999997</v>
      </c>
      <c r="P1875">
        <v>4.5799999999999999E-3</v>
      </c>
    </row>
    <row r="1876" spans="1:16" x14ac:dyDescent="0.2">
      <c r="A1876" t="s">
        <v>90</v>
      </c>
      <c r="B1876">
        <v>25</v>
      </c>
      <c r="C1876">
        <v>41</v>
      </c>
      <c r="D1876" t="s">
        <v>1093</v>
      </c>
      <c r="G1876">
        <v>16</v>
      </c>
      <c r="H1876">
        <v>1835.1014</v>
      </c>
      <c r="I1876" t="s">
        <v>12</v>
      </c>
      <c r="J1876">
        <v>5</v>
      </c>
      <c r="K1876">
        <v>1836.3738599999999</v>
      </c>
      <c r="L1876">
        <v>4.7080999999999998E-2</v>
      </c>
      <c r="M1876">
        <v>0.39068900000000001</v>
      </c>
      <c r="N1876">
        <v>4.9234E-2</v>
      </c>
      <c r="O1876">
        <v>6.1073060000000003</v>
      </c>
      <c r="P1876">
        <v>4.9290000000000002E-3</v>
      </c>
    </row>
    <row r="1877" spans="1:16" x14ac:dyDescent="0.2">
      <c r="A1877" t="s">
        <v>90</v>
      </c>
      <c r="B1877">
        <v>25</v>
      </c>
      <c r="C1877">
        <v>41</v>
      </c>
      <c r="D1877" t="s">
        <v>1093</v>
      </c>
      <c r="G1877">
        <v>16</v>
      </c>
      <c r="H1877">
        <v>1835.1014</v>
      </c>
      <c r="I1877" t="s">
        <v>12</v>
      </c>
      <c r="J1877">
        <v>50.000003999999997</v>
      </c>
      <c r="K1877">
        <v>1836.464203</v>
      </c>
      <c r="L1877">
        <v>3.7774000000000002E-2</v>
      </c>
      <c r="M1877">
        <v>0.48103200000000002</v>
      </c>
      <c r="N1877">
        <v>4.0425999999999997E-2</v>
      </c>
      <c r="O1877">
        <v>6.0986380000000002</v>
      </c>
      <c r="P1877">
        <v>3.8140000000000001E-3</v>
      </c>
    </row>
    <row r="1878" spans="1:16" x14ac:dyDescent="0.2">
      <c r="A1878" t="s">
        <v>90</v>
      </c>
      <c r="B1878">
        <v>25</v>
      </c>
      <c r="C1878">
        <v>41</v>
      </c>
      <c r="D1878" t="s">
        <v>1093</v>
      </c>
      <c r="G1878">
        <v>16</v>
      </c>
      <c r="H1878">
        <v>1835.1014</v>
      </c>
      <c r="I1878" t="s">
        <v>12</v>
      </c>
      <c r="J1878">
        <v>500.00003099999998</v>
      </c>
      <c r="K1878">
        <v>1837.0860259999999</v>
      </c>
      <c r="L1878">
        <v>3.7552000000000002E-2</v>
      </c>
      <c r="M1878">
        <v>1.1028549999999999</v>
      </c>
      <c r="N1878">
        <v>4.0218999999999998E-2</v>
      </c>
      <c r="O1878">
        <v>6.0971570000000002</v>
      </c>
      <c r="P1878">
        <v>7.0429999999999998E-3</v>
      </c>
    </row>
    <row r="1879" spans="1:16" x14ac:dyDescent="0.2">
      <c r="A1879" t="s">
        <v>90</v>
      </c>
      <c r="B1879">
        <v>25</v>
      </c>
      <c r="C1879">
        <v>41</v>
      </c>
      <c r="D1879" t="s">
        <v>1093</v>
      </c>
      <c r="G1879">
        <v>16</v>
      </c>
      <c r="H1879">
        <v>1835.1014</v>
      </c>
      <c r="I1879" t="s">
        <v>14</v>
      </c>
      <c r="J1879">
        <v>0</v>
      </c>
      <c r="K1879">
        <v>1835.9831710000001</v>
      </c>
      <c r="L1879">
        <v>1.44E-2</v>
      </c>
      <c r="M1879">
        <v>0</v>
      </c>
      <c r="N1879">
        <v>0</v>
      </c>
      <c r="O1879">
        <v>6.0919239999999997</v>
      </c>
      <c r="P1879">
        <v>4.5799999999999999E-3</v>
      </c>
    </row>
    <row r="1880" spans="1:16" x14ac:dyDescent="0.2">
      <c r="A1880" t="s">
        <v>90</v>
      </c>
      <c r="B1880">
        <v>25</v>
      </c>
      <c r="C1880">
        <v>41</v>
      </c>
      <c r="D1880" t="s">
        <v>1093</v>
      </c>
      <c r="G1880">
        <v>16</v>
      </c>
      <c r="H1880">
        <v>1835.1014</v>
      </c>
      <c r="I1880" t="s">
        <v>14</v>
      </c>
      <c r="J1880">
        <v>5</v>
      </c>
      <c r="K1880">
        <v>1836.2703839999999</v>
      </c>
      <c r="L1880">
        <v>6.5795000000000006E-2</v>
      </c>
      <c r="M1880">
        <v>0.287213</v>
      </c>
      <c r="N1880">
        <v>6.7351999999999995E-2</v>
      </c>
      <c r="O1880">
        <v>6.0631180000000002</v>
      </c>
      <c r="P1880">
        <v>1.2008E-2</v>
      </c>
    </row>
    <row r="1881" spans="1:16" x14ac:dyDescent="0.2">
      <c r="A1881" t="s">
        <v>90</v>
      </c>
      <c r="B1881">
        <v>25</v>
      </c>
      <c r="C1881">
        <v>41</v>
      </c>
      <c r="D1881" t="s">
        <v>1093</v>
      </c>
      <c r="G1881">
        <v>16</v>
      </c>
      <c r="H1881">
        <v>1835.1014</v>
      </c>
      <c r="I1881" t="s">
        <v>14</v>
      </c>
      <c r="J1881">
        <v>50.000003999999997</v>
      </c>
      <c r="K1881">
        <v>1836.3291180000001</v>
      </c>
      <c r="L1881">
        <v>0.15821499999999999</v>
      </c>
      <c r="M1881">
        <v>0.34594599999999998</v>
      </c>
      <c r="N1881">
        <v>0.15886900000000001</v>
      </c>
      <c r="O1881">
        <v>6.0643529999999997</v>
      </c>
      <c r="P1881">
        <v>1.1334E-2</v>
      </c>
    </row>
    <row r="1882" spans="1:16" x14ac:dyDescent="0.2">
      <c r="A1882" t="s">
        <v>90</v>
      </c>
      <c r="B1882">
        <v>25</v>
      </c>
      <c r="C1882">
        <v>41</v>
      </c>
      <c r="D1882" t="s">
        <v>1093</v>
      </c>
      <c r="G1882">
        <v>16</v>
      </c>
      <c r="H1882">
        <v>1835.1014</v>
      </c>
      <c r="I1882" t="s">
        <v>14</v>
      </c>
      <c r="J1882">
        <v>500.00003099999998</v>
      </c>
      <c r="K1882">
        <v>1837.0243170000001</v>
      </c>
      <c r="L1882">
        <v>9.6001000000000003E-2</v>
      </c>
      <c r="M1882">
        <v>1.0411459999999999</v>
      </c>
      <c r="N1882">
        <v>9.7074999999999995E-2</v>
      </c>
      <c r="O1882">
        <v>6.054684</v>
      </c>
      <c r="P1882">
        <v>5.8700000000000002E-3</v>
      </c>
    </row>
    <row r="1883" spans="1:16" x14ac:dyDescent="0.2">
      <c r="A1883" t="s">
        <v>90</v>
      </c>
      <c r="B1883">
        <v>26</v>
      </c>
      <c r="C1883">
        <v>35</v>
      </c>
      <c r="D1883" t="s">
        <v>1094</v>
      </c>
      <c r="E1883" t="s">
        <v>36</v>
      </c>
      <c r="G1883">
        <v>9</v>
      </c>
      <c r="H1883">
        <v>1084.5802000000001</v>
      </c>
      <c r="I1883" t="s">
        <v>12</v>
      </c>
      <c r="J1883">
        <v>0</v>
      </c>
      <c r="K1883">
        <v>1084.7376959999999</v>
      </c>
      <c r="L1883">
        <v>9.502E-3</v>
      </c>
      <c r="M1883">
        <v>0</v>
      </c>
      <c r="N1883">
        <v>0</v>
      </c>
      <c r="O1883">
        <v>11.201654</v>
      </c>
      <c r="P1883">
        <v>6.0800000000000003E-4</v>
      </c>
    </row>
    <row r="1884" spans="1:16" x14ac:dyDescent="0.2">
      <c r="A1884" t="s">
        <v>90</v>
      </c>
      <c r="B1884">
        <v>26</v>
      </c>
      <c r="C1884">
        <v>35</v>
      </c>
      <c r="D1884" t="s">
        <v>1094</v>
      </c>
      <c r="E1884" t="s">
        <v>36</v>
      </c>
      <c r="G1884">
        <v>9</v>
      </c>
      <c r="H1884">
        <v>1084.5802000000001</v>
      </c>
      <c r="I1884" t="s">
        <v>12</v>
      </c>
      <c r="J1884">
        <v>5</v>
      </c>
      <c r="K1884">
        <v>1085.4137250000001</v>
      </c>
      <c r="L1884">
        <v>6.9290000000000004E-2</v>
      </c>
      <c r="M1884">
        <v>0.67602899999999999</v>
      </c>
      <c r="N1884">
        <v>6.9939000000000001E-2</v>
      </c>
      <c r="O1884">
        <v>11.140817</v>
      </c>
      <c r="P1884">
        <v>4.5163000000000002E-2</v>
      </c>
    </row>
    <row r="1885" spans="1:16" x14ac:dyDescent="0.2">
      <c r="A1885" t="s">
        <v>90</v>
      </c>
      <c r="B1885">
        <v>26</v>
      </c>
      <c r="C1885">
        <v>35</v>
      </c>
      <c r="D1885" t="s">
        <v>1094</v>
      </c>
      <c r="E1885" t="s">
        <v>36</v>
      </c>
      <c r="G1885">
        <v>9</v>
      </c>
      <c r="H1885">
        <v>1084.5802000000001</v>
      </c>
      <c r="I1885" t="s">
        <v>12</v>
      </c>
      <c r="J1885">
        <v>50.000003999999997</v>
      </c>
      <c r="K1885">
        <v>1085.373769</v>
      </c>
      <c r="L1885">
        <v>6.2918000000000002E-2</v>
      </c>
      <c r="M1885">
        <v>0.636073</v>
      </c>
      <c r="N1885">
        <v>6.3630999999999993E-2</v>
      </c>
      <c r="O1885">
        <v>11.200353</v>
      </c>
      <c r="P1885">
        <v>9.3410000000000003E-3</v>
      </c>
    </row>
    <row r="1886" spans="1:16" x14ac:dyDescent="0.2">
      <c r="A1886" t="s">
        <v>90</v>
      </c>
      <c r="B1886">
        <v>26</v>
      </c>
      <c r="C1886">
        <v>35</v>
      </c>
      <c r="D1886" t="s">
        <v>1094</v>
      </c>
      <c r="E1886" t="s">
        <v>36</v>
      </c>
      <c r="G1886">
        <v>9</v>
      </c>
      <c r="H1886">
        <v>1084.5802000000001</v>
      </c>
      <c r="I1886" t="s">
        <v>12</v>
      </c>
      <c r="J1886">
        <v>500.00003099999998</v>
      </c>
      <c r="K1886">
        <v>1085.782164</v>
      </c>
      <c r="L1886">
        <v>2.6046E-2</v>
      </c>
      <c r="M1886">
        <v>1.044468</v>
      </c>
      <c r="N1886">
        <v>2.7725E-2</v>
      </c>
      <c r="O1886">
        <v>11.197373000000001</v>
      </c>
      <c r="P1886">
        <v>5.0090000000000004E-3</v>
      </c>
    </row>
    <row r="1887" spans="1:16" x14ac:dyDescent="0.2">
      <c r="A1887" t="s">
        <v>90</v>
      </c>
      <c r="B1887">
        <v>26</v>
      </c>
      <c r="C1887">
        <v>35</v>
      </c>
      <c r="D1887" t="s">
        <v>1094</v>
      </c>
      <c r="E1887" t="s">
        <v>36</v>
      </c>
      <c r="G1887">
        <v>9</v>
      </c>
      <c r="H1887">
        <v>1084.5802000000001</v>
      </c>
      <c r="I1887" t="s">
        <v>14</v>
      </c>
      <c r="J1887">
        <v>0</v>
      </c>
      <c r="K1887">
        <v>1084.7376959999999</v>
      </c>
      <c r="L1887">
        <v>9.502E-3</v>
      </c>
      <c r="M1887">
        <v>0</v>
      </c>
      <c r="N1887">
        <v>0</v>
      </c>
      <c r="O1887">
        <v>11.201654</v>
      </c>
      <c r="P1887">
        <v>6.0800000000000003E-4</v>
      </c>
    </row>
    <row r="1888" spans="1:16" x14ac:dyDescent="0.2">
      <c r="A1888" t="s">
        <v>90</v>
      </c>
      <c r="B1888">
        <v>26</v>
      </c>
      <c r="C1888">
        <v>35</v>
      </c>
      <c r="D1888" t="s">
        <v>1094</v>
      </c>
      <c r="E1888" t="s">
        <v>36</v>
      </c>
      <c r="G1888">
        <v>9</v>
      </c>
      <c r="H1888">
        <v>1084.5802000000001</v>
      </c>
      <c r="I1888" t="s">
        <v>14</v>
      </c>
      <c r="J1888">
        <v>5</v>
      </c>
      <c r="K1888">
        <v>1085.24108</v>
      </c>
      <c r="L1888">
        <v>7.7651999999999999E-2</v>
      </c>
      <c r="M1888">
        <v>0.50338400000000005</v>
      </c>
      <c r="N1888">
        <v>7.8230999999999995E-2</v>
      </c>
      <c r="O1888">
        <v>11.16389</v>
      </c>
      <c r="P1888">
        <v>5.3670000000000002E-3</v>
      </c>
    </row>
    <row r="1889" spans="1:16" x14ac:dyDescent="0.2">
      <c r="A1889" t="s">
        <v>90</v>
      </c>
      <c r="B1889">
        <v>26</v>
      </c>
      <c r="C1889">
        <v>35</v>
      </c>
      <c r="D1889" t="s">
        <v>1094</v>
      </c>
      <c r="E1889" t="s">
        <v>36</v>
      </c>
      <c r="G1889">
        <v>9</v>
      </c>
      <c r="H1889">
        <v>1084.5802000000001</v>
      </c>
      <c r="I1889" t="s">
        <v>14</v>
      </c>
      <c r="J1889">
        <v>50.000003999999997</v>
      </c>
      <c r="K1889">
        <v>1085.37951</v>
      </c>
      <c r="L1889">
        <v>2.5576999999999999E-2</v>
      </c>
      <c r="M1889">
        <v>0.641814</v>
      </c>
      <c r="N1889">
        <v>2.7285E-2</v>
      </c>
      <c r="O1889">
        <v>11.164763000000001</v>
      </c>
      <c r="P1889">
        <v>7.8009999999999998E-3</v>
      </c>
    </row>
    <row r="1890" spans="1:16" x14ac:dyDescent="0.2">
      <c r="A1890" t="s">
        <v>90</v>
      </c>
      <c r="B1890">
        <v>26</v>
      </c>
      <c r="C1890">
        <v>35</v>
      </c>
      <c r="D1890" t="s">
        <v>1094</v>
      </c>
      <c r="E1890" t="s">
        <v>36</v>
      </c>
      <c r="G1890">
        <v>9</v>
      </c>
      <c r="H1890">
        <v>1084.5802000000001</v>
      </c>
      <c r="I1890" t="s">
        <v>14</v>
      </c>
      <c r="J1890">
        <v>500.00003099999998</v>
      </c>
      <c r="K1890">
        <v>1085.7523630000001</v>
      </c>
      <c r="L1890">
        <v>0.104933</v>
      </c>
      <c r="M1890">
        <v>1.0146679999999999</v>
      </c>
      <c r="N1890">
        <v>0.105363</v>
      </c>
      <c r="O1890">
        <v>11.143608</v>
      </c>
      <c r="P1890">
        <v>2.758E-2</v>
      </c>
    </row>
    <row r="1891" spans="1:16" x14ac:dyDescent="0.2">
      <c r="A1891" t="s">
        <v>90</v>
      </c>
      <c r="B1891">
        <v>29</v>
      </c>
      <c r="C1891">
        <v>41</v>
      </c>
      <c r="D1891" t="s">
        <v>1095</v>
      </c>
      <c r="G1891">
        <v>12</v>
      </c>
      <c r="H1891">
        <v>1375.8168000000001</v>
      </c>
      <c r="I1891" t="s">
        <v>12</v>
      </c>
      <c r="J1891">
        <v>0</v>
      </c>
      <c r="K1891">
        <v>1376.6274309999999</v>
      </c>
      <c r="L1891">
        <v>0</v>
      </c>
      <c r="M1891">
        <v>0</v>
      </c>
      <c r="N1891">
        <v>0</v>
      </c>
      <c r="O1891">
        <v>7.2380469999999999</v>
      </c>
      <c r="P1891">
        <v>0</v>
      </c>
    </row>
    <row r="1892" spans="1:16" x14ac:dyDescent="0.2">
      <c r="A1892" t="s">
        <v>90</v>
      </c>
      <c r="B1892">
        <v>29</v>
      </c>
      <c r="C1892">
        <v>41</v>
      </c>
      <c r="D1892" t="s">
        <v>1095</v>
      </c>
      <c r="G1892">
        <v>12</v>
      </c>
      <c r="H1892">
        <v>1375.8168000000001</v>
      </c>
      <c r="I1892" t="s">
        <v>12</v>
      </c>
      <c r="J1892">
        <v>5</v>
      </c>
      <c r="K1892">
        <v>1381.741867</v>
      </c>
      <c r="L1892">
        <v>9.3635999999999997E-2</v>
      </c>
      <c r="M1892">
        <v>5.1144369999999997</v>
      </c>
      <c r="N1892">
        <v>9.3635999999999997E-2</v>
      </c>
      <c r="O1892">
        <v>7.2182440000000003</v>
      </c>
      <c r="P1892">
        <v>3.9459999999999999E-3</v>
      </c>
    </row>
    <row r="1893" spans="1:16" x14ac:dyDescent="0.2">
      <c r="A1893" t="s">
        <v>90</v>
      </c>
      <c r="B1893">
        <v>29</v>
      </c>
      <c r="C1893">
        <v>41</v>
      </c>
      <c r="D1893" t="s">
        <v>1095</v>
      </c>
      <c r="G1893">
        <v>12</v>
      </c>
      <c r="H1893">
        <v>1375.8168000000001</v>
      </c>
      <c r="I1893" t="s">
        <v>12</v>
      </c>
      <c r="J1893">
        <v>50.000003999999997</v>
      </c>
      <c r="K1893">
        <v>1382.259313</v>
      </c>
      <c r="L1893">
        <v>7.3759000000000005E-2</v>
      </c>
      <c r="M1893">
        <v>5.6318820000000001</v>
      </c>
      <c r="N1893">
        <v>7.3759000000000005E-2</v>
      </c>
      <c r="O1893">
        <v>7.2165759999999999</v>
      </c>
      <c r="P1893">
        <v>2.1450000000000002E-3</v>
      </c>
    </row>
    <row r="1894" spans="1:16" x14ac:dyDescent="0.2">
      <c r="A1894" t="s">
        <v>90</v>
      </c>
      <c r="B1894">
        <v>29</v>
      </c>
      <c r="C1894">
        <v>41</v>
      </c>
      <c r="D1894" t="s">
        <v>1095</v>
      </c>
      <c r="G1894">
        <v>12</v>
      </c>
      <c r="H1894">
        <v>1375.8168000000001</v>
      </c>
      <c r="I1894" t="s">
        <v>12</v>
      </c>
      <c r="J1894">
        <v>500.00003099999998</v>
      </c>
      <c r="K1894">
        <v>1382.3938599999999</v>
      </c>
      <c r="L1894">
        <v>0.19086800000000001</v>
      </c>
      <c r="M1894">
        <v>5.7664289999999996</v>
      </c>
      <c r="N1894">
        <v>0.19086800000000001</v>
      </c>
      <c r="O1894">
        <v>7.2088130000000001</v>
      </c>
      <c r="P1894">
        <v>2.0110000000000002E-3</v>
      </c>
    </row>
    <row r="1895" spans="1:16" x14ac:dyDescent="0.2">
      <c r="A1895" t="s">
        <v>90</v>
      </c>
      <c r="B1895">
        <v>29</v>
      </c>
      <c r="C1895">
        <v>41</v>
      </c>
      <c r="D1895" t="s">
        <v>1095</v>
      </c>
      <c r="G1895">
        <v>12</v>
      </c>
      <c r="H1895">
        <v>1375.8168000000001</v>
      </c>
      <c r="I1895" t="s">
        <v>14</v>
      </c>
      <c r="J1895">
        <v>0</v>
      </c>
      <c r="K1895">
        <v>1376.6274309999999</v>
      </c>
      <c r="L1895">
        <v>0</v>
      </c>
      <c r="M1895">
        <v>0</v>
      </c>
      <c r="N1895">
        <v>0</v>
      </c>
      <c r="O1895">
        <v>7.2380469999999999</v>
      </c>
      <c r="P1895">
        <v>0</v>
      </c>
    </row>
    <row r="1896" spans="1:16" x14ac:dyDescent="0.2">
      <c r="A1896" t="s">
        <v>90</v>
      </c>
      <c r="B1896">
        <v>29</v>
      </c>
      <c r="C1896">
        <v>41</v>
      </c>
      <c r="D1896" t="s">
        <v>1095</v>
      </c>
      <c r="G1896">
        <v>12</v>
      </c>
      <c r="H1896">
        <v>1375.8168000000001</v>
      </c>
      <c r="I1896" t="s">
        <v>14</v>
      </c>
      <c r="J1896">
        <v>5</v>
      </c>
      <c r="K1896">
        <v>1381.611578</v>
      </c>
      <c r="L1896">
        <v>7.1100999999999998E-2</v>
      </c>
      <c r="M1896">
        <v>4.9841480000000002</v>
      </c>
      <c r="N1896">
        <v>7.1100999999999998E-2</v>
      </c>
      <c r="O1896">
        <v>7.1853740000000004</v>
      </c>
      <c r="P1896">
        <v>4.2649999999999997E-3</v>
      </c>
    </row>
    <row r="1897" spans="1:16" x14ac:dyDescent="0.2">
      <c r="A1897" t="s">
        <v>90</v>
      </c>
      <c r="B1897">
        <v>29</v>
      </c>
      <c r="C1897">
        <v>41</v>
      </c>
      <c r="D1897" t="s">
        <v>1095</v>
      </c>
      <c r="G1897">
        <v>12</v>
      </c>
      <c r="H1897">
        <v>1375.8168000000001</v>
      </c>
      <c r="I1897" t="s">
        <v>14</v>
      </c>
      <c r="J1897">
        <v>50.000003999999997</v>
      </c>
      <c r="K1897">
        <v>1382.1254919999999</v>
      </c>
      <c r="L1897">
        <v>5.6482999999999998E-2</v>
      </c>
      <c r="M1897">
        <v>5.498062</v>
      </c>
      <c r="N1897">
        <v>5.6482999999999998E-2</v>
      </c>
      <c r="O1897">
        <v>7.1808829999999997</v>
      </c>
      <c r="P1897">
        <v>8.0560000000000007E-3</v>
      </c>
    </row>
    <row r="1898" spans="1:16" x14ac:dyDescent="0.2">
      <c r="A1898" t="s">
        <v>90</v>
      </c>
      <c r="B1898">
        <v>29</v>
      </c>
      <c r="C1898">
        <v>41</v>
      </c>
      <c r="D1898" t="s">
        <v>1095</v>
      </c>
      <c r="G1898">
        <v>12</v>
      </c>
      <c r="H1898">
        <v>1375.8168000000001</v>
      </c>
      <c r="I1898" t="s">
        <v>14</v>
      </c>
      <c r="J1898">
        <v>500.00003099999998</v>
      </c>
      <c r="K1898">
        <v>1382.3277860000001</v>
      </c>
      <c r="L1898">
        <v>0.10012699999999999</v>
      </c>
      <c r="M1898">
        <v>5.7003560000000002</v>
      </c>
      <c r="N1898">
        <v>0.10012699999999999</v>
      </c>
      <c r="O1898">
        <v>7.1732570000000004</v>
      </c>
      <c r="P1898">
        <v>4.5640000000000003E-3</v>
      </c>
    </row>
    <row r="1899" spans="1:16" x14ac:dyDescent="0.2">
      <c r="A1899" t="s">
        <v>90</v>
      </c>
      <c r="B1899">
        <v>32</v>
      </c>
      <c r="C1899">
        <v>45</v>
      </c>
      <c r="D1899" t="s">
        <v>1096</v>
      </c>
      <c r="G1899">
        <v>13</v>
      </c>
      <c r="H1899">
        <v>1538.9277999999999</v>
      </c>
      <c r="I1899" t="s">
        <v>12</v>
      </c>
      <c r="J1899">
        <v>0</v>
      </c>
      <c r="K1899">
        <v>1539.8046850000001</v>
      </c>
      <c r="L1899">
        <v>0</v>
      </c>
      <c r="M1899">
        <v>0</v>
      </c>
      <c r="N1899">
        <v>0</v>
      </c>
      <c r="O1899">
        <v>7.2071290000000001</v>
      </c>
      <c r="P1899">
        <v>0</v>
      </c>
    </row>
    <row r="1900" spans="1:16" x14ac:dyDescent="0.2">
      <c r="A1900" t="s">
        <v>90</v>
      </c>
      <c r="B1900">
        <v>32</v>
      </c>
      <c r="C1900">
        <v>45</v>
      </c>
      <c r="D1900" t="s">
        <v>1096</v>
      </c>
      <c r="G1900">
        <v>13</v>
      </c>
      <c r="H1900">
        <v>1538.9277999999999</v>
      </c>
      <c r="I1900" t="s">
        <v>12</v>
      </c>
      <c r="J1900">
        <v>5</v>
      </c>
      <c r="K1900">
        <v>1541.3498440000001</v>
      </c>
      <c r="L1900">
        <v>7.8750000000000001E-3</v>
      </c>
      <c r="M1900">
        <v>1.5451600000000001</v>
      </c>
      <c r="N1900">
        <v>7.8750000000000001E-3</v>
      </c>
      <c r="O1900">
        <v>7.2058819999999999</v>
      </c>
      <c r="P1900">
        <v>5.8069999999999997E-3</v>
      </c>
    </row>
    <row r="1901" spans="1:16" x14ac:dyDescent="0.2">
      <c r="A1901" t="s">
        <v>90</v>
      </c>
      <c r="B1901">
        <v>32</v>
      </c>
      <c r="C1901">
        <v>45</v>
      </c>
      <c r="D1901" t="s">
        <v>1096</v>
      </c>
      <c r="G1901">
        <v>13</v>
      </c>
      <c r="H1901">
        <v>1538.9277999999999</v>
      </c>
      <c r="I1901" t="s">
        <v>12</v>
      </c>
      <c r="J1901">
        <v>50.000003999999997</v>
      </c>
      <c r="K1901">
        <v>1541.3889469999999</v>
      </c>
      <c r="L1901">
        <v>0.104301</v>
      </c>
      <c r="M1901">
        <v>1.5842620000000001</v>
      </c>
      <c r="N1901">
        <v>0.104301</v>
      </c>
      <c r="O1901">
        <v>7.2001580000000001</v>
      </c>
      <c r="P1901">
        <v>3.0829999999999998E-3</v>
      </c>
    </row>
    <row r="1902" spans="1:16" x14ac:dyDescent="0.2">
      <c r="A1902" t="s">
        <v>90</v>
      </c>
      <c r="B1902">
        <v>32</v>
      </c>
      <c r="C1902">
        <v>45</v>
      </c>
      <c r="D1902" t="s">
        <v>1096</v>
      </c>
      <c r="G1902">
        <v>13</v>
      </c>
      <c r="H1902">
        <v>1538.9277999999999</v>
      </c>
      <c r="I1902" t="s">
        <v>12</v>
      </c>
      <c r="J1902">
        <v>500.00003099999998</v>
      </c>
      <c r="K1902">
        <v>1541.4107710000001</v>
      </c>
      <c r="L1902">
        <v>1.9968E-2</v>
      </c>
      <c r="M1902">
        <v>1.6060859999999999</v>
      </c>
      <c r="N1902">
        <v>1.9968E-2</v>
      </c>
      <c r="O1902">
        <v>7.1959119999999999</v>
      </c>
      <c r="P1902">
        <v>1.0629999999999999E-3</v>
      </c>
    </row>
    <row r="1903" spans="1:16" x14ac:dyDescent="0.2">
      <c r="A1903" t="s">
        <v>90</v>
      </c>
      <c r="B1903">
        <v>32</v>
      </c>
      <c r="C1903">
        <v>45</v>
      </c>
      <c r="D1903" t="s">
        <v>1096</v>
      </c>
      <c r="G1903">
        <v>13</v>
      </c>
      <c r="H1903">
        <v>1538.9277999999999</v>
      </c>
      <c r="I1903" t="s">
        <v>14</v>
      </c>
      <c r="J1903">
        <v>0</v>
      </c>
      <c r="K1903">
        <v>1539.8046850000001</v>
      </c>
      <c r="L1903">
        <v>0</v>
      </c>
      <c r="M1903">
        <v>0</v>
      </c>
      <c r="N1903">
        <v>0</v>
      </c>
      <c r="O1903">
        <v>7.2071290000000001</v>
      </c>
      <c r="P1903">
        <v>0</v>
      </c>
    </row>
    <row r="1904" spans="1:16" x14ac:dyDescent="0.2">
      <c r="A1904" t="s">
        <v>90</v>
      </c>
      <c r="B1904">
        <v>32</v>
      </c>
      <c r="C1904">
        <v>45</v>
      </c>
      <c r="D1904" t="s">
        <v>1096</v>
      </c>
      <c r="G1904">
        <v>13</v>
      </c>
      <c r="H1904">
        <v>1538.9277999999999</v>
      </c>
      <c r="I1904" t="s">
        <v>14</v>
      </c>
      <c r="J1904">
        <v>5</v>
      </c>
      <c r="K1904">
        <v>1541.312788</v>
      </c>
      <c r="L1904">
        <v>2.0046000000000001E-2</v>
      </c>
      <c r="M1904">
        <v>1.508103</v>
      </c>
      <c r="N1904">
        <v>2.0046000000000001E-2</v>
      </c>
      <c r="O1904">
        <v>7.1503930000000002</v>
      </c>
      <c r="P1904">
        <v>2.1410000000000001E-3</v>
      </c>
    </row>
    <row r="1905" spans="1:16" x14ac:dyDescent="0.2">
      <c r="A1905" t="s">
        <v>90</v>
      </c>
      <c r="B1905">
        <v>32</v>
      </c>
      <c r="C1905">
        <v>45</v>
      </c>
      <c r="D1905" t="s">
        <v>1096</v>
      </c>
      <c r="G1905">
        <v>13</v>
      </c>
      <c r="H1905">
        <v>1538.9277999999999</v>
      </c>
      <c r="I1905" t="s">
        <v>14</v>
      </c>
      <c r="J1905">
        <v>50.000003999999997</v>
      </c>
      <c r="K1905">
        <v>1541.3082429999999</v>
      </c>
      <c r="L1905">
        <v>0.14080999999999999</v>
      </c>
      <c r="M1905">
        <v>1.503558</v>
      </c>
      <c r="N1905">
        <v>0.14080999999999999</v>
      </c>
      <c r="O1905">
        <v>7.146439</v>
      </c>
      <c r="P1905">
        <v>8.3940000000000004E-3</v>
      </c>
    </row>
    <row r="1906" spans="1:16" x14ac:dyDescent="0.2">
      <c r="A1906" t="s">
        <v>90</v>
      </c>
      <c r="B1906">
        <v>32</v>
      </c>
      <c r="C1906">
        <v>45</v>
      </c>
      <c r="D1906" t="s">
        <v>1096</v>
      </c>
      <c r="G1906">
        <v>13</v>
      </c>
      <c r="H1906">
        <v>1538.9277999999999</v>
      </c>
      <c r="I1906" t="s">
        <v>14</v>
      </c>
      <c r="J1906">
        <v>500.00003099999998</v>
      </c>
      <c r="K1906">
        <v>1541.3868990000001</v>
      </c>
      <c r="L1906">
        <v>2.2485000000000002E-2</v>
      </c>
      <c r="M1906">
        <v>1.582214</v>
      </c>
      <c r="N1906">
        <v>2.2485000000000002E-2</v>
      </c>
      <c r="O1906">
        <v>7.1432739999999999</v>
      </c>
      <c r="P1906">
        <v>6.6600000000000003E-4</v>
      </c>
    </row>
    <row r="1907" spans="1:16" x14ac:dyDescent="0.2">
      <c r="A1907" t="s">
        <v>90</v>
      </c>
      <c r="B1907">
        <v>38</v>
      </c>
      <c r="C1907">
        <v>53</v>
      </c>
      <c r="D1907" t="s">
        <v>1097</v>
      </c>
      <c r="E1907" t="s">
        <v>91</v>
      </c>
      <c r="G1907">
        <v>15</v>
      </c>
      <c r="H1907">
        <v>2006.0695000000001</v>
      </c>
      <c r="I1907" t="s">
        <v>12</v>
      </c>
      <c r="J1907">
        <v>0</v>
      </c>
      <c r="K1907">
        <v>2007.143446</v>
      </c>
      <c r="L1907">
        <v>0</v>
      </c>
      <c r="M1907">
        <v>0</v>
      </c>
      <c r="N1907">
        <v>0</v>
      </c>
      <c r="O1907">
        <v>5.4892630000000002</v>
      </c>
      <c r="P1907">
        <v>0</v>
      </c>
    </row>
    <row r="1908" spans="1:16" x14ac:dyDescent="0.2">
      <c r="A1908" t="s">
        <v>90</v>
      </c>
      <c r="B1908">
        <v>38</v>
      </c>
      <c r="C1908">
        <v>53</v>
      </c>
      <c r="D1908" t="s">
        <v>1097</v>
      </c>
      <c r="E1908" t="s">
        <v>91</v>
      </c>
      <c r="G1908">
        <v>15</v>
      </c>
      <c r="H1908">
        <v>2006.0695000000001</v>
      </c>
      <c r="I1908" t="s">
        <v>12</v>
      </c>
      <c r="J1908">
        <v>5</v>
      </c>
      <c r="K1908">
        <v>2009.4003749999999</v>
      </c>
      <c r="L1908">
        <v>0.24366699999999999</v>
      </c>
      <c r="M1908">
        <v>2.256929</v>
      </c>
      <c r="N1908">
        <v>0.24366699999999999</v>
      </c>
      <c r="O1908">
        <v>5.4618840000000004</v>
      </c>
      <c r="P1908">
        <v>3.2071000000000002E-2</v>
      </c>
    </row>
    <row r="1909" spans="1:16" x14ac:dyDescent="0.2">
      <c r="A1909" t="s">
        <v>90</v>
      </c>
      <c r="B1909">
        <v>38</v>
      </c>
      <c r="C1909">
        <v>53</v>
      </c>
      <c r="D1909" t="s">
        <v>1097</v>
      </c>
      <c r="E1909" t="s">
        <v>91</v>
      </c>
      <c r="G1909">
        <v>15</v>
      </c>
      <c r="H1909">
        <v>2006.0695000000001</v>
      </c>
      <c r="I1909" t="s">
        <v>12</v>
      </c>
      <c r="J1909">
        <v>50.000003999999997</v>
      </c>
      <c r="K1909">
        <v>2009.7603320000001</v>
      </c>
      <c r="L1909">
        <v>6.3733999999999999E-2</v>
      </c>
      <c r="M1909">
        <v>2.616886</v>
      </c>
      <c r="N1909">
        <v>6.3733999999999999E-2</v>
      </c>
      <c r="O1909">
        <v>5.490386</v>
      </c>
      <c r="P1909">
        <v>8.8669999999999999E-3</v>
      </c>
    </row>
    <row r="1910" spans="1:16" x14ac:dyDescent="0.2">
      <c r="A1910" t="s">
        <v>90</v>
      </c>
      <c r="B1910">
        <v>38</v>
      </c>
      <c r="C1910">
        <v>53</v>
      </c>
      <c r="D1910" t="s">
        <v>1097</v>
      </c>
      <c r="E1910" t="s">
        <v>91</v>
      </c>
      <c r="G1910">
        <v>15</v>
      </c>
      <c r="H1910">
        <v>2006.0695000000001</v>
      </c>
      <c r="I1910" t="s">
        <v>12</v>
      </c>
      <c r="J1910">
        <v>500.00003099999998</v>
      </c>
      <c r="K1910">
        <v>2010.3765619999999</v>
      </c>
      <c r="L1910">
        <v>8.5504999999999998E-2</v>
      </c>
      <c r="M1910">
        <v>3.2331159999999999</v>
      </c>
      <c r="N1910">
        <v>8.5504999999999998E-2</v>
      </c>
      <c r="O1910">
        <v>5.4886410000000003</v>
      </c>
      <c r="P1910">
        <v>2.1350000000000002E-3</v>
      </c>
    </row>
    <row r="1911" spans="1:16" x14ac:dyDescent="0.2">
      <c r="A1911" t="s">
        <v>90</v>
      </c>
      <c r="B1911">
        <v>38</v>
      </c>
      <c r="C1911">
        <v>53</v>
      </c>
      <c r="D1911" t="s">
        <v>1097</v>
      </c>
      <c r="E1911" t="s">
        <v>91</v>
      </c>
      <c r="G1911">
        <v>15</v>
      </c>
      <c r="H1911">
        <v>2006.0695000000001</v>
      </c>
      <c r="I1911" t="s">
        <v>14</v>
      </c>
      <c r="J1911">
        <v>0</v>
      </c>
      <c r="K1911">
        <v>2007.143446</v>
      </c>
      <c r="L1911">
        <v>0</v>
      </c>
      <c r="M1911">
        <v>0</v>
      </c>
      <c r="N1911">
        <v>0</v>
      </c>
      <c r="O1911">
        <v>5.4892630000000002</v>
      </c>
      <c r="P1911">
        <v>0</v>
      </c>
    </row>
    <row r="1912" spans="1:16" x14ac:dyDescent="0.2">
      <c r="A1912" t="s">
        <v>90</v>
      </c>
      <c r="B1912">
        <v>38</v>
      </c>
      <c r="C1912">
        <v>53</v>
      </c>
      <c r="D1912" t="s">
        <v>1097</v>
      </c>
      <c r="E1912" t="s">
        <v>91</v>
      </c>
      <c r="G1912">
        <v>15</v>
      </c>
      <c r="H1912">
        <v>2006.0695000000001</v>
      </c>
      <c r="I1912" t="s">
        <v>14</v>
      </c>
      <c r="J1912">
        <v>5</v>
      </c>
      <c r="K1912">
        <v>2009.346855</v>
      </c>
      <c r="L1912">
        <v>0.26266899999999999</v>
      </c>
      <c r="M1912">
        <v>2.203408</v>
      </c>
      <c r="N1912">
        <v>0.26266899999999999</v>
      </c>
      <c r="O1912">
        <v>5.4057899999999997</v>
      </c>
      <c r="P1912">
        <v>3.8529000000000001E-2</v>
      </c>
    </row>
    <row r="1913" spans="1:16" x14ac:dyDescent="0.2">
      <c r="A1913" t="s">
        <v>90</v>
      </c>
      <c r="B1913">
        <v>38</v>
      </c>
      <c r="C1913">
        <v>53</v>
      </c>
      <c r="D1913" t="s">
        <v>1097</v>
      </c>
      <c r="E1913" t="s">
        <v>91</v>
      </c>
      <c r="G1913">
        <v>15</v>
      </c>
      <c r="H1913">
        <v>2006.0695000000001</v>
      </c>
      <c r="I1913" t="s">
        <v>14</v>
      </c>
      <c r="J1913">
        <v>50.000003999999997</v>
      </c>
      <c r="K1913">
        <v>2009.782211</v>
      </c>
      <c r="L1913">
        <v>4.6413000000000003E-2</v>
      </c>
      <c r="M1913">
        <v>2.6387649999999998</v>
      </c>
      <c r="N1913">
        <v>4.6413000000000003E-2</v>
      </c>
      <c r="O1913">
        <v>5.4340570000000001</v>
      </c>
      <c r="P1913">
        <v>1.3143E-2</v>
      </c>
    </row>
    <row r="1914" spans="1:16" x14ac:dyDescent="0.2">
      <c r="A1914" t="s">
        <v>90</v>
      </c>
      <c r="B1914">
        <v>38</v>
      </c>
      <c r="C1914">
        <v>53</v>
      </c>
      <c r="D1914" t="s">
        <v>1097</v>
      </c>
      <c r="E1914" t="s">
        <v>91</v>
      </c>
      <c r="G1914">
        <v>15</v>
      </c>
      <c r="H1914">
        <v>2006.0695000000001</v>
      </c>
      <c r="I1914" t="s">
        <v>14</v>
      </c>
      <c r="J1914">
        <v>500.00003099999998</v>
      </c>
      <c r="K1914">
        <v>2010.2565090000001</v>
      </c>
      <c r="L1914">
        <v>6.4027000000000001E-2</v>
      </c>
      <c r="M1914">
        <v>3.1130629999999999</v>
      </c>
      <c r="N1914">
        <v>6.4027000000000001E-2</v>
      </c>
      <c r="O1914">
        <v>5.4349259999999999</v>
      </c>
      <c r="P1914">
        <v>6.5250000000000004E-3</v>
      </c>
    </row>
    <row r="1915" spans="1:16" x14ac:dyDescent="0.2">
      <c r="A1915" t="s">
        <v>90</v>
      </c>
      <c r="B1915">
        <v>40</v>
      </c>
      <c r="C1915">
        <v>54</v>
      </c>
      <c r="D1915" t="s">
        <v>1098</v>
      </c>
      <c r="G1915">
        <v>14</v>
      </c>
      <c r="H1915">
        <v>1741.9958999999999</v>
      </c>
      <c r="I1915" t="s">
        <v>12</v>
      </c>
      <c r="J1915">
        <v>0</v>
      </c>
      <c r="K1915">
        <v>1742.8116970000001</v>
      </c>
      <c r="L1915">
        <v>0</v>
      </c>
      <c r="M1915">
        <v>0</v>
      </c>
      <c r="N1915">
        <v>0</v>
      </c>
      <c r="O1915">
        <v>4.6803720000000002</v>
      </c>
      <c r="P1915">
        <v>0</v>
      </c>
    </row>
    <row r="1916" spans="1:16" x14ac:dyDescent="0.2">
      <c r="A1916" t="s">
        <v>90</v>
      </c>
      <c r="B1916">
        <v>40</v>
      </c>
      <c r="C1916">
        <v>54</v>
      </c>
      <c r="D1916" t="s">
        <v>1098</v>
      </c>
      <c r="G1916">
        <v>14</v>
      </c>
      <c r="H1916">
        <v>1741.9958999999999</v>
      </c>
      <c r="I1916" t="s">
        <v>12</v>
      </c>
      <c r="J1916">
        <v>5</v>
      </c>
      <c r="K1916">
        <v>1743.873098</v>
      </c>
      <c r="L1916">
        <v>7.1939000000000003E-2</v>
      </c>
      <c r="M1916">
        <v>1.061401</v>
      </c>
      <c r="N1916">
        <v>7.1939000000000003E-2</v>
      </c>
      <c r="O1916">
        <v>4.6861439999999996</v>
      </c>
      <c r="P1916">
        <v>1.9289999999999999E-3</v>
      </c>
    </row>
    <row r="1917" spans="1:16" x14ac:dyDescent="0.2">
      <c r="A1917" t="s">
        <v>90</v>
      </c>
      <c r="B1917">
        <v>40</v>
      </c>
      <c r="C1917">
        <v>54</v>
      </c>
      <c r="D1917" t="s">
        <v>1098</v>
      </c>
      <c r="G1917">
        <v>14</v>
      </c>
      <c r="H1917">
        <v>1741.9958999999999</v>
      </c>
      <c r="I1917" t="s">
        <v>12</v>
      </c>
      <c r="J1917">
        <v>50.000003999999997</v>
      </c>
      <c r="K1917">
        <v>1744.133053</v>
      </c>
      <c r="L1917">
        <v>7.2347999999999996E-2</v>
      </c>
      <c r="M1917">
        <v>1.3213550000000001</v>
      </c>
      <c r="N1917">
        <v>7.2347999999999996E-2</v>
      </c>
      <c r="O1917">
        <v>4.6803710000000001</v>
      </c>
      <c r="P1917">
        <v>4.9329999999999999E-3</v>
      </c>
    </row>
    <row r="1918" spans="1:16" x14ac:dyDescent="0.2">
      <c r="A1918" t="s">
        <v>90</v>
      </c>
      <c r="B1918">
        <v>40</v>
      </c>
      <c r="C1918">
        <v>54</v>
      </c>
      <c r="D1918" t="s">
        <v>1098</v>
      </c>
      <c r="G1918">
        <v>14</v>
      </c>
      <c r="H1918">
        <v>1741.9958999999999</v>
      </c>
      <c r="I1918" t="s">
        <v>12</v>
      </c>
      <c r="J1918">
        <v>500.00003099999998</v>
      </c>
      <c r="K1918">
        <v>1744.9059689999999</v>
      </c>
      <c r="L1918">
        <v>0.189299</v>
      </c>
      <c r="M1918">
        <v>2.094271</v>
      </c>
      <c r="N1918">
        <v>0.189299</v>
      </c>
      <c r="O1918">
        <v>4.6710520000000004</v>
      </c>
      <c r="P1918">
        <v>5.5459999999999997E-3</v>
      </c>
    </row>
    <row r="1919" spans="1:16" x14ac:dyDescent="0.2">
      <c r="A1919" t="s">
        <v>90</v>
      </c>
      <c r="B1919">
        <v>40</v>
      </c>
      <c r="C1919">
        <v>54</v>
      </c>
      <c r="D1919" t="s">
        <v>1098</v>
      </c>
      <c r="G1919">
        <v>14</v>
      </c>
      <c r="H1919">
        <v>1741.9958999999999</v>
      </c>
      <c r="I1919" t="s">
        <v>14</v>
      </c>
      <c r="J1919">
        <v>0</v>
      </c>
      <c r="K1919">
        <v>1742.8116970000001</v>
      </c>
      <c r="L1919">
        <v>0</v>
      </c>
      <c r="M1919">
        <v>0</v>
      </c>
      <c r="N1919">
        <v>0</v>
      </c>
      <c r="O1919">
        <v>4.6803720000000002</v>
      </c>
      <c r="P1919">
        <v>0</v>
      </c>
    </row>
    <row r="1920" spans="1:16" x14ac:dyDescent="0.2">
      <c r="A1920" t="s">
        <v>90</v>
      </c>
      <c r="B1920">
        <v>40</v>
      </c>
      <c r="C1920">
        <v>54</v>
      </c>
      <c r="D1920" t="s">
        <v>1098</v>
      </c>
      <c r="G1920">
        <v>14</v>
      </c>
      <c r="H1920">
        <v>1741.9958999999999</v>
      </c>
      <c r="I1920" t="s">
        <v>14</v>
      </c>
      <c r="J1920">
        <v>5</v>
      </c>
      <c r="K1920">
        <v>1743.783449</v>
      </c>
      <c r="L1920">
        <v>5.4480000000000001E-2</v>
      </c>
      <c r="M1920">
        <v>0.97175199999999995</v>
      </c>
      <c r="N1920">
        <v>5.4480000000000001E-2</v>
      </c>
      <c r="O1920">
        <v>4.6655610000000003</v>
      </c>
      <c r="P1920">
        <v>9.7499999999999996E-4</v>
      </c>
    </row>
    <row r="1921" spans="1:16" x14ac:dyDescent="0.2">
      <c r="A1921" t="s">
        <v>90</v>
      </c>
      <c r="B1921">
        <v>40</v>
      </c>
      <c r="C1921">
        <v>54</v>
      </c>
      <c r="D1921" t="s">
        <v>1098</v>
      </c>
      <c r="G1921">
        <v>14</v>
      </c>
      <c r="H1921">
        <v>1741.9958999999999</v>
      </c>
      <c r="I1921" t="s">
        <v>14</v>
      </c>
      <c r="J1921">
        <v>50.000003999999997</v>
      </c>
      <c r="K1921">
        <v>1744.024488</v>
      </c>
      <c r="L1921">
        <v>0.17538799999999999</v>
      </c>
      <c r="M1921">
        <v>1.212791</v>
      </c>
      <c r="N1921">
        <v>0.17538799999999999</v>
      </c>
      <c r="O1921">
        <v>4.69259</v>
      </c>
      <c r="P1921">
        <v>3.1643999999999999E-2</v>
      </c>
    </row>
    <row r="1922" spans="1:16" x14ac:dyDescent="0.2">
      <c r="A1922" t="s">
        <v>90</v>
      </c>
      <c r="B1922">
        <v>40</v>
      </c>
      <c r="C1922">
        <v>54</v>
      </c>
      <c r="D1922" t="s">
        <v>1098</v>
      </c>
      <c r="G1922">
        <v>14</v>
      </c>
      <c r="H1922">
        <v>1741.9958999999999</v>
      </c>
      <c r="I1922" t="s">
        <v>14</v>
      </c>
      <c r="J1922">
        <v>500.00003099999998</v>
      </c>
      <c r="K1922">
        <v>1745.0074420000001</v>
      </c>
      <c r="L1922">
        <v>2.1877000000000001E-2</v>
      </c>
      <c r="M1922">
        <v>2.1957450000000001</v>
      </c>
      <c r="N1922">
        <v>2.1877000000000001E-2</v>
      </c>
      <c r="O1922">
        <v>4.6594069999999999</v>
      </c>
      <c r="P1922">
        <v>1.616E-3</v>
      </c>
    </row>
    <row r="1923" spans="1:16" x14ac:dyDescent="0.2">
      <c r="A1923" t="s">
        <v>90</v>
      </c>
      <c r="B1923">
        <v>92</v>
      </c>
      <c r="C1923">
        <v>102</v>
      </c>
      <c r="D1923" t="s">
        <v>1099</v>
      </c>
      <c r="G1923">
        <v>10</v>
      </c>
      <c r="H1923">
        <v>1151.5690999999999</v>
      </c>
      <c r="I1923" t="s">
        <v>12</v>
      </c>
      <c r="J1923">
        <v>0</v>
      </c>
      <c r="K1923">
        <v>1152.3996549999999</v>
      </c>
      <c r="L1923">
        <v>0</v>
      </c>
      <c r="M1923">
        <v>0</v>
      </c>
      <c r="N1923">
        <v>0</v>
      </c>
      <c r="O1923">
        <v>11.323966</v>
      </c>
      <c r="P1923">
        <v>0</v>
      </c>
    </row>
    <row r="1924" spans="1:16" x14ac:dyDescent="0.2">
      <c r="A1924" t="s">
        <v>90</v>
      </c>
      <c r="B1924">
        <v>92</v>
      </c>
      <c r="C1924">
        <v>102</v>
      </c>
      <c r="D1924" t="s">
        <v>1099</v>
      </c>
      <c r="G1924">
        <v>10</v>
      </c>
      <c r="H1924">
        <v>1151.5690999999999</v>
      </c>
      <c r="I1924" t="s">
        <v>12</v>
      </c>
      <c r="J1924">
        <v>5</v>
      </c>
      <c r="K1924">
        <v>1152.7132389999999</v>
      </c>
      <c r="L1924">
        <v>9.3641000000000002E-2</v>
      </c>
      <c r="M1924">
        <v>0.31358399999999997</v>
      </c>
      <c r="N1924">
        <v>9.3641000000000002E-2</v>
      </c>
      <c r="O1924">
        <v>11.332692</v>
      </c>
      <c r="P1924">
        <v>4.7429999999999998E-3</v>
      </c>
    </row>
    <row r="1925" spans="1:16" x14ac:dyDescent="0.2">
      <c r="A1925" t="s">
        <v>90</v>
      </c>
      <c r="B1925">
        <v>92</v>
      </c>
      <c r="C1925">
        <v>102</v>
      </c>
      <c r="D1925" t="s">
        <v>1099</v>
      </c>
      <c r="G1925">
        <v>10</v>
      </c>
      <c r="H1925">
        <v>1151.5690999999999</v>
      </c>
      <c r="I1925" t="s">
        <v>12</v>
      </c>
      <c r="J1925">
        <v>50.000003999999997</v>
      </c>
      <c r="K1925">
        <v>1153.0662199999999</v>
      </c>
      <c r="L1925">
        <v>3.6464999999999997E-2</v>
      </c>
      <c r="M1925">
        <v>0.66656499999999996</v>
      </c>
      <c r="N1925">
        <v>3.6464999999999997E-2</v>
      </c>
      <c r="O1925">
        <v>11.327024</v>
      </c>
      <c r="P1925">
        <v>4.6090000000000002E-3</v>
      </c>
    </row>
    <row r="1926" spans="1:16" x14ac:dyDescent="0.2">
      <c r="A1926" t="s">
        <v>90</v>
      </c>
      <c r="B1926">
        <v>92</v>
      </c>
      <c r="C1926">
        <v>102</v>
      </c>
      <c r="D1926" t="s">
        <v>1099</v>
      </c>
      <c r="G1926">
        <v>10</v>
      </c>
      <c r="H1926">
        <v>1151.5690999999999</v>
      </c>
      <c r="I1926" t="s">
        <v>12</v>
      </c>
      <c r="J1926">
        <v>500.00003099999998</v>
      </c>
      <c r="K1926">
        <v>1153.517462</v>
      </c>
      <c r="L1926">
        <v>2.5041000000000001E-2</v>
      </c>
      <c r="M1926">
        <v>1.117807</v>
      </c>
      <c r="N1926">
        <v>2.5041000000000001E-2</v>
      </c>
      <c r="O1926">
        <v>11.31954</v>
      </c>
      <c r="P1926">
        <v>3.9370000000000004E-3</v>
      </c>
    </row>
    <row r="1927" spans="1:16" x14ac:dyDescent="0.2">
      <c r="A1927" t="s">
        <v>90</v>
      </c>
      <c r="B1927">
        <v>92</v>
      </c>
      <c r="C1927">
        <v>102</v>
      </c>
      <c r="D1927" t="s">
        <v>1099</v>
      </c>
      <c r="G1927">
        <v>10</v>
      </c>
      <c r="H1927">
        <v>1151.5690999999999</v>
      </c>
      <c r="I1927" t="s">
        <v>14</v>
      </c>
      <c r="J1927">
        <v>0</v>
      </c>
      <c r="K1927">
        <v>1152.3996549999999</v>
      </c>
      <c r="L1927">
        <v>0</v>
      </c>
      <c r="M1927">
        <v>0</v>
      </c>
      <c r="N1927">
        <v>0</v>
      </c>
      <c r="O1927">
        <v>11.323966</v>
      </c>
      <c r="P1927">
        <v>0</v>
      </c>
    </row>
    <row r="1928" spans="1:16" x14ac:dyDescent="0.2">
      <c r="A1928" t="s">
        <v>90</v>
      </c>
      <c r="B1928">
        <v>92</v>
      </c>
      <c r="C1928">
        <v>102</v>
      </c>
      <c r="D1928" t="s">
        <v>1099</v>
      </c>
      <c r="G1928">
        <v>10</v>
      </c>
      <c r="H1928">
        <v>1151.5690999999999</v>
      </c>
      <c r="I1928" t="s">
        <v>14</v>
      </c>
      <c r="J1928">
        <v>5</v>
      </c>
      <c r="K1928">
        <v>1152.7234089999999</v>
      </c>
      <c r="L1928">
        <v>4.8737999999999997E-2</v>
      </c>
      <c r="M1928">
        <v>0.32375399999999999</v>
      </c>
      <c r="N1928">
        <v>4.8737999999999997E-2</v>
      </c>
      <c r="O1928">
        <v>11.293015</v>
      </c>
      <c r="P1928">
        <v>4.5640000000000003E-3</v>
      </c>
    </row>
    <row r="1929" spans="1:16" x14ac:dyDescent="0.2">
      <c r="A1929" t="s">
        <v>90</v>
      </c>
      <c r="B1929">
        <v>92</v>
      </c>
      <c r="C1929">
        <v>102</v>
      </c>
      <c r="D1929" t="s">
        <v>1099</v>
      </c>
      <c r="G1929">
        <v>10</v>
      </c>
      <c r="H1929">
        <v>1151.5690999999999</v>
      </c>
      <c r="I1929" t="s">
        <v>14</v>
      </c>
      <c r="J1929">
        <v>50.000003999999997</v>
      </c>
      <c r="K1929">
        <v>1153.003661</v>
      </c>
      <c r="L1929">
        <v>0.107335</v>
      </c>
      <c r="M1929">
        <v>0.60400600000000004</v>
      </c>
      <c r="N1929">
        <v>0.107335</v>
      </c>
      <c r="O1929">
        <v>11.295114999999999</v>
      </c>
      <c r="P1929">
        <v>3.8579999999999999E-3</v>
      </c>
    </row>
    <row r="1930" spans="1:16" x14ac:dyDescent="0.2">
      <c r="A1930" t="s">
        <v>90</v>
      </c>
      <c r="B1930">
        <v>92</v>
      </c>
      <c r="C1930">
        <v>102</v>
      </c>
      <c r="D1930" t="s">
        <v>1099</v>
      </c>
      <c r="G1930">
        <v>10</v>
      </c>
      <c r="H1930">
        <v>1151.5690999999999</v>
      </c>
      <c r="I1930" t="s">
        <v>14</v>
      </c>
      <c r="J1930">
        <v>500.00003099999998</v>
      </c>
      <c r="K1930">
        <v>1153.3908799999999</v>
      </c>
      <c r="L1930">
        <v>5.2944999999999999E-2</v>
      </c>
      <c r="M1930">
        <v>0.99122500000000002</v>
      </c>
      <c r="N1930">
        <v>5.2944999999999999E-2</v>
      </c>
      <c r="O1930">
        <v>11.284807000000001</v>
      </c>
      <c r="P1930">
        <v>2.6909999999999998E-3</v>
      </c>
    </row>
    <row r="1931" spans="1:16" x14ac:dyDescent="0.2">
      <c r="A1931" t="s">
        <v>90</v>
      </c>
      <c r="B1931">
        <v>99</v>
      </c>
      <c r="C1931">
        <v>111</v>
      </c>
      <c r="D1931" t="s">
        <v>1100</v>
      </c>
      <c r="G1931">
        <v>12</v>
      </c>
      <c r="H1931">
        <v>1470.7910999999999</v>
      </c>
      <c r="I1931" t="s">
        <v>12</v>
      </c>
      <c r="J1931">
        <v>0</v>
      </c>
      <c r="K1931">
        <v>1471.341189</v>
      </c>
      <c r="L1931">
        <v>0</v>
      </c>
      <c r="M1931">
        <v>0</v>
      </c>
      <c r="N1931">
        <v>0</v>
      </c>
      <c r="O1931">
        <v>8.6020179999999993</v>
      </c>
      <c r="P1931">
        <v>0</v>
      </c>
    </row>
    <row r="1932" spans="1:16" x14ac:dyDescent="0.2">
      <c r="A1932" t="s">
        <v>90</v>
      </c>
      <c r="B1932">
        <v>99</v>
      </c>
      <c r="C1932">
        <v>111</v>
      </c>
      <c r="D1932" t="s">
        <v>1100</v>
      </c>
      <c r="G1932">
        <v>12</v>
      </c>
      <c r="H1932">
        <v>1470.7910999999999</v>
      </c>
      <c r="I1932" t="s">
        <v>12</v>
      </c>
      <c r="J1932">
        <v>5</v>
      </c>
      <c r="K1932">
        <v>1477.1920259999999</v>
      </c>
      <c r="L1932">
        <v>7.6439999999999994E-2</v>
      </c>
      <c r="M1932">
        <v>5.8508370000000003</v>
      </c>
      <c r="N1932">
        <v>7.6439999999999994E-2</v>
      </c>
      <c r="O1932">
        <v>8.5583980000000004</v>
      </c>
      <c r="P1932">
        <v>6.0670000000000003E-3</v>
      </c>
    </row>
    <row r="1933" spans="1:16" x14ac:dyDescent="0.2">
      <c r="A1933" t="s">
        <v>90</v>
      </c>
      <c r="B1933">
        <v>99</v>
      </c>
      <c r="C1933">
        <v>111</v>
      </c>
      <c r="D1933" t="s">
        <v>1100</v>
      </c>
      <c r="G1933">
        <v>12</v>
      </c>
      <c r="H1933">
        <v>1470.7910999999999</v>
      </c>
      <c r="I1933" t="s">
        <v>12</v>
      </c>
      <c r="J1933">
        <v>50.000003999999997</v>
      </c>
      <c r="K1933">
        <v>1477.552915</v>
      </c>
      <c r="L1933">
        <v>8.3169999999999994E-2</v>
      </c>
      <c r="M1933">
        <v>6.2117259999999996</v>
      </c>
      <c r="N1933">
        <v>8.3169999999999994E-2</v>
      </c>
      <c r="O1933">
        <v>8.5518909999999995</v>
      </c>
      <c r="P1933">
        <v>2.9380000000000001E-3</v>
      </c>
    </row>
    <row r="1934" spans="1:16" x14ac:dyDescent="0.2">
      <c r="A1934" t="s">
        <v>90</v>
      </c>
      <c r="B1934">
        <v>99</v>
      </c>
      <c r="C1934">
        <v>111</v>
      </c>
      <c r="D1934" t="s">
        <v>1100</v>
      </c>
      <c r="G1934">
        <v>12</v>
      </c>
      <c r="H1934">
        <v>1470.7910999999999</v>
      </c>
      <c r="I1934" t="s">
        <v>12</v>
      </c>
      <c r="J1934">
        <v>500.00003099999998</v>
      </c>
      <c r="K1934">
        <v>1477.633961</v>
      </c>
      <c r="L1934">
        <v>0.110337</v>
      </c>
      <c r="M1934">
        <v>6.2927720000000003</v>
      </c>
      <c r="N1934">
        <v>0.110337</v>
      </c>
      <c r="O1934">
        <v>8.5498689999999993</v>
      </c>
      <c r="P1934">
        <v>4.6589999999999999E-3</v>
      </c>
    </row>
    <row r="1935" spans="1:16" x14ac:dyDescent="0.2">
      <c r="A1935" t="s">
        <v>90</v>
      </c>
      <c r="B1935">
        <v>99</v>
      </c>
      <c r="C1935">
        <v>111</v>
      </c>
      <c r="D1935" t="s">
        <v>1100</v>
      </c>
      <c r="G1935">
        <v>12</v>
      </c>
      <c r="H1935">
        <v>1470.7910999999999</v>
      </c>
      <c r="I1935" t="s">
        <v>14</v>
      </c>
      <c r="J1935">
        <v>0</v>
      </c>
      <c r="K1935">
        <v>1471.341189</v>
      </c>
      <c r="L1935">
        <v>0</v>
      </c>
      <c r="M1935">
        <v>0</v>
      </c>
      <c r="N1935">
        <v>0</v>
      </c>
      <c r="O1935">
        <v>8.6020179999999993</v>
      </c>
      <c r="P1935">
        <v>0</v>
      </c>
    </row>
    <row r="1936" spans="1:16" x14ac:dyDescent="0.2">
      <c r="A1936" t="s">
        <v>90</v>
      </c>
      <c r="B1936">
        <v>99</v>
      </c>
      <c r="C1936">
        <v>111</v>
      </c>
      <c r="D1936" t="s">
        <v>1100</v>
      </c>
      <c r="G1936">
        <v>12</v>
      </c>
      <c r="H1936">
        <v>1470.7910999999999</v>
      </c>
      <c r="I1936" t="s">
        <v>14</v>
      </c>
      <c r="J1936">
        <v>5</v>
      </c>
      <c r="K1936">
        <v>1477.2495260000001</v>
      </c>
      <c r="L1936">
        <v>0.16153300000000001</v>
      </c>
      <c r="M1936">
        <v>5.9083370000000004</v>
      </c>
      <c r="N1936">
        <v>0.16153300000000001</v>
      </c>
      <c r="O1936">
        <v>8.5165209999999991</v>
      </c>
      <c r="P1936">
        <v>6.019E-3</v>
      </c>
    </row>
    <row r="1937" spans="1:16" x14ac:dyDescent="0.2">
      <c r="A1937" t="s">
        <v>90</v>
      </c>
      <c r="B1937">
        <v>99</v>
      </c>
      <c r="C1937">
        <v>111</v>
      </c>
      <c r="D1937" t="s">
        <v>1100</v>
      </c>
      <c r="G1937">
        <v>12</v>
      </c>
      <c r="H1937">
        <v>1470.7910999999999</v>
      </c>
      <c r="I1937" t="s">
        <v>14</v>
      </c>
      <c r="J1937">
        <v>50.000003999999997</v>
      </c>
      <c r="K1937">
        <v>1477.4788719999999</v>
      </c>
      <c r="L1937">
        <v>3.6421000000000002E-2</v>
      </c>
      <c r="M1937">
        <v>6.137683</v>
      </c>
      <c r="N1937">
        <v>3.6421000000000002E-2</v>
      </c>
      <c r="O1937">
        <v>8.5141950000000008</v>
      </c>
      <c r="P1937">
        <v>5.058E-3</v>
      </c>
    </row>
    <row r="1938" spans="1:16" x14ac:dyDescent="0.2">
      <c r="A1938" t="s">
        <v>90</v>
      </c>
      <c r="B1938">
        <v>99</v>
      </c>
      <c r="C1938">
        <v>111</v>
      </c>
      <c r="D1938" t="s">
        <v>1100</v>
      </c>
      <c r="G1938">
        <v>12</v>
      </c>
      <c r="H1938">
        <v>1470.7910999999999</v>
      </c>
      <c r="I1938" t="s">
        <v>14</v>
      </c>
      <c r="J1938">
        <v>500.00003099999998</v>
      </c>
      <c r="K1938">
        <v>1477.4589550000001</v>
      </c>
      <c r="L1938">
        <v>9.6002000000000004E-2</v>
      </c>
      <c r="M1938">
        <v>6.1177659999999996</v>
      </c>
      <c r="N1938">
        <v>9.6002000000000004E-2</v>
      </c>
      <c r="O1938">
        <v>8.5101549999999992</v>
      </c>
      <c r="P1938">
        <v>3.2669999999999999E-3</v>
      </c>
    </row>
    <row r="1939" spans="1:16" x14ac:dyDescent="0.2">
      <c r="A1939" t="s">
        <v>90</v>
      </c>
      <c r="B1939">
        <v>108</v>
      </c>
      <c r="C1939">
        <v>124</v>
      </c>
      <c r="D1939" t="s">
        <v>1101</v>
      </c>
      <c r="G1939">
        <v>16</v>
      </c>
      <c r="H1939">
        <v>2146.2791999999999</v>
      </c>
      <c r="I1939" t="s">
        <v>12</v>
      </c>
      <c r="J1939">
        <v>0</v>
      </c>
      <c r="K1939">
        <v>2147.471387</v>
      </c>
      <c r="L1939">
        <v>0</v>
      </c>
      <c r="M1939">
        <v>0</v>
      </c>
      <c r="N1939">
        <v>0</v>
      </c>
      <c r="O1939">
        <v>8.5052420000000009</v>
      </c>
      <c r="P1939">
        <v>0</v>
      </c>
    </row>
    <row r="1940" spans="1:16" x14ac:dyDescent="0.2">
      <c r="A1940" t="s">
        <v>90</v>
      </c>
      <c r="B1940">
        <v>108</v>
      </c>
      <c r="C1940">
        <v>124</v>
      </c>
      <c r="D1940" t="s">
        <v>1101</v>
      </c>
      <c r="G1940">
        <v>16</v>
      </c>
      <c r="H1940">
        <v>2146.2791999999999</v>
      </c>
      <c r="I1940" t="s">
        <v>12</v>
      </c>
      <c r="J1940">
        <v>5</v>
      </c>
      <c r="K1940">
        <v>2149.3391470000001</v>
      </c>
      <c r="L1940">
        <v>7.6919000000000001E-2</v>
      </c>
      <c r="M1940">
        <v>1.8677600000000001</v>
      </c>
      <c r="N1940">
        <v>7.6919000000000001E-2</v>
      </c>
      <c r="O1940">
        <v>8.4946629999999992</v>
      </c>
      <c r="P1940">
        <v>3.3519999999999999E-3</v>
      </c>
    </row>
    <row r="1941" spans="1:16" x14ac:dyDescent="0.2">
      <c r="A1941" t="s">
        <v>90</v>
      </c>
      <c r="B1941">
        <v>108</v>
      </c>
      <c r="C1941">
        <v>124</v>
      </c>
      <c r="D1941" t="s">
        <v>1101</v>
      </c>
      <c r="G1941">
        <v>16</v>
      </c>
      <c r="H1941">
        <v>2146.2791999999999</v>
      </c>
      <c r="I1941" t="s">
        <v>12</v>
      </c>
      <c r="J1941">
        <v>50.000003999999997</v>
      </c>
      <c r="K1941">
        <v>2149.733698</v>
      </c>
      <c r="L1941">
        <v>0.164552</v>
      </c>
      <c r="M1941">
        <v>2.262311</v>
      </c>
      <c r="N1941">
        <v>0.164552</v>
      </c>
      <c r="O1941">
        <v>8.4893660000000004</v>
      </c>
      <c r="P1941">
        <v>2.3189999999999999E-3</v>
      </c>
    </row>
    <row r="1942" spans="1:16" x14ac:dyDescent="0.2">
      <c r="A1942" t="s">
        <v>90</v>
      </c>
      <c r="B1942">
        <v>108</v>
      </c>
      <c r="C1942">
        <v>124</v>
      </c>
      <c r="D1942" t="s">
        <v>1101</v>
      </c>
      <c r="G1942">
        <v>16</v>
      </c>
      <c r="H1942">
        <v>2146.2791999999999</v>
      </c>
      <c r="I1942" t="s">
        <v>12</v>
      </c>
      <c r="J1942">
        <v>500.00003099999998</v>
      </c>
      <c r="K1942">
        <v>2150.6697629999999</v>
      </c>
      <c r="L1942">
        <v>7.8299999999999995E-2</v>
      </c>
      <c r="M1942">
        <v>3.1983760000000001</v>
      </c>
      <c r="N1942">
        <v>7.8299999999999995E-2</v>
      </c>
      <c r="O1942">
        <v>8.4783299999999997</v>
      </c>
      <c r="P1942">
        <v>9.8150000000000008E-3</v>
      </c>
    </row>
    <row r="1943" spans="1:16" x14ac:dyDescent="0.2">
      <c r="A1943" t="s">
        <v>90</v>
      </c>
      <c r="B1943">
        <v>108</v>
      </c>
      <c r="C1943">
        <v>124</v>
      </c>
      <c r="D1943" t="s">
        <v>1101</v>
      </c>
      <c r="G1943">
        <v>16</v>
      </c>
      <c r="H1943">
        <v>2146.2791999999999</v>
      </c>
      <c r="I1943" t="s">
        <v>14</v>
      </c>
      <c r="J1943">
        <v>0</v>
      </c>
      <c r="K1943">
        <v>2147.471387</v>
      </c>
      <c r="L1943">
        <v>0</v>
      </c>
      <c r="M1943">
        <v>0</v>
      </c>
      <c r="N1943">
        <v>0</v>
      </c>
      <c r="O1943">
        <v>8.5052420000000009</v>
      </c>
      <c r="P1943">
        <v>0</v>
      </c>
    </row>
    <row r="1944" spans="1:16" x14ac:dyDescent="0.2">
      <c r="A1944" t="s">
        <v>90</v>
      </c>
      <c r="B1944">
        <v>108</v>
      </c>
      <c r="C1944">
        <v>124</v>
      </c>
      <c r="D1944" t="s">
        <v>1101</v>
      </c>
      <c r="G1944">
        <v>16</v>
      </c>
      <c r="H1944">
        <v>2146.2791999999999</v>
      </c>
      <c r="I1944" t="s">
        <v>14</v>
      </c>
      <c r="J1944">
        <v>5</v>
      </c>
      <c r="K1944">
        <v>2149.603353</v>
      </c>
      <c r="L1944">
        <v>0.18113199999999999</v>
      </c>
      <c r="M1944">
        <v>2.1319659999999998</v>
      </c>
      <c r="N1944">
        <v>0.18113199999999999</v>
      </c>
      <c r="O1944">
        <v>8.4439159999999998</v>
      </c>
      <c r="P1944">
        <v>1.0312E-2</v>
      </c>
    </row>
    <row r="1945" spans="1:16" x14ac:dyDescent="0.2">
      <c r="A1945" t="s">
        <v>90</v>
      </c>
      <c r="B1945">
        <v>108</v>
      </c>
      <c r="C1945">
        <v>124</v>
      </c>
      <c r="D1945" t="s">
        <v>1101</v>
      </c>
      <c r="G1945">
        <v>16</v>
      </c>
      <c r="H1945">
        <v>2146.2791999999999</v>
      </c>
      <c r="I1945" t="s">
        <v>14</v>
      </c>
      <c r="J1945">
        <v>50.000003999999997</v>
      </c>
      <c r="K1945">
        <v>2149.816699</v>
      </c>
      <c r="L1945">
        <v>0.16713900000000001</v>
      </c>
      <c r="M1945">
        <v>2.3453119999999998</v>
      </c>
      <c r="N1945">
        <v>0.16713900000000001</v>
      </c>
      <c r="O1945">
        <v>8.4458269999999995</v>
      </c>
      <c r="P1945">
        <v>5.8989999999999997E-3</v>
      </c>
    </row>
    <row r="1946" spans="1:16" x14ac:dyDescent="0.2">
      <c r="A1946" t="s">
        <v>90</v>
      </c>
      <c r="B1946">
        <v>108</v>
      </c>
      <c r="C1946">
        <v>124</v>
      </c>
      <c r="D1946" t="s">
        <v>1101</v>
      </c>
      <c r="G1946">
        <v>16</v>
      </c>
      <c r="H1946">
        <v>2146.2791999999999</v>
      </c>
      <c r="I1946" t="s">
        <v>14</v>
      </c>
      <c r="J1946">
        <v>500.00003099999998</v>
      </c>
      <c r="K1946">
        <v>2150.4397859999999</v>
      </c>
      <c r="L1946">
        <v>4.5141000000000001E-2</v>
      </c>
      <c r="M1946">
        <v>2.9683989999999998</v>
      </c>
      <c r="N1946">
        <v>4.5141000000000001E-2</v>
      </c>
      <c r="O1946">
        <v>8.4365120000000005</v>
      </c>
      <c r="P1946">
        <v>6.1250000000000002E-3</v>
      </c>
    </row>
    <row r="1947" spans="1:16" x14ac:dyDescent="0.2">
      <c r="A1947" t="s">
        <v>90</v>
      </c>
      <c r="B1947">
        <v>111</v>
      </c>
      <c r="C1947">
        <v>125</v>
      </c>
      <c r="D1947" t="s">
        <v>1102</v>
      </c>
      <c r="G1947">
        <v>14</v>
      </c>
      <c r="H1947">
        <v>1883.1675</v>
      </c>
      <c r="I1947" t="s">
        <v>12</v>
      </c>
      <c r="J1947">
        <v>0</v>
      </c>
      <c r="K1947">
        <v>1884.2617909999999</v>
      </c>
      <c r="L1947">
        <v>0</v>
      </c>
      <c r="M1947">
        <v>0</v>
      </c>
      <c r="N1947">
        <v>0</v>
      </c>
      <c r="O1947">
        <v>4.5122580000000001</v>
      </c>
      <c r="P1947">
        <v>0</v>
      </c>
    </row>
    <row r="1948" spans="1:16" x14ac:dyDescent="0.2">
      <c r="A1948" t="s">
        <v>90</v>
      </c>
      <c r="B1948">
        <v>111</v>
      </c>
      <c r="C1948">
        <v>125</v>
      </c>
      <c r="D1948" t="s">
        <v>1102</v>
      </c>
      <c r="G1948">
        <v>14</v>
      </c>
      <c r="H1948">
        <v>1883.1675</v>
      </c>
      <c r="I1948" t="s">
        <v>12</v>
      </c>
      <c r="J1948">
        <v>5</v>
      </c>
      <c r="K1948">
        <v>1888.1176559999999</v>
      </c>
      <c r="L1948">
        <v>2.3451E-2</v>
      </c>
      <c r="M1948">
        <v>3.8558650000000001</v>
      </c>
      <c r="N1948">
        <v>2.3451E-2</v>
      </c>
      <c r="O1948">
        <v>4.5159789999999997</v>
      </c>
      <c r="P1948">
        <v>1.5889999999999999E-3</v>
      </c>
    </row>
    <row r="1949" spans="1:16" x14ac:dyDescent="0.2">
      <c r="A1949" t="s">
        <v>90</v>
      </c>
      <c r="B1949">
        <v>111</v>
      </c>
      <c r="C1949">
        <v>125</v>
      </c>
      <c r="D1949" t="s">
        <v>1102</v>
      </c>
      <c r="G1949">
        <v>14</v>
      </c>
      <c r="H1949">
        <v>1883.1675</v>
      </c>
      <c r="I1949" t="s">
        <v>12</v>
      </c>
      <c r="J1949">
        <v>50.000003999999997</v>
      </c>
      <c r="K1949">
        <v>1888.144988</v>
      </c>
      <c r="L1949">
        <v>0.24592900000000001</v>
      </c>
      <c r="M1949">
        <v>3.883197</v>
      </c>
      <c r="N1949">
        <v>0.24592900000000001</v>
      </c>
      <c r="O1949">
        <v>4.5086830000000004</v>
      </c>
      <c r="P1949">
        <v>1.348E-3</v>
      </c>
    </row>
    <row r="1950" spans="1:16" x14ac:dyDescent="0.2">
      <c r="A1950" t="s">
        <v>90</v>
      </c>
      <c r="B1950">
        <v>111</v>
      </c>
      <c r="C1950">
        <v>125</v>
      </c>
      <c r="D1950" t="s">
        <v>1102</v>
      </c>
      <c r="G1950">
        <v>14</v>
      </c>
      <c r="H1950">
        <v>1883.1675</v>
      </c>
      <c r="I1950" t="s">
        <v>12</v>
      </c>
      <c r="J1950">
        <v>500.00003099999998</v>
      </c>
      <c r="K1950">
        <v>1888.2316020000001</v>
      </c>
      <c r="L1950">
        <v>2.3397000000000001E-2</v>
      </c>
      <c r="M1950">
        <v>3.9698120000000001</v>
      </c>
      <c r="N1950">
        <v>2.3397000000000001E-2</v>
      </c>
      <c r="O1950">
        <v>4.5070670000000002</v>
      </c>
      <c r="P1950">
        <v>2.4009999999999999E-3</v>
      </c>
    </row>
    <row r="1951" spans="1:16" x14ac:dyDescent="0.2">
      <c r="A1951" t="s">
        <v>90</v>
      </c>
      <c r="B1951">
        <v>111</v>
      </c>
      <c r="C1951">
        <v>125</v>
      </c>
      <c r="D1951" t="s">
        <v>1102</v>
      </c>
      <c r="G1951">
        <v>14</v>
      </c>
      <c r="H1951">
        <v>1883.1675</v>
      </c>
      <c r="I1951" t="s">
        <v>14</v>
      </c>
      <c r="J1951">
        <v>0</v>
      </c>
      <c r="K1951">
        <v>1884.2617909999999</v>
      </c>
      <c r="L1951">
        <v>0</v>
      </c>
      <c r="M1951">
        <v>0</v>
      </c>
      <c r="N1951">
        <v>0</v>
      </c>
      <c r="O1951">
        <v>4.5122580000000001</v>
      </c>
      <c r="P1951">
        <v>0</v>
      </c>
    </row>
    <row r="1952" spans="1:16" x14ac:dyDescent="0.2">
      <c r="A1952" t="s">
        <v>90</v>
      </c>
      <c r="B1952">
        <v>111</v>
      </c>
      <c r="C1952">
        <v>125</v>
      </c>
      <c r="D1952" t="s">
        <v>1102</v>
      </c>
      <c r="G1952">
        <v>14</v>
      </c>
      <c r="H1952">
        <v>1883.1675</v>
      </c>
      <c r="I1952" t="s">
        <v>14</v>
      </c>
      <c r="J1952">
        <v>5</v>
      </c>
      <c r="K1952">
        <v>1887.9095420000001</v>
      </c>
      <c r="L1952">
        <v>6.6629999999999995E-2</v>
      </c>
      <c r="M1952">
        <v>3.647751</v>
      </c>
      <c r="N1952">
        <v>6.6629999999999995E-2</v>
      </c>
      <c r="O1952">
        <v>4.5037240000000001</v>
      </c>
      <c r="P1952">
        <v>1.351E-3</v>
      </c>
    </row>
    <row r="1953" spans="1:16" x14ac:dyDescent="0.2">
      <c r="A1953" t="s">
        <v>90</v>
      </c>
      <c r="B1953">
        <v>111</v>
      </c>
      <c r="C1953">
        <v>125</v>
      </c>
      <c r="D1953" t="s">
        <v>1102</v>
      </c>
      <c r="G1953">
        <v>14</v>
      </c>
      <c r="H1953">
        <v>1883.1675</v>
      </c>
      <c r="I1953" t="s">
        <v>14</v>
      </c>
      <c r="J1953">
        <v>50.000003999999997</v>
      </c>
      <c r="K1953">
        <v>1888.143826</v>
      </c>
      <c r="L1953">
        <v>8.7103E-2</v>
      </c>
      <c r="M1953">
        <v>3.8820350000000001</v>
      </c>
      <c r="N1953">
        <v>8.7103E-2</v>
      </c>
      <c r="O1953">
        <v>4.5048789999999999</v>
      </c>
      <c r="P1953">
        <v>6.156E-3</v>
      </c>
    </row>
    <row r="1954" spans="1:16" x14ac:dyDescent="0.2">
      <c r="A1954" t="s">
        <v>90</v>
      </c>
      <c r="B1954">
        <v>111</v>
      </c>
      <c r="C1954">
        <v>125</v>
      </c>
      <c r="D1954" t="s">
        <v>1102</v>
      </c>
      <c r="G1954">
        <v>14</v>
      </c>
      <c r="H1954">
        <v>1883.1675</v>
      </c>
      <c r="I1954" t="s">
        <v>14</v>
      </c>
      <c r="J1954">
        <v>500.00003099999998</v>
      </c>
      <c r="K1954">
        <v>1888.296554</v>
      </c>
      <c r="L1954">
        <v>2.2582999999999999E-2</v>
      </c>
      <c r="M1954">
        <v>4.0347629999999999</v>
      </c>
      <c r="N1954">
        <v>2.2582999999999999E-2</v>
      </c>
      <c r="O1954">
        <v>4.4974129999999999</v>
      </c>
      <c r="P1954">
        <v>2.6640000000000001E-3</v>
      </c>
    </row>
    <row r="1955" spans="1:16" x14ac:dyDescent="0.2">
      <c r="A1955" t="s">
        <v>90</v>
      </c>
      <c r="B1955">
        <v>114</v>
      </c>
      <c r="C1955">
        <v>121</v>
      </c>
      <c r="D1955" t="s">
        <v>1103</v>
      </c>
      <c r="G1955">
        <v>7</v>
      </c>
      <c r="H1955">
        <v>1021.6741</v>
      </c>
      <c r="I1955" t="s">
        <v>12</v>
      </c>
      <c r="J1955">
        <v>0</v>
      </c>
      <c r="K1955">
        <v>1022.087008</v>
      </c>
      <c r="L1955">
        <v>0</v>
      </c>
      <c r="M1955">
        <v>0</v>
      </c>
      <c r="N1955">
        <v>0</v>
      </c>
      <c r="O1955">
        <v>8.5092800000000004</v>
      </c>
      <c r="P1955">
        <v>0</v>
      </c>
    </row>
    <row r="1956" spans="1:16" x14ac:dyDescent="0.2">
      <c r="A1956" t="s">
        <v>90</v>
      </c>
      <c r="B1956">
        <v>114</v>
      </c>
      <c r="C1956">
        <v>121</v>
      </c>
      <c r="D1956" t="s">
        <v>1103</v>
      </c>
      <c r="G1956">
        <v>7</v>
      </c>
      <c r="H1956">
        <v>1021.6741</v>
      </c>
      <c r="I1956" t="s">
        <v>12</v>
      </c>
      <c r="J1956">
        <v>5</v>
      </c>
      <c r="K1956">
        <v>1022.466764</v>
      </c>
      <c r="L1956">
        <v>4.2616000000000001E-2</v>
      </c>
      <c r="M1956">
        <v>0.37975700000000001</v>
      </c>
      <c r="N1956">
        <v>4.2616000000000001E-2</v>
      </c>
      <c r="O1956">
        <v>8.5160780000000003</v>
      </c>
      <c r="P1956">
        <v>7.8849999999999996E-3</v>
      </c>
    </row>
    <row r="1957" spans="1:16" x14ac:dyDescent="0.2">
      <c r="A1957" t="s">
        <v>90</v>
      </c>
      <c r="B1957">
        <v>114</v>
      </c>
      <c r="C1957">
        <v>121</v>
      </c>
      <c r="D1957" t="s">
        <v>1103</v>
      </c>
      <c r="G1957">
        <v>7</v>
      </c>
      <c r="H1957">
        <v>1021.6741</v>
      </c>
      <c r="I1957" t="s">
        <v>12</v>
      </c>
      <c r="J1957">
        <v>50.000003999999997</v>
      </c>
      <c r="K1957">
        <v>1022.632211</v>
      </c>
      <c r="L1957">
        <v>3.3820999999999997E-2</v>
      </c>
      <c r="M1957">
        <v>0.54520299999999999</v>
      </c>
      <c r="N1957">
        <v>3.3820999999999997E-2</v>
      </c>
      <c r="O1957">
        <v>8.5173020000000008</v>
      </c>
      <c r="P1957">
        <v>3.1059999999999998E-3</v>
      </c>
    </row>
    <row r="1958" spans="1:16" x14ac:dyDescent="0.2">
      <c r="A1958" t="s">
        <v>90</v>
      </c>
      <c r="B1958">
        <v>114</v>
      </c>
      <c r="C1958">
        <v>121</v>
      </c>
      <c r="D1958" t="s">
        <v>1103</v>
      </c>
      <c r="G1958">
        <v>7</v>
      </c>
      <c r="H1958">
        <v>1021.6741</v>
      </c>
      <c r="I1958" t="s">
        <v>12</v>
      </c>
      <c r="J1958">
        <v>500.00003099999998</v>
      </c>
      <c r="K1958">
        <v>1023.221222</v>
      </c>
      <c r="L1958">
        <v>9.2007000000000005E-2</v>
      </c>
      <c r="M1958">
        <v>1.1342140000000001</v>
      </c>
      <c r="N1958">
        <v>9.2007000000000005E-2</v>
      </c>
      <c r="O1958">
        <v>8.5219550000000002</v>
      </c>
      <c r="P1958">
        <v>2.7269999999999998E-3</v>
      </c>
    </row>
    <row r="1959" spans="1:16" x14ac:dyDescent="0.2">
      <c r="A1959" t="s">
        <v>90</v>
      </c>
      <c r="B1959">
        <v>114</v>
      </c>
      <c r="C1959">
        <v>121</v>
      </c>
      <c r="D1959" t="s">
        <v>1103</v>
      </c>
      <c r="G1959">
        <v>7</v>
      </c>
      <c r="H1959">
        <v>1021.6741</v>
      </c>
      <c r="I1959" t="s">
        <v>14</v>
      </c>
      <c r="J1959">
        <v>0</v>
      </c>
      <c r="K1959">
        <v>1022.087008</v>
      </c>
      <c r="L1959">
        <v>0</v>
      </c>
      <c r="M1959">
        <v>0</v>
      </c>
      <c r="N1959">
        <v>0</v>
      </c>
      <c r="O1959">
        <v>8.5092800000000004</v>
      </c>
      <c r="P1959">
        <v>0</v>
      </c>
    </row>
    <row r="1960" spans="1:16" x14ac:dyDescent="0.2">
      <c r="A1960" t="s">
        <v>90</v>
      </c>
      <c r="B1960">
        <v>114</v>
      </c>
      <c r="C1960">
        <v>121</v>
      </c>
      <c r="D1960" t="s">
        <v>1103</v>
      </c>
      <c r="G1960">
        <v>7</v>
      </c>
      <c r="H1960">
        <v>1021.6741</v>
      </c>
      <c r="I1960" t="s">
        <v>14</v>
      </c>
      <c r="J1960">
        <v>5</v>
      </c>
      <c r="K1960">
        <v>1022.399089</v>
      </c>
      <c r="L1960">
        <v>4.1291000000000001E-2</v>
      </c>
      <c r="M1960">
        <v>0.31208200000000003</v>
      </c>
      <c r="N1960">
        <v>4.1291000000000001E-2</v>
      </c>
      <c r="O1960">
        <v>8.4612259999999999</v>
      </c>
      <c r="P1960">
        <v>7.9369999999999996E-3</v>
      </c>
    </row>
    <row r="1961" spans="1:16" x14ac:dyDescent="0.2">
      <c r="A1961" t="s">
        <v>90</v>
      </c>
      <c r="B1961">
        <v>114</v>
      </c>
      <c r="C1961">
        <v>121</v>
      </c>
      <c r="D1961" t="s">
        <v>1103</v>
      </c>
      <c r="G1961">
        <v>7</v>
      </c>
      <c r="H1961">
        <v>1021.6741</v>
      </c>
      <c r="I1961" t="s">
        <v>14</v>
      </c>
      <c r="J1961">
        <v>50.000003999999997</v>
      </c>
      <c r="K1961">
        <v>1022.605772</v>
      </c>
      <c r="L1961">
        <v>3.2296999999999999E-2</v>
      </c>
      <c r="M1961">
        <v>0.518764</v>
      </c>
      <c r="N1961">
        <v>3.2296999999999999E-2</v>
      </c>
      <c r="O1961">
        <v>8.4610109999999992</v>
      </c>
      <c r="P1961">
        <v>1.0128E-2</v>
      </c>
    </row>
    <row r="1962" spans="1:16" x14ac:dyDescent="0.2">
      <c r="A1962" t="s">
        <v>90</v>
      </c>
      <c r="B1962">
        <v>114</v>
      </c>
      <c r="C1962">
        <v>121</v>
      </c>
      <c r="D1962" t="s">
        <v>1103</v>
      </c>
      <c r="G1962">
        <v>7</v>
      </c>
      <c r="H1962">
        <v>1021.6741</v>
      </c>
      <c r="I1962" t="s">
        <v>14</v>
      </c>
      <c r="J1962">
        <v>500.00003099999998</v>
      </c>
      <c r="K1962">
        <v>1023.137979</v>
      </c>
      <c r="L1962">
        <v>6.6747000000000001E-2</v>
      </c>
      <c r="M1962">
        <v>1.0509710000000001</v>
      </c>
      <c r="N1962">
        <v>6.6747000000000001E-2</v>
      </c>
      <c r="O1962">
        <v>8.4685179999999995</v>
      </c>
      <c r="P1962">
        <v>1.2552000000000001E-2</v>
      </c>
    </row>
    <row r="1963" spans="1:16" x14ac:dyDescent="0.2">
      <c r="A1963" t="s">
        <v>90</v>
      </c>
      <c r="B1963">
        <v>121</v>
      </c>
      <c r="C1963">
        <v>132</v>
      </c>
      <c r="D1963" t="s">
        <v>1104</v>
      </c>
      <c r="G1963">
        <v>11</v>
      </c>
      <c r="H1963">
        <v>1552.9084</v>
      </c>
      <c r="I1963" t="s">
        <v>12</v>
      </c>
      <c r="J1963">
        <v>0</v>
      </c>
      <c r="K1963">
        <v>1553.626849</v>
      </c>
      <c r="L1963">
        <v>0</v>
      </c>
      <c r="M1963">
        <v>0</v>
      </c>
      <c r="N1963">
        <v>0</v>
      </c>
      <c r="O1963">
        <v>9.3062760000000004</v>
      </c>
      <c r="P1963">
        <v>0</v>
      </c>
    </row>
    <row r="1964" spans="1:16" x14ac:dyDescent="0.2">
      <c r="A1964" t="s">
        <v>90</v>
      </c>
      <c r="B1964">
        <v>121</v>
      </c>
      <c r="C1964">
        <v>132</v>
      </c>
      <c r="D1964" t="s">
        <v>1104</v>
      </c>
      <c r="G1964">
        <v>11</v>
      </c>
      <c r="H1964">
        <v>1552.9084</v>
      </c>
      <c r="I1964" t="s">
        <v>12</v>
      </c>
      <c r="J1964">
        <v>5</v>
      </c>
      <c r="K1964">
        <v>1560.935289</v>
      </c>
      <c r="L1964">
        <v>0.14135800000000001</v>
      </c>
      <c r="M1964">
        <v>7.30844</v>
      </c>
      <c r="N1964">
        <v>0.14135800000000001</v>
      </c>
      <c r="O1964">
        <v>9.2754390000000004</v>
      </c>
      <c r="P1964">
        <v>5.0500000000000002E-4</v>
      </c>
    </row>
    <row r="1965" spans="1:16" x14ac:dyDescent="0.2">
      <c r="A1965" t="s">
        <v>90</v>
      </c>
      <c r="B1965">
        <v>121</v>
      </c>
      <c r="C1965">
        <v>132</v>
      </c>
      <c r="D1965" t="s">
        <v>1104</v>
      </c>
      <c r="G1965">
        <v>11</v>
      </c>
      <c r="H1965">
        <v>1552.9084</v>
      </c>
      <c r="I1965" t="s">
        <v>12</v>
      </c>
      <c r="J1965">
        <v>50.000003999999997</v>
      </c>
      <c r="K1965">
        <v>1562.014291</v>
      </c>
      <c r="L1965">
        <v>7.5886999999999996E-2</v>
      </c>
      <c r="M1965">
        <v>8.3874420000000001</v>
      </c>
      <c r="N1965">
        <v>7.5886999999999996E-2</v>
      </c>
      <c r="O1965">
        <v>9.2688190000000006</v>
      </c>
      <c r="P1965">
        <v>3.496E-3</v>
      </c>
    </row>
    <row r="1966" spans="1:16" x14ac:dyDescent="0.2">
      <c r="A1966" t="s">
        <v>90</v>
      </c>
      <c r="B1966">
        <v>121</v>
      </c>
      <c r="C1966">
        <v>132</v>
      </c>
      <c r="D1966" t="s">
        <v>1104</v>
      </c>
      <c r="G1966">
        <v>11</v>
      </c>
      <c r="H1966">
        <v>1552.9084</v>
      </c>
      <c r="I1966" t="s">
        <v>12</v>
      </c>
      <c r="J1966">
        <v>500.00003099999998</v>
      </c>
      <c r="K1966">
        <v>1562.214698</v>
      </c>
      <c r="L1966">
        <v>9.1120999999999994E-2</v>
      </c>
      <c r="M1966">
        <v>8.5878490000000003</v>
      </c>
      <c r="N1966">
        <v>9.1120999999999994E-2</v>
      </c>
      <c r="O1966">
        <v>9.2681699999999996</v>
      </c>
      <c r="P1966">
        <v>5.3530000000000001E-3</v>
      </c>
    </row>
    <row r="1967" spans="1:16" x14ac:dyDescent="0.2">
      <c r="A1967" t="s">
        <v>90</v>
      </c>
      <c r="B1967">
        <v>121</v>
      </c>
      <c r="C1967">
        <v>132</v>
      </c>
      <c r="D1967" t="s">
        <v>1104</v>
      </c>
      <c r="G1967">
        <v>11</v>
      </c>
      <c r="H1967">
        <v>1552.9084</v>
      </c>
      <c r="I1967" t="s">
        <v>14</v>
      </c>
      <c r="J1967">
        <v>0</v>
      </c>
      <c r="K1967">
        <v>1553.626849</v>
      </c>
      <c r="L1967">
        <v>0</v>
      </c>
      <c r="M1967">
        <v>0</v>
      </c>
      <c r="N1967">
        <v>0</v>
      </c>
      <c r="O1967">
        <v>9.3062760000000004</v>
      </c>
      <c r="P1967">
        <v>0</v>
      </c>
    </row>
    <row r="1968" spans="1:16" x14ac:dyDescent="0.2">
      <c r="A1968" t="s">
        <v>90</v>
      </c>
      <c r="B1968">
        <v>121</v>
      </c>
      <c r="C1968">
        <v>132</v>
      </c>
      <c r="D1968" t="s">
        <v>1104</v>
      </c>
      <c r="G1968">
        <v>11</v>
      </c>
      <c r="H1968">
        <v>1552.9084</v>
      </c>
      <c r="I1968" t="s">
        <v>14</v>
      </c>
      <c r="J1968">
        <v>5</v>
      </c>
      <c r="K1968">
        <v>1560.8048610000001</v>
      </c>
      <c r="L1968">
        <v>2.8479999999999998E-2</v>
      </c>
      <c r="M1968">
        <v>7.1780119999999998</v>
      </c>
      <c r="N1968">
        <v>2.8479999999999998E-2</v>
      </c>
      <c r="O1968">
        <v>9.2520100000000003</v>
      </c>
      <c r="P1968">
        <v>2.5950000000000001E-3</v>
      </c>
    </row>
    <row r="1969" spans="1:16" x14ac:dyDescent="0.2">
      <c r="A1969" t="s">
        <v>90</v>
      </c>
      <c r="B1969">
        <v>121</v>
      </c>
      <c r="C1969">
        <v>132</v>
      </c>
      <c r="D1969" t="s">
        <v>1104</v>
      </c>
      <c r="G1969">
        <v>11</v>
      </c>
      <c r="H1969">
        <v>1552.9084</v>
      </c>
      <c r="I1969" t="s">
        <v>14</v>
      </c>
      <c r="J1969">
        <v>50.000003999999997</v>
      </c>
      <c r="K1969">
        <v>1561.9403359999999</v>
      </c>
      <c r="L1969">
        <v>8.6059999999999998E-2</v>
      </c>
      <c r="M1969">
        <v>8.3134870000000003</v>
      </c>
      <c r="N1969">
        <v>8.6059999999999998E-2</v>
      </c>
      <c r="O1969">
        <v>9.2454099999999997</v>
      </c>
      <c r="P1969">
        <v>4.1399999999999996E-3</v>
      </c>
    </row>
    <row r="1970" spans="1:16" x14ac:dyDescent="0.2">
      <c r="A1970" t="s">
        <v>90</v>
      </c>
      <c r="B1970">
        <v>121</v>
      </c>
      <c r="C1970">
        <v>132</v>
      </c>
      <c r="D1970" t="s">
        <v>1104</v>
      </c>
      <c r="G1970">
        <v>11</v>
      </c>
      <c r="H1970">
        <v>1552.9084</v>
      </c>
      <c r="I1970" t="s">
        <v>14</v>
      </c>
      <c r="J1970">
        <v>500.00003099999998</v>
      </c>
      <c r="K1970">
        <v>1562.1464579999999</v>
      </c>
      <c r="L1970">
        <v>4.6809999999999997E-2</v>
      </c>
      <c r="M1970">
        <v>8.5196090000000009</v>
      </c>
      <c r="N1970">
        <v>4.6809999999999997E-2</v>
      </c>
      <c r="O1970">
        <v>9.2416180000000008</v>
      </c>
      <c r="P1970">
        <v>7.8200000000000003E-4</v>
      </c>
    </row>
    <row r="1971" spans="1:16" x14ac:dyDescent="0.2">
      <c r="A1971" t="s">
        <v>92</v>
      </c>
      <c r="B1971">
        <v>1</v>
      </c>
      <c r="C1971">
        <v>15</v>
      </c>
      <c r="D1971" t="s">
        <v>1105</v>
      </c>
      <c r="G1971">
        <v>13</v>
      </c>
      <c r="H1971">
        <v>1527.7519</v>
      </c>
      <c r="I1971" t="s">
        <v>12</v>
      </c>
      <c r="J1971">
        <v>0</v>
      </c>
      <c r="K1971">
        <v>1528.4999330000001</v>
      </c>
      <c r="L1971">
        <v>0</v>
      </c>
      <c r="M1971">
        <v>0</v>
      </c>
      <c r="N1971">
        <v>0</v>
      </c>
      <c r="O1971">
        <v>8.98353</v>
      </c>
      <c r="P1971">
        <v>0</v>
      </c>
    </row>
    <row r="1972" spans="1:16" x14ac:dyDescent="0.2">
      <c r="A1972" t="s">
        <v>92</v>
      </c>
      <c r="B1972">
        <v>1</v>
      </c>
      <c r="C1972">
        <v>15</v>
      </c>
      <c r="D1972" t="s">
        <v>1105</v>
      </c>
      <c r="G1972">
        <v>13</v>
      </c>
      <c r="H1972">
        <v>1527.7519</v>
      </c>
      <c r="I1972" t="s">
        <v>12</v>
      </c>
      <c r="J1972">
        <v>5</v>
      </c>
      <c r="K1972">
        <v>1533.8565140000001</v>
      </c>
      <c r="L1972">
        <v>8.9440000000000006E-2</v>
      </c>
      <c r="M1972">
        <v>5.3565810000000003</v>
      </c>
      <c r="N1972">
        <v>8.9440000000000006E-2</v>
      </c>
      <c r="O1972">
        <v>8.9844100000000005</v>
      </c>
      <c r="P1972">
        <v>2.2669999999999999E-3</v>
      </c>
    </row>
    <row r="1973" spans="1:16" x14ac:dyDescent="0.2">
      <c r="A1973" t="s">
        <v>92</v>
      </c>
      <c r="B1973">
        <v>1</v>
      </c>
      <c r="C1973">
        <v>15</v>
      </c>
      <c r="D1973" t="s">
        <v>1105</v>
      </c>
      <c r="G1973">
        <v>13</v>
      </c>
      <c r="H1973">
        <v>1527.7519</v>
      </c>
      <c r="I1973" t="s">
        <v>12</v>
      </c>
      <c r="J1973">
        <v>50.000003999999997</v>
      </c>
      <c r="K1973">
        <v>1534.3549210000001</v>
      </c>
      <c r="L1973">
        <v>2.5520000000000001E-2</v>
      </c>
      <c r="M1973">
        <v>5.8549879999999996</v>
      </c>
      <c r="N1973">
        <v>2.5520000000000001E-2</v>
      </c>
      <c r="O1973">
        <v>8.9832780000000003</v>
      </c>
      <c r="P1973">
        <v>2.7079999999999999E-3</v>
      </c>
    </row>
    <row r="1974" spans="1:16" x14ac:dyDescent="0.2">
      <c r="A1974" t="s">
        <v>92</v>
      </c>
      <c r="B1974">
        <v>1</v>
      </c>
      <c r="C1974">
        <v>15</v>
      </c>
      <c r="D1974" t="s">
        <v>1105</v>
      </c>
      <c r="G1974">
        <v>13</v>
      </c>
      <c r="H1974">
        <v>1527.7519</v>
      </c>
      <c r="I1974" t="s">
        <v>12</v>
      </c>
      <c r="J1974">
        <v>500.00003099999998</v>
      </c>
      <c r="K1974">
        <v>1535.061647</v>
      </c>
      <c r="L1974">
        <v>0.115839</v>
      </c>
      <c r="M1974">
        <v>6.5617140000000003</v>
      </c>
      <c r="N1974">
        <v>0.115839</v>
      </c>
      <c r="O1974">
        <v>8.9725230000000007</v>
      </c>
      <c r="P1974">
        <v>2.5959999999999998E-3</v>
      </c>
    </row>
    <row r="1975" spans="1:16" x14ac:dyDescent="0.2">
      <c r="A1975" t="s">
        <v>92</v>
      </c>
      <c r="B1975">
        <v>1</v>
      </c>
      <c r="C1975">
        <v>15</v>
      </c>
      <c r="D1975" t="s">
        <v>1105</v>
      </c>
      <c r="G1975">
        <v>13</v>
      </c>
      <c r="H1975">
        <v>1527.7519</v>
      </c>
      <c r="I1975" t="s">
        <v>14</v>
      </c>
      <c r="J1975">
        <v>0</v>
      </c>
      <c r="K1975">
        <v>1528.4999330000001</v>
      </c>
      <c r="L1975">
        <v>0</v>
      </c>
      <c r="M1975">
        <v>0</v>
      </c>
      <c r="N1975">
        <v>0</v>
      </c>
      <c r="O1975">
        <v>8.98353</v>
      </c>
      <c r="P1975">
        <v>0</v>
      </c>
    </row>
    <row r="1976" spans="1:16" x14ac:dyDescent="0.2">
      <c r="A1976" t="s">
        <v>92</v>
      </c>
      <c r="B1976">
        <v>1</v>
      </c>
      <c r="C1976">
        <v>15</v>
      </c>
      <c r="D1976" t="s">
        <v>1105</v>
      </c>
      <c r="G1976">
        <v>13</v>
      </c>
      <c r="H1976">
        <v>1527.7519</v>
      </c>
      <c r="I1976" t="s">
        <v>14</v>
      </c>
      <c r="J1976">
        <v>5</v>
      </c>
      <c r="K1976">
        <v>1533.8116910000001</v>
      </c>
      <c r="L1976">
        <v>6.2569E-2</v>
      </c>
      <c r="M1976">
        <v>5.3117590000000003</v>
      </c>
      <c r="N1976">
        <v>6.2569E-2</v>
      </c>
      <c r="O1976">
        <v>8.9445929999999993</v>
      </c>
      <c r="P1976">
        <v>5.0899999999999999E-3</v>
      </c>
    </row>
    <row r="1977" spans="1:16" x14ac:dyDescent="0.2">
      <c r="A1977" t="s">
        <v>92</v>
      </c>
      <c r="B1977">
        <v>1</v>
      </c>
      <c r="C1977">
        <v>15</v>
      </c>
      <c r="D1977" t="s">
        <v>1105</v>
      </c>
      <c r="G1977">
        <v>13</v>
      </c>
      <c r="H1977">
        <v>1527.7519</v>
      </c>
      <c r="I1977" t="s">
        <v>14</v>
      </c>
      <c r="J1977">
        <v>50.000003999999997</v>
      </c>
      <c r="K1977">
        <v>1534.2465830000001</v>
      </c>
      <c r="L1977">
        <v>0.12751199999999999</v>
      </c>
      <c r="M1977">
        <v>5.7466499999999998</v>
      </c>
      <c r="N1977">
        <v>0.12751199999999999</v>
      </c>
      <c r="O1977">
        <v>8.9492840000000005</v>
      </c>
      <c r="P1977">
        <v>6.136E-3</v>
      </c>
    </row>
    <row r="1978" spans="1:16" x14ac:dyDescent="0.2">
      <c r="A1978" t="s">
        <v>92</v>
      </c>
      <c r="B1978">
        <v>1</v>
      </c>
      <c r="C1978">
        <v>15</v>
      </c>
      <c r="D1978" t="s">
        <v>1105</v>
      </c>
      <c r="G1978">
        <v>13</v>
      </c>
      <c r="H1978">
        <v>1527.7519</v>
      </c>
      <c r="I1978" t="s">
        <v>14</v>
      </c>
      <c r="J1978">
        <v>500.00003099999998</v>
      </c>
      <c r="K1978">
        <v>1534.6580220000001</v>
      </c>
      <c r="L1978">
        <v>4.4218E-2</v>
      </c>
      <c r="M1978">
        <v>6.1580890000000004</v>
      </c>
      <c r="N1978">
        <v>4.4218E-2</v>
      </c>
      <c r="O1978">
        <v>8.9427299999999992</v>
      </c>
      <c r="P1978">
        <v>5.3090000000000004E-3</v>
      </c>
    </row>
    <row r="1979" spans="1:16" x14ac:dyDescent="0.2">
      <c r="A1979" t="s">
        <v>92</v>
      </c>
      <c r="B1979">
        <v>1</v>
      </c>
      <c r="C1979">
        <v>16</v>
      </c>
      <c r="D1979" t="s">
        <v>1106</v>
      </c>
      <c r="E1979" t="s">
        <v>72</v>
      </c>
      <c r="G1979">
        <v>14</v>
      </c>
      <c r="H1979">
        <v>1720.8022000000001</v>
      </c>
      <c r="I1979" t="s">
        <v>12</v>
      </c>
      <c r="J1979">
        <v>0</v>
      </c>
      <c r="K1979">
        <v>1721.642081</v>
      </c>
      <c r="L1979">
        <v>0</v>
      </c>
      <c r="M1979">
        <v>0</v>
      </c>
      <c r="N1979">
        <v>0</v>
      </c>
      <c r="O1979">
        <v>11.605715</v>
      </c>
      <c r="P1979">
        <v>0</v>
      </c>
    </row>
    <row r="1980" spans="1:16" x14ac:dyDescent="0.2">
      <c r="A1980" t="s">
        <v>92</v>
      </c>
      <c r="B1980">
        <v>1</v>
      </c>
      <c r="C1980">
        <v>16</v>
      </c>
      <c r="D1980" t="s">
        <v>1106</v>
      </c>
      <c r="E1980" t="s">
        <v>72</v>
      </c>
      <c r="G1980">
        <v>14</v>
      </c>
      <c r="H1980">
        <v>1720.8022000000001</v>
      </c>
      <c r="I1980" t="s">
        <v>12</v>
      </c>
      <c r="J1980">
        <v>5</v>
      </c>
      <c r="K1980">
        <v>1724.2031199999999</v>
      </c>
      <c r="L1980">
        <v>1.6388E-2</v>
      </c>
      <c r="M1980">
        <v>2.5610390000000001</v>
      </c>
      <c r="N1980">
        <v>1.6388E-2</v>
      </c>
      <c r="O1980">
        <v>11.598114000000001</v>
      </c>
      <c r="P1980">
        <v>4.5750000000000001E-3</v>
      </c>
    </row>
    <row r="1981" spans="1:16" x14ac:dyDescent="0.2">
      <c r="A1981" t="s">
        <v>92</v>
      </c>
      <c r="B1981">
        <v>1</v>
      </c>
      <c r="C1981">
        <v>16</v>
      </c>
      <c r="D1981" t="s">
        <v>1106</v>
      </c>
      <c r="E1981" t="s">
        <v>72</v>
      </c>
      <c r="G1981">
        <v>14</v>
      </c>
      <c r="H1981">
        <v>1720.8022000000001</v>
      </c>
      <c r="I1981" t="s">
        <v>12</v>
      </c>
      <c r="J1981">
        <v>50.000003999999997</v>
      </c>
      <c r="K1981">
        <v>1724.803623</v>
      </c>
      <c r="L1981">
        <v>0.120715</v>
      </c>
      <c r="M1981">
        <v>3.1615419999999999</v>
      </c>
      <c r="N1981">
        <v>0.120715</v>
      </c>
      <c r="O1981">
        <v>11.592086</v>
      </c>
      <c r="P1981">
        <v>1.2440000000000001E-3</v>
      </c>
    </row>
    <row r="1982" spans="1:16" x14ac:dyDescent="0.2">
      <c r="A1982" t="s">
        <v>92</v>
      </c>
      <c r="B1982">
        <v>1</v>
      </c>
      <c r="C1982">
        <v>16</v>
      </c>
      <c r="D1982" t="s">
        <v>1106</v>
      </c>
      <c r="E1982" t="s">
        <v>72</v>
      </c>
      <c r="G1982">
        <v>14</v>
      </c>
      <c r="H1982">
        <v>1720.8022000000001</v>
      </c>
      <c r="I1982" t="s">
        <v>12</v>
      </c>
      <c r="J1982">
        <v>500.00003099999998</v>
      </c>
      <c r="K1982">
        <v>1725.209681</v>
      </c>
      <c r="L1982">
        <v>6.4810000000000006E-2</v>
      </c>
      <c r="M1982">
        <v>3.5676009999999998</v>
      </c>
      <c r="N1982">
        <v>6.4810000000000006E-2</v>
      </c>
      <c r="O1982">
        <v>11.581441</v>
      </c>
      <c r="P1982">
        <v>4.1920000000000004E-3</v>
      </c>
    </row>
    <row r="1983" spans="1:16" x14ac:dyDescent="0.2">
      <c r="A1983" t="s">
        <v>92</v>
      </c>
      <c r="B1983">
        <v>1</v>
      </c>
      <c r="C1983">
        <v>16</v>
      </c>
      <c r="D1983" t="s">
        <v>1106</v>
      </c>
      <c r="E1983" t="s">
        <v>72</v>
      </c>
      <c r="G1983">
        <v>14</v>
      </c>
      <c r="H1983">
        <v>1720.8022000000001</v>
      </c>
      <c r="I1983" t="s">
        <v>14</v>
      </c>
      <c r="J1983">
        <v>0</v>
      </c>
      <c r="K1983">
        <v>1721.642081</v>
      </c>
      <c r="L1983">
        <v>0</v>
      </c>
      <c r="M1983">
        <v>0</v>
      </c>
      <c r="N1983">
        <v>0</v>
      </c>
      <c r="O1983">
        <v>11.605715</v>
      </c>
      <c r="P1983">
        <v>0</v>
      </c>
    </row>
    <row r="1984" spans="1:16" x14ac:dyDescent="0.2">
      <c r="A1984" t="s">
        <v>92</v>
      </c>
      <c r="B1984">
        <v>1</v>
      </c>
      <c r="C1984">
        <v>16</v>
      </c>
      <c r="D1984" t="s">
        <v>1106</v>
      </c>
      <c r="E1984" t="s">
        <v>72</v>
      </c>
      <c r="G1984">
        <v>14</v>
      </c>
      <c r="H1984">
        <v>1720.8022000000001</v>
      </c>
      <c r="I1984" t="s">
        <v>14</v>
      </c>
      <c r="J1984">
        <v>5</v>
      </c>
      <c r="K1984">
        <v>1724.156923</v>
      </c>
      <c r="L1984">
        <v>5.3164000000000003E-2</v>
      </c>
      <c r="M1984">
        <v>2.5148419999999998</v>
      </c>
      <c r="N1984">
        <v>5.3164000000000003E-2</v>
      </c>
      <c r="O1984">
        <v>11.582897000000001</v>
      </c>
      <c r="P1984">
        <v>7.8289999999999992E-3</v>
      </c>
    </row>
    <row r="1985" spans="1:16" x14ac:dyDescent="0.2">
      <c r="A1985" t="s">
        <v>92</v>
      </c>
      <c r="B1985">
        <v>1</v>
      </c>
      <c r="C1985">
        <v>16</v>
      </c>
      <c r="D1985" t="s">
        <v>1106</v>
      </c>
      <c r="E1985" t="s">
        <v>72</v>
      </c>
      <c r="G1985">
        <v>14</v>
      </c>
      <c r="H1985">
        <v>1720.8022000000001</v>
      </c>
      <c r="I1985" t="s">
        <v>14</v>
      </c>
      <c r="J1985">
        <v>50.000003999999997</v>
      </c>
      <c r="K1985">
        <v>1724.705598</v>
      </c>
      <c r="L1985">
        <v>0.15812100000000001</v>
      </c>
      <c r="M1985">
        <v>3.0635180000000002</v>
      </c>
      <c r="N1985">
        <v>0.15812100000000001</v>
      </c>
      <c r="O1985">
        <v>11.582943999999999</v>
      </c>
      <c r="P1985">
        <v>6.3239999999999998E-3</v>
      </c>
    </row>
    <row r="1986" spans="1:16" x14ac:dyDescent="0.2">
      <c r="A1986" t="s">
        <v>92</v>
      </c>
      <c r="B1986">
        <v>1</v>
      </c>
      <c r="C1986">
        <v>16</v>
      </c>
      <c r="D1986" t="s">
        <v>1106</v>
      </c>
      <c r="E1986" t="s">
        <v>72</v>
      </c>
      <c r="G1986">
        <v>14</v>
      </c>
      <c r="H1986">
        <v>1720.8022000000001</v>
      </c>
      <c r="I1986" t="s">
        <v>14</v>
      </c>
      <c r="J1986">
        <v>500.00003099999998</v>
      </c>
      <c r="K1986">
        <v>1725.1004350000001</v>
      </c>
      <c r="L1986">
        <v>5.2588000000000003E-2</v>
      </c>
      <c r="M1986">
        <v>3.4583550000000001</v>
      </c>
      <c r="N1986">
        <v>5.2588000000000003E-2</v>
      </c>
      <c r="O1986">
        <v>11.571545</v>
      </c>
      <c r="P1986">
        <v>2.9429999999999999E-3</v>
      </c>
    </row>
    <row r="1987" spans="1:16" x14ac:dyDescent="0.2">
      <c r="A1987" t="s">
        <v>92</v>
      </c>
      <c r="B1987">
        <v>14</v>
      </c>
      <c r="C1987">
        <v>33</v>
      </c>
      <c r="D1987" t="s">
        <v>1107</v>
      </c>
      <c r="G1987">
        <v>17</v>
      </c>
      <c r="H1987">
        <v>2304.2347</v>
      </c>
      <c r="I1987" t="s">
        <v>12</v>
      </c>
      <c r="J1987">
        <v>0</v>
      </c>
      <c r="K1987">
        <v>2305.4365339999999</v>
      </c>
      <c r="L1987">
        <v>5.7093999999999999E-2</v>
      </c>
      <c r="M1987">
        <v>0</v>
      </c>
      <c r="N1987">
        <v>0</v>
      </c>
      <c r="O1987">
        <v>9.7213419999999999</v>
      </c>
      <c r="P1987">
        <v>5.8630000000000002E-3</v>
      </c>
    </row>
    <row r="1988" spans="1:16" x14ac:dyDescent="0.2">
      <c r="A1988" t="s">
        <v>92</v>
      </c>
      <c r="B1988">
        <v>14</v>
      </c>
      <c r="C1988">
        <v>33</v>
      </c>
      <c r="D1988" t="s">
        <v>1107</v>
      </c>
      <c r="G1988">
        <v>17</v>
      </c>
      <c r="H1988">
        <v>2304.2347</v>
      </c>
      <c r="I1988" t="s">
        <v>12</v>
      </c>
      <c r="J1988">
        <v>5</v>
      </c>
      <c r="K1988">
        <v>2309.886356</v>
      </c>
      <c r="L1988">
        <v>9.6235000000000001E-2</v>
      </c>
      <c r="M1988">
        <v>4.4498220000000002</v>
      </c>
      <c r="N1988">
        <v>0.111897</v>
      </c>
      <c r="O1988">
        <v>9.7110570000000003</v>
      </c>
      <c r="P1988">
        <v>6.2950000000000002E-3</v>
      </c>
    </row>
    <row r="1989" spans="1:16" x14ac:dyDescent="0.2">
      <c r="A1989" t="s">
        <v>92</v>
      </c>
      <c r="B1989">
        <v>14</v>
      </c>
      <c r="C1989">
        <v>33</v>
      </c>
      <c r="D1989" t="s">
        <v>1107</v>
      </c>
      <c r="G1989">
        <v>17</v>
      </c>
      <c r="H1989">
        <v>2304.2347</v>
      </c>
      <c r="I1989" t="s">
        <v>12</v>
      </c>
      <c r="J1989">
        <v>50.000003999999997</v>
      </c>
      <c r="K1989">
        <v>2310.418224</v>
      </c>
      <c r="L1989">
        <v>0.10928400000000001</v>
      </c>
      <c r="M1989">
        <v>4.9816890000000003</v>
      </c>
      <c r="N1989">
        <v>0.12329900000000001</v>
      </c>
      <c r="O1989">
        <v>9.698582</v>
      </c>
      <c r="P1989">
        <v>5.888E-3</v>
      </c>
    </row>
    <row r="1990" spans="1:16" x14ac:dyDescent="0.2">
      <c r="A1990" t="s">
        <v>92</v>
      </c>
      <c r="B1990">
        <v>14</v>
      </c>
      <c r="C1990">
        <v>33</v>
      </c>
      <c r="D1990" t="s">
        <v>1107</v>
      </c>
      <c r="G1990">
        <v>17</v>
      </c>
      <c r="H1990">
        <v>2304.2347</v>
      </c>
      <c r="I1990" t="s">
        <v>12</v>
      </c>
      <c r="J1990">
        <v>500.00003099999998</v>
      </c>
      <c r="K1990">
        <v>2310.9189379999998</v>
      </c>
      <c r="L1990">
        <v>9.8253999999999994E-2</v>
      </c>
      <c r="M1990">
        <v>5.4824039999999998</v>
      </c>
      <c r="N1990">
        <v>0.113638</v>
      </c>
      <c r="O1990">
        <v>9.6983979999999992</v>
      </c>
      <c r="P1990">
        <v>4.2490000000000002E-3</v>
      </c>
    </row>
    <row r="1991" spans="1:16" x14ac:dyDescent="0.2">
      <c r="A1991" t="s">
        <v>92</v>
      </c>
      <c r="B1991">
        <v>14</v>
      </c>
      <c r="C1991">
        <v>33</v>
      </c>
      <c r="D1991" t="s">
        <v>1107</v>
      </c>
      <c r="G1991">
        <v>17</v>
      </c>
      <c r="H1991">
        <v>2304.2347</v>
      </c>
      <c r="I1991" t="s">
        <v>14</v>
      </c>
      <c r="J1991">
        <v>0</v>
      </c>
      <c r="K1991">
        <v>2305.4365339999999</v>
      </c>
      <c r="L1991">
        <v>5.7093999999999999E-2</v>
      </c>
      <c r="M1991">
        <v>0</v>
      </c>
      <c r="N1991">
        <v>0</v>
      </c>
      <c r="O1991">
        <v>9.7213419999999999</v>
      </c>
      <c r="P1991">
        <v>5.8630000000000002E-3</v>
      </c>
    </row>
    <row r="1992" spans="1:16" x14ac:dyDescent="0.2">
      <c r="A1992" t="s">
        <v>92</v>
      </c>
      <c r="B1992">
        <v>14</v>
      </c>
      <c r="C1992">
        <v>33</v>
      </c>
      <c r="D1992" t="s">
        <v>1107</v>
      </c>
      <c r="G1992">
        <v>17</v>
      </c>
      <c r="H1992">
        <v>2304.2347</v>
      </c>
      <c r="I1992" t="s">
        <v>14</v>
      </c>
      <c r="J1992">
        <v>5</v>
      </c>
      <c r="K1992">
        <v>2309.7751389999999</v>
      </c>
      <c r="L1992">
        <v>8.0282999999999993E-2</v>
      </c>
      <c r="M1992">
        <v>4.3386050000000003</v>
      </c>
      <c r="N1992">
        <v>9.8514000000000004E-2</v>
      </c>
      <c r="O1992">
        <v>9.6801709999999996</v>
      </c>
      <c r="P1992">
        <v>5.9220000000000002E-3</v>
      </c>
    </row>
    <row r="1993" spans="1:16" x14ac:dyDescent="0.2">
      <c r="A1993" t="s">
        <v>92</v>
      </c>
      <c r="B1993">
        <v>14</v>
      </c>
      <c r="C1993">
        <v>33</v>
      </c>
      <c r="D1993" t="s">
        <v>1107</v>
      </c>
      <c r="G1993">
        <v>17</v>
      </c>
      <c r="H1993">
        <v>2304.2347</v>
      </c>
      <c r="I1993" t="s">
        <v>14</v>
      </c>
      <c r="J1993">
        <v>50.000003999999997</v>
      </c>
      <c r="K1993">
        <v>2310.2443629999998</v>
      </c>
      <c r="L1993">
        <v>0.14887800000000001</v>
      </c>
      <c r="M1993">
        <v>4.8078289999999999</v>
      </c>
      <c r="N1993">
        <v>0.15945000000000001</v>
      </c>
      <c r="O1993">
        <v>9.6735959999999999</v>
      </c>
      <c r="P1993">
        <v>2.0830000000000002E-3</v>
      </c>
    </row>
    <row r="1994" spans="1:16" x14ac:dyDescent="0.2">
      <c r="A1994" t="s">
        <v>92</v>
      </c>
      <c r="B1994">
        <v>14</v>
      </c>
      <c r="C1994">
        <v>33</v>
      </c>
      <c r="D1994" t="s">
        <v>1107</v>
      </c>
      <c r="G1994">
        <v>17</v>
      </c>
      <c r="H1994">
        <v>2304.2347</v>
      </c>
      <c r="I1994" t="s">
        <v>14</v>
      </c>
      <c r="J1994">
        <v>500.00003099999998</v>
      </c>
      <c r="K1994">
        <v>2310.740221</v>
      </c>
      <c r="L1994">
        <v>9.2378000000000002E-2</v>
      </c>
      <c r="M1994">
        <v>5.3036859999999999</v>
      </c>
      <c r="N1994">
        <v>0.108598</v>
      </c>
      <c r="O1994">
        <v>9.6700320000000008</v>
      </c>
      <c r="P1994">
        <v>2.5149999999999999E-3</v>
      </c>
    </row>
    <row r="1995" spans="1:16" x14ac:dyDescent="0.2">
      <c r="A1995" t="s">
        <v>92</v>
      </c>
      <c r="B1995">
        <v>17</v>
      </c>
      <c r="C1995">
        <v>26</v>
      </c>
      <c r="D1995" t="s">
        <v>1108</v>
      </c>
      <c r="G1995">
        <v>7</v>
      </c>
      <c r="H1995">
        <v>1274.7003999999999</v>
      </c>
      <c r="I1995" t="s">
        <v>12</v>
      </c>
      <c r="J1995">
        <v>0</v>
      </c>
      <c r="K1995">
        <v>1275.3740769999999</v>
      </c>
      <c r="L1995">
        <v>0</v>
      </c>
      <c r="M1995">
        <v>0</v>
      </c>
      <c r="N1995">
        <v>0</v>
      </c>
      <c r="O1995">
        <v>10.791240999999999</v>
      </c>
      <c r="P1995">
        <v>0</v>
      </c>
    </row>
    <row r="1996" spans="1:16" x14ac:dyDescent="0.2">
      <c r="A1996" t="s">
        <v>92</v>
      </c>
      <c r="B1996">
        <v>17</v>
      </c>
      <c r="C1996">
        <v>26</v>
      </c>
      <c r="D1996" t="s">
        <v>1108</v>
      </c>
      <c r="G1996">
        <v>7</v>
      </c>
      <c r="H1996">
        <v>1274.7003999999999</v>
      </c>
      <c r="I1996" t="s">
        <v>12</v>
      </c>
      <c r="J1996">
        <v>5</v>
      </c>
      <c r="K1996">
        <v>1278.8902149999999</v>
      </c>
      <c r="L1996">
        <v>4.8189999999999997E-2</v>
      </c>
      <c r="M1996">
        <v>3.5161380000000002</v>
      </c>
      <c r="N1996">
        <v>4.8189999999999997E-2</v>
      </c>
      <c r="O1996">
        <v>10.79584</v>
      </c>
      <c r="P1996">
        <v>7.0039999999999998E-3</v>
      </c>
    </row>
    <row r="1997" spans="1:16" x14ac:dyDescent="0.2">
      <c r="A1997" t="s">
        <v>92</v>
      </c>
      <c r="B1997">
        <v>17</v>
      </c>
      <c r="C1997">
        <v>26</v>
      </c>
      <c r="D1997" t="s">
        <v>1108</v>
      </c>
      <c r="G1997">
        <v>7</v>
      </c>
      <c r="H1997">
        <v>1274.7003999999999</v>
      </c>
      <c r="I1997" t="s">
        <v>12</v>
      </c>
      <c r="J1997">
        <v>50.000003999999997</v>
      </c>
      <c r="K1997">
        <v>1279.20156</v>
      </c>
      <c r="L1997">
        <v>8.9857000000000006E-2</v>
      </c>
      <c r="M1997">
        <v>3.827483</v>
      </c>
      <c r="N1997">
        <v>8.9857000000000006E-2</v>
      </c>
      <c r="O1997">
        <v>10.793637</v>
      </c>
      <c r="P1997">
        <v>9.0570000000000008E-3</v>
      </c>
    </row>
    <row r="1998" spans="1:16" x14ac:dyDescent="0.2">
      <c r="A1998" t="s">
        <v>92</v>
      </c>
      <c r="B1998">
        <v>17</v>
      </c>
      <c r="C1998">
        <v>26</v>
      </c>
      <c r="D1998" t="s">
        <v>1108</v>
      </c>
      <c r="G1998">
        <v>7</v>
      </c>
      <c r="H1998">
        <v>1274.7003999999999</v>
      </c>
      <c r="I1998" t="s">
        <v>12</v>
      </c>
      <c r="J1998">
        <v>500.00003099999998</v>
      </c>
      <c r="K1998">
        <v>1279.2607029999999</v>
      </c>
      <c r="L1998">
        <v>3.9788999999999998E-2</v>
      </c>
      <c r="M1998">
        <v>3.886625</v>
      </c>
      <c r="N1998">
        <v>3.9788999999999998E-2</v>
      </c>
      <c r="O1998">
        <v>10.787464999999999</v>
      </c>
      <c r="P1998">
        <v>9.7599999999999998E-4</v>
      </c>
    </row>
    <row r="1999" spans="1:16" x14ac:dyDescent="0.2">
      <c r="A1999" t="s">
        <v>92</v>
      </c>
      <c r="B1999">
        <v>17</v>
      </c>
      <c r="C1999">
        <v>26</v>
      </c>
      <c r="D1999" t="s">
        <v>1108</v>
      </c>
      <c r="G1999">
        <v>7</v>
      </c>
      <c r="H1999">
        <v>1274.7003999999999</v>
      </c>
      <c r="I1999" t="s">
        <v>14</v>
      </c>
      <c r="J1999">
        <v>0</v>
      </c>
      <c r="K1999">
        <v>1275.473913</v>
      </c>
      <c r="L1999">
        <v>0</v>
      </c>
      <c r="M1999">
        <v>0</v>
      </c>
      <c r="N1999">
        <v>0</v>
      </c>
      <c r="O1999">
        <v>10.791092000000001</v>
      </c>
      <c r="P1999">
        <v>0</v>
      </c>
    </row>
    <row r="2000" spans="1:16" x14ac:dyDescent="0.2">
      <c r="A2000" t="s">
        <v>92</v>
      </c>
      <c r="B2000">
        <v>17</v>
      </c>
      <c r="C2000">
        <v>26</v>
      </c>
      <c r="D2000" t="s">
        <v>1108</v>
      </c>
      <c r="G2000">
        <v>7</v>
      </c>
      <c r="H2000">
        <v>1274.7003999999999</v>
      </c>
      <c r="I2000" t="s">
        <v>14</v>
      </c>
      <c r="J2000">
        <v>5</v>
      </c>
      <c r="K2000">
        <v>1278.7964079999999</v>
      </c>
      <c r="L2000">
        <v>6.1432E-2</v>
      </c>
      <c r="M2000">
        <v>3.3224939999999998</v>
      </c>
      <c r="N2000">
        <v>6.1432E-2</v>
      </c>
      <c r="O2000">
        <v>10.747185999999999</v>
      </c>
      <c r="P2000">
        <v>2.647E-3</v>
      </c>
    </row>
    <row r="2001" spans="1:16" x14ac:dyDescent="0.2">
      <c r="A2001" t="s">
        <v>92</v>
      </c>
      <c r="B2001">
        <v>17</v>
      </c>
      <c r="C2001">
        <v>26</v>
      </c>
      <c r="D2001" t="s">
        <v>1108</v>
      </c>
      <c r="G2001">
        <v>7</v>
      </c>
      <c r="H2001">
        <v>1274.7003999999999</v>
      </c>
      <c r="I2001" t="s">
        <v>14</v>
      </c>
      <c r="J2001">
        <v>50.000003999999997</v>
      </c>
      <c r="K2001">
        <v>1279.129181</v>
      </c>
      <c r="L2001">
        <v>8.8118000000000002E-2</v>
      </c>
      <c r="M2001">
        <v>3.6552669999999998</v>
      </c>
      <c r="N2001">
        <v>8.8118000000000002E-2</v>
      </c>
      <c r="O2001">
        <v>10.751517</v>
      </c>
      <c r="P2001">
        <v>6.4359999999999999E-3</v>
      </c>
    </row>
    <row r="2002" spans="1:16" x14ac:dyDescent="0.2">
      <c r="A2002" t="s">
        <v>92</v>
      </c>
      <c r="B2002">
        <v>17</v>
      </c>
      <c r="C2002">
        <v>26</v>
      </c>
      <c r="D2002" t="s">
        <v>1108</v>
      </c>
      <c r="G2002">
        <v>7</v>
      </c>
      <c r="H2002">
        <v>1274.7003999999999</v>
      </c>
      <c r="I2002" t="s">
        <v>14</v>
      </c>
      <c r="J2002">
        <v>500.00003099999998</v>
      </c>
      <c r="K2002">
        <v>1279.1892909999999</v>
      </c>
      <c r="L2002">
        <v>6.166E-2</v>
      </c>
      <c r="M2002">
        <v>3.7153779999999998</v>
      </c>
      <c r="N2002">
        <v>6.166E-2</v>
      </c>
      <c r="O2002">
        <v>10.746185000000001</v>
      </c>
      <c r="P2002">
        <v>4.9899999999999996E-3</v>
      </c>
    </row>
    <row r="2003" spans="1:16" x14ac:dyDescent="0.2">
      <c r="A2003" t="s">
        <v>92</v>
      </c>
      <c r="B2003">
        <v>17</v>
      </c>
      <c r="C2003">
        <v>34</v>
      </c>
      <c r="D2003" t="s">
        <v>1109</v>
      </c>
      <c r="G2003">
        <v>15</v>
      </c>
      <c r="H2003">
        <v>2161.1763999999998</v>
      </c>
      <c r="I2003" t="s">
        <v>12</v>
      </c>
      <c r="J2003">
        <v>0</v>
      </c>
      <c r="K2003">
        <v>2162.2954850000001</v>
      </c>
      <c r="L2003">
        <v>6.2174E-2</v>
      </c>
      <c r="M2003">
        <v>0</v>
      </c>
      <c r="N2003">
        <v>0</v>
      </c>
      <c r="O2003">
        <v>10.67779</v>
      </c>
      <c r="P2003">
        <v>3.0899999999999998E-4</v>
      </c>
    </row>
    <row r="2004" spans="1:16" x14ac:dyDescent="0.2">
      <c r="A2004" t="s">
        <v>92</v>
      </c>
      <c r="B2004">
        <v>17</v>
      </c>
      <c r="C2004">
        <v>34</v>
      </c>
      <c r="D2004" t="s">
        <v>1109</v>
      </c>
      <c r="G2004">
        <v>15</v>
      </c>
      <c r="H2004">
        <v>2161.1763999999998</v>
      </c>
      <c r="I2004" t="s">
        <v>12</v>
      </c>
      <c r="J2004">
        <v>5</v>
      </c>
      <c r="K2004">
        <v>2163.5447789999998</v>
      </c>
      <c r="L2004">
        <v>5.0959999999999998E-2</v>
      </c>
      <c r="M2004">
        <v>1.2492939999999999</v>
      </c>
      <c r="N2004">
        <v>8.0390000000000003E-2</v>
      </c>
      <c r="O2004">
        <v>10.678246</v>
      </c>
      <c r="P2004">
        <v>2.905E-3</v>
      </c>
    </row>
    <row r="2005" spans="1:16" x14ac:dyDescent="0.2">
      <c r="A2005" t="s">
        <v>92</v>
      </c>
      <c r="B2005">
        <v>17</v>
      </c>
      <c r="C2005">
        <v>34</v>
      </c>
      <c r="D2005" t="s">
        <v>1109</v>
      </c>
      <c r="G2005">
        <v>15</v>
      </c>
      <c r="H2005">
        <v>2161.1763999999998</v>
      </c>
      <c r="I2005" t="s">
        <v>12</v>
      </c>
      <c r="J2005">
        <v>50.000003999999997</v>
      </c>
      <c r="K2005">
        <v>2163.8854080000001</v>
      </c>
      <c r="L2005">
        <v>0.21371799999999999</v>
      </c>
      <c r="M2005">
        <v>1.589923</v>
      </c>
      <c r="N2005">
        <v>0.222578</v>
      </c>
      <c r="O2005">
        <v>10.687287</v>
      </c>
      <c r="P2005">
        <v>6.744E-3</v>
      </c>
    </row>
    <row r="2006" spans="1:16" x14ac:dyDescent="0.2">
      <c r="A2006" t="s">
        <v>92</v>
      </c>
      <c r="B2006">
        <v>17</v>
      </c>
      <c r="C2006">
        <v>34</v>
      </c>
      <c r="D2006" t="s">
        <v>1109</v>
      </c>
      <c r="G2006">
        <v>15</v>
      </c>
      <c r="H2006">
        <v>2161.1763999999998</v>
      </c>
      <c r="I2006" t="s">
        <v>12</v>
      </c>
      <c r="J2006">
        <v>500.00003099999998</v>
      </c>
      <c r="K2006">
        <v>2164.0310880000002</v>
      </c>
      <c r="L2006">
        <v>0.12321699999999999</v>
      </c>
      <c r="M2006">
        <v>1.7356039999999999</v>
      </c>
      <c r="N2006">
        <v>0.138015</v>
      </c>
      <c r="O2006">
        <v>10.699714999999999</v>
      </c>
      <c r="P2006">
        <v>6.4574000000000006E-2</v>
      </c>
    </row>
    <row r="2007" spans="1:16" x14ac:dyDescent="0.2">
      <c r="A2007" t="s">
        <v>92</v>
      </c>
      <c r="B2007">
        <v>17</v>
      </c>
      <c r="C2007">
        <v>34</v>
      </c>
      <c r="D2007" t="s">
        <v>1109</v>
      </c>
      <c r="G2007">
        <v>15</v>
      </c>
      <c r="H2007">
        <v>2161.1763999999998</v>
      </c>
      <c r="I2007" t="s">
        <v>14</v>
      </c>
      <c r="J2007">
        <v>0</v>
      </c>
      <c r="K2007">
        <v>2162.2954850000001</v>
      </c>
      <c r="L2007">
        <v>6.2174E-2</v>
      </c>
      <c r="M2007">
        <v>0</v>
      </c>
      <c r="N2007">
        <v>0</v>
      </c>
      <c r="O2007">
        <v>10.67779</v>
      </c>
      <c r="P2007">
        <v>3.0899999999999998E-4</v>
      </c>
    </row>
    <row r="2008" spans="1:16" x14ac:dyDescent="0.2">
      <c r="A2008" t="s">
        <v>92</v>
      </c>
      <c r="B2008">
        <v>17</v>
      </c>
      <c r="C2008">
        <v>34</v>
      </c>
      <c r="D2008" t="s">
        <v>1109</v>
      </c>
      <c r="G2008">
        <v>15</v>
      </c>
      <c r="H2008">
        <v>2161.1763999999998</v>
      </c>
      <c r="I2008" t="s">
        <v>14</v>
      </c>
      <c r="J2008">
        <v>5</v>
      </c>
      <c r="K2008">
        <v>2163.4461849999998</v>
      </c>
      <c r="L2008">
        <v>7.2189999999999997E-3</v>
      </c>
      <c r="M2008">
        <v>1.1507000000000001</v>
      </c>
      <c r="N2008">
        <v>6.2591999999999995E-2</v>
      </c>
      <c r="O2008">
        <v>10.658628</v>
      </c>
      <c r="P2008">
        <v>1.717E-3</v>
      </c>
    </row>
    <row r="2009" spans="1:16" x14ac:dyDescent="0.2">
      <c r="A2009" t="s">
        <v>92</v>
      </c>
      <c r="B2009">
        <v>17</v>
      </c>
      <c r="C2009">
        <v>34</v>
      </c>
      <c r="D2009" t="s">
        <v>1109</v>
      </c>
      <c r="G2009">
        <v>15</v>
      </c>
      <c r="H2009">
        <v>2161.1763999999998</v>
      </c>
      <c r="I2009" t="s">
        <v>14</v>
      </c>
      <c r="J2009">
        <v>50.000003999999997</v>
      </c>
      <c r="K2009">
        <v>2163.8605560000001</v>
      </c>
      <c r="L2009">
        <v>1.6947E-2</v>
      </c>
      <c r="M2009">
        <v>1.5650710000000001</v>
      </c>
      <c r="N2009">
        <v>6.4441999999999999E-2</v>
      </c>
      <c r="O2009">
        <v>10.659819000000001</v>
      </c>
      <c r="P2009">
        <v>1.8240000000000001E-3</v>
      </c>
    </row>
    <row r="2010" spans="1:16" x14ac:dyDescent="0.2">
      <c r="A2010" t="s">
        <v>92</v>
      </c>
      <c r="B2010">
        <v>17</v>
      </c>
      <c r="C2010">
        <v>34</v>
      </c>
      <c r="D2010" t="s">
        <v>1109</v>
      </c>
      <c r="G2010">
        <v>15</v>
      </c>
      <c r="H2010">
        <v>2161.1763999999998</v>
      </c>
      <c r="I2010" t="s">
        <v>14</v>
      </c>
      <c r="J2010">
        <v>500.00003099999998</v>
      </c>
      <c r="K2010">
        <v>2163.9410579999999</v>
      </c>
      <c r="L2010">
        <v>1.6632000000000001E-2</v>
      </c>
      <c r="M2010">
        <v>1.6455740000000001</v>
      </c>
      <c r="N2010">
        <v>6.4360000000000001E-2</v>
      </c>
      <c r="O2010">
        <v>10.655158</v>
      </c>
      <c r="P2010">
        <v>4.3E-3</v>
      </c>
    </row>
    <row r="2011" spans="1:16" x14ac:dyDescent="0.2">
      <c r="A2011" t="s">
        <v>92</v>
      </c>
      <c r="B2011">
        <v>24</v>
      </c>
      <c r="C2011">
        <v>30</v>
      </c>
      <c r="D2011" t="s">
        <v>1110</v>
      </c>
      <c r="G2011">
        <v>6</v>
      </c>
      <c r="H2011">
        <v>848.48760000000004</v>
      </c>
      <c r="I2011" t="s">
        <v>12</v>
      </c>
      <c r="J2011">
        <v>0</v>
      </c>
      <c r="K2011">
        <v>848.86607400000003</v>
      </c>
      <c r="L2011">
        <v>0</v>
      </c>
      <c r="M2011">
        <v>0</v>
      </c>
      <c r="N2011">
        <v>0</v>
      </c>
      <c r="O2011">
        <v>9.0615640000000006</v>
      </c>
      <c r="P2011">
        <v>0</v>
      </c>
    </row>
    <row r="2012" spans="1:16" x14ac:dyDescent="0.2">
      <c r="A2012" t="s">
        <v>92</v>
      </c>
      <c r="B2012">
        <v>24</v>
      </c>
      <c r="C2012">
        <v>30</v>
      </c>
      <c r="D2012" t="s">
        <v>1110</v>
      </c>
      <c r="G2012">
        <v>6</v>
      </c>
      <c r="H2012">
        <v>848.48760000000004</v>
      </c>
      <c r="I2012" t="s">
        <v>12</v>
      </c>
      <c r="J2012">
        <v>5</v>
      </c>
      <c r="K2012">
        <v>850.55957999999998</v>
      </c>
      <c r="L2012">
        <v>3.7881999999999999E-2</v>
      </c>
      <c r="M2012">
        <v>1.693506</v>
      </c>
      <c r="N2012">
        <v>3.7881999999999999E-2</v>
      </c>
      <c r="O2012">
        <v>9.0732560000000007</v>
      </c>
      <c r="P2012">
        <v>4.9410000000000001E-3</v>
      </c>
    </row>
    <row r="2013" spans="1:16" x14ac:dyDescent="0.2">
      <c r="A2013" t="s">
        <v>92</v>
      </c>
      <c r="B2013">
        <v>24</v>
      </c>
      <c r="C2013">
        <v>30</v>
      </c>
      <c r="D2013" t="s">
        <v>1110</v>
      </c>
      <c r="G2013">
        <v>6</v>
      </c>
      <c r="H2013">
        <v>848.48760000000004</v>
      </c>
      <c r="I2013" t="s">
        <v>12</v>
      </c>
      <c r="J2013">
        <v>50.000003999999997</v>
      </c>
      <c r="K2013">
        <v>851.24362900000006</v>
      </c>
      <c r="L2013">
        <v>1.9432999999999999E-2</v>
      </c>
      <c r="M2013">
        <v>2.3775550000000001</v>
      </c>
      <c r="N2013">
        <v>1.9432999999999999E-2</v>
      </c>
      <c r="O2013">
        <v>9.0658159999999999</v>
      </c>
      <c r="P2013">
        <v>7.7910000000000002E-3</v>
      </c>
    </row>
    <row r="2014" spans="1:16" x14ac:dyDescent="0.2">
      <c r="A2014" t="s">
        <v>92</v>
      </c>
      <c r="B2014">
        <v>24</v>
      </c>
      <c r="C2014">
        <v>30</v>
      </c>
      <c r="D2014" t="s">
        <v>1110</v>
      </c>
      <c r="G2014">
        <v>6</v>
      </c>
      <c r="H2014">
        <v>848.48760000000004</v>
      </c>
      <c r="I2014" t="s">
        <v>12</v>
      </c>
      <c r="J2014">
        <v>500.00003099999998</v>
      </c>
      <c r="K2014">
        <v>851.25522000000001</v>
      </c>
      <c r="L2014">
        <v>6.0220000000000003E-2</v>
      </c>
      <c r="M2014">
        <v>2.3891460000000002</v>
      </c>
      <c r="N2014">
        <v>6.0220000000000003E-2</v>
      </c>
      <c r="O2014">
        <v>9.0632929999999998</v>
      </c>
      <c r="P2014">
        <v>1.732E-3</v>
      </c>
    </row>
    <row r="2015" spans="1:16" x14ac:dyDescent="0.2">
      <c r="A2015" t="s">
        <v>92</v>
      </c>
      <c r="B2015">
        <v>24</v>
      </c>
      <c r="C2015">
        <v>30</v>
      </c>
      <c r="D2015" t="s">
        <v>1110</v>
      </c>
      <c r="G2015">
        <v>6</v>
      </c>
      <c r="H2015">
        <v>848.48760000000004</v>
      </c>
      <c r="I2015" t="s">
        <v>14</v>
      </c>
      <c r="J2015">
        <v>0</v>
      </c>
      <c r="K2015">
        <v>848.86607400000003</v>
      </c>
      <c r="L2015">
        <v>0</v>
      </c>
      <c r="M2015">
        <v>0</v>
      </c>
      <c r="N2015">
        <v>0</v>
      </c>
      <c r="O2015">
        <v>9.0615640000000006</v>
      </c>
      <c r="P2015">
        <v>0</v>
      </c>
    </row>
    <row r="2016" spans="1:16" x14ac:dyDescent="0.2">
      <c r="A2016" t="s">
        <v>92</v>
      </c>
      <c r="B2016">
        <v>24</v>
      </c>
      <c r="C2016">
        <v>30</v>
      </c>
      <c r="D2016" t="s">
        <v>1110</v>
      </c>
      <c r="G2016">
        <v>6</v>
      </c>
      <c r="H2016">
        <v>848.48760000000004</v>
      </c>
      <c r="I2016" t="s">
        <v>14</v>
      </c>
      <c r="J2016">
        <v>5</v>
      </c>
      <c r="K2016">
        <v>850.65190500000006</v>
      </c>
      <c r="L2016">
        <v>2.9131000000000001E-2</v>
      </c>
      <c r="M2016">
        <v>1.7858309999999999</v>
      </c>
      <c r="N2016">
        <v>2.9131000000000001E-2</v>
      </c>
      <c r="O2016">
        <v>9.0114219999999996</v>
      </c>
      <c r="P2016">
        <v>8.2799999999999996E-4</v>
      </c>
    </row>
    <row r="2017" spans="1:16" x14ac:dyDescent="0.2">
      <c r="A2017" t="s">
        <v>92</v>
      </c>
      <c r="B2017">
        <v>24</v>
      </c>
      <c r="C2017">
        <v>30</v>
      </c>
      <c r="D2017" t="s">
        <v>1110</v>
      </c>
      <c r="G2017">
        <v>6</v>
      </c>
      <c r="H2017">
        <v>848.48760000000004</v>
      </c>
      <c r="I2017" t="s">
        <v>14</v>
      </c>
      <c r="J2017">
        <v>50.000003999999997</v>
      </c>
      <c r="K2017">
        <v>851.37101500000006</v>
      </c>
      <c r="L2017">
        <v>5.7924000000000003E-2</v>
      </c>
      <c r="M2017">
        <v>2.5049410000000001</v>
      </c>
      <c r="N2017">
        <v>5.7924000000000003E-2</v>
      </c>
      <c r="O2017">
        <v>9.0098009999999995</v>
      </c>
      <c r="P2017">
        <v>4.2389999999999997E-3</v>
      </c>
    </row>
    <row r="2018" spans="1:16" x14ac:dyDescent="0.2">
      <c r="A2018" t="s">
        <v>92</v>
      </c>
      <c r="B2018">
        <v>24</v>
      </c>
      <c r="C2018">
        <v>30</v>
      </c>
      <c r="D2018" t="s">
        <v>1110</v>
      </c>
      <c r="G2018">
        <v>6</v>
      </c>
      <c r="H2018">
        <v>848.48760000000004</v>
      </c>
      <c r="I2018" t="s">
        <v>14</v>
      </c>
      <c r="J2018">
        <v>500.00003099999998</v>
      </c>
      <c r="K2018">
        <v>851.30336399999999</v>
      </c>
      <c r="L2018">
        <v>7.6119999999999998E-3</v>
      </c>
      <c r="M2018">
        <v>2.4372889999999998</v>
      </c>
      <c r="N2018">
        <v>7.6119999999999998E-3</v>
      </c>
      <c r="O2018">
        <v>9.0103899999999992</v>
      </c>
      <c r="P2018">
        <v>3.6870000000000002E-3</v>
      </c>
    </row>
    <row r="2019" spans="1:16" x14ac:dyDescent="0.2">
      <c r="A2019" t="s">
        <v>92</v>
      </c>
      <c r="B2019">
        <v>34</v>
      </c>
      <c r="C2019">
        <v>54</v>
      </c>
      <c r="D2019" t="s">
        <v>1111</v>
      </c>
      <c r="G2019">
        <v>19</v>
      </c>
      <c r="H2019">
        <v>2327.4061000000002</v>
      </c>
      <c r="I2019" t="s">
        <v>12</v>
      </c>
      <c r="J2019">
        <v>0</v>
      </c>
      <c r="K2019">
        <v>2328.754602</v>
      </c>
      <c r="L2019">
        <v>0</v>
      </c>
      <c r="M2019">
        <v>0</v>
      </c>
      <c r="N2019">
        <v>0</v>
      </c>
      <c r="O2019">
        <v>7.7980859999999996</v>
      </c>
      <c r="P2019">
        <v>0</v>
      </c>
    </row>
    <row r="2020" spans="1:16" x14ac:dyDescent="0.2">
      <c r="A2020" t="s">
        <v>92</v>
      </c>
      <c r="B2020">
        <v>34</v>
      </c>
      <c r="C2020">
        <v>54</v>
      </c>
      <c r="D2020" t="s">
        <v>1111</v>
      </c>
      <c r="G2020">
        <v>19</v>
      </c>
      <c r="H2020">
        <v>2327.4061000000002</v>
      </c>
      <c r="I2020" t="s">
        <v>12</v>
      </c>
      <c r="J2020">
        <v>5</v>
      </c>
      <c r="K2020">
        <v>2332.921128</v>
      </c>
      <c r="L2020">
        <v>0.113929</v>
      </c>
      <c r="M2020">
        <v>4.1665260000000002</v>
      </c>
      <c r="N2020">
        <v>0.113929</v>
      </c>
      <c r="O2020">
        <v>7.7785169999999999</v>
      </c>
      <c r="P2020">
        <v>1.2061000000000001E-2</v>
      </c>
    </row>
    <row r="2021" spans="1:16" x14ac:dyDescent="0.2">
      <c r="A2021" t="s">
        <v>92</v>
      </c>
      <c r="B2021">
        <v>34</v>
      </c>
      <c r="C2021">
        <v>54</v>
      </c>
      <c r="D2021" t="s">
        <v>1111</v>
      </c>
      <c r="G2021">
        <v>19</v>
      </c>
      <c r="H2021">
        <v>2327.4061000000002</v>
      </c>
      <c r="I2021" t="s">
        <v>12</v>
      </c>
      <c r="J2021">
        <v>50.000003999999997</v>
      </c>
      <c r="K2021">
        <v>2333.971333</v>
      </c>
      <c r="L2021">
        <v>6.3425999999999996E-2</v>
      </c>
      <c r="M2021">
        <v>5.2167310000000002</v>
      </c>
      <c r="N2021">
        <v>6.3425999999999996E-2</v>
      </c>
      <c r="O2021">
        <v>7.765574</v>
      </c>
      <c r="P2021">
        <v>4.6779999999999999E-3</v>
      </c>
    </row>
    <row r="2022" spans="1:16" x14ac:dyDescent="0.2">
      <c r="A2022" t="s">
        <v>92</v>
      </c>
      <c r="B2022">
        <v>34</v>
      </c>
      <c r="C2022">
        <v>54</v>
      </c>
      <c r="D2022" t="s">
        <v>1111</v>
      </c>
      <c r="G2022">
        <v>19</v>
      </c>
      <c r="H2022">
        <v>2327.4061000000002</v>
      </c>
      <c r="I2022" t="s">
        <v>12</v>
      </c>
      <c r="J2022">
        <v>500.00003099999998</v>
      </c>
      <c r="K2022">
        <v>2335.0341100000001</v>
      </c>
      <c r="L2022">
        <v>0.20664299999999999</v>
      </c>
      <c r="M2022">
        <v>6.2795079999999999</v>
      </c>
      <c r="N2022">
        <v>0.20664299999999999</v>
      </c>
      <c r="O2022">
        <v>7.7496910000000003</v>
      </c>
      <c r="P2022">
        <v>1.3181999999999999E-2</v>
      </c>
    </row>
    <row r="2023" spans="1:16" x14ac:dyDescent="0.2">
      <c r="A2023" t="s">
        <v>92</v>
      </c>
      <c r="B2023">
        <v>34</v>
      </c>
      <c r="C2023">
        <v>54</v>
      </c>
      <c r="D2023" t="s">
        <v>1111</v>
      </c>
      <c r="G2023">
        <v>19</v>
      </c>
      <c r="H2023">
        <v>2327.4061000000002</v>
      </c>
      <c r="I2023" t="s">
        <v>14</v>
      </c>
      <c r="J2023">
        <v>0</v>
      </c>
      <c r="K2023">
        <v>2328.754602</v>
      </c>
      <c r="L2023">
        <v>0</v>
      </c>
      <c r="M2023">
        <v>0</v>
      </c>
      <c r="N2023">
        <v>0</v>
      </c>
      <c r="O2023">
        <v>7.7980859999999996</v>
      </c>
      <c r="P2023">
        <v>0</v>
      </c>
    </row>
    <row r="2024" spans="1:16" x14ac:dyDescent="0.2">
      <c r="A2024" t="s">
        <v>92</v>
      </c>
      <c r="B2024">
        <v>34</v>
      </c>
      <c r="C2024">
        <v>54</v>
      </c>
      <c r="D2024" t="s">
        <v>1111</v>
      </c>
      <c r="G2024">
        <v>19</v>
      </c>
      <c r="H2024">
        <v>2327.4061000000002</v>
      </c>
      <c r="I2024" t="s">
        <v>14</v>
      </c>
      <c r="J2024">
        <v>5</v>
      </c>
      <c r="K2024">
        <v>2332.9976270000002</v>
      </c>
      <c r="L2024">
        <v>5.0245999999999999E-2</v>
      </c>
      <c r="M2024">
        <v>4.2430250000000003</v>
      </c>
      <c r="N2024">
        <v>5.0245999999999999E-2</v>
      </c>
      <c r="O2024">
        <v>7.7237619999999998</v>
      </c>
      <c r="P2024">
        <v>5.5240000000000003E-3</v>
      </c>
    </row>
    <row r="2025" spans="1:16" x14ac:dyDescent="0.2">
      <c r="A2025" t="s">
        <v>92</v>
      </c>
      <c r="B2025">
        <v>34</v>
      </c>
      <c r="C2025">
        <v>54</v>
      </c>
      <c r="D2025" t="s">
        <v>1111</v>
      </c>
      <c r="G2025">
        <v>19</v>
      </c>
      <c r="H2025">
        <v>2327.4061000000002</v>
      </c>
      <c r="I2025" t="s">
        <v>14</v>
      </c>
      <c r="J2025">
        <v>50.000003999999997</v>
      </c>
      <c r="K2025">
        <v>2333.8892999999998</v>
      </c>
      <c r="L2025">
        <v>0.111514</v>
      </c>
      <c r="M2025">
        <v>5.1346980000000002</v>
      </c>
      <c r="N2025">
        <v>0.111514</v>
      </c>
      <c r="O2025">
        <v>7.715929</v>
      </c>
      <c r="P2025">
        <v>9.3679999999999996E-3</v>
      </c>
    </row>
    <row r="2026" spans="1:16" x14ac:dyDescent="0.2">
      <c r="A2026" t="s">
        <v>92</v>
      </c>
      <c r="B2026">
        <v>34</v>
      </c>
      <c r="C2026">
        <v>54</v>
      </c>
      <c r="D2026" t="s">
        <v>1111</v>
      </c>
      <c r="G2026">
        <v>19</v>
      </c>
      <c r="H2026">
        <v>2327.4061000000002</v>
      </c>
      <c r="I2026" t="s">
        <v>14</v>
      </c>
      <c r="J2026">
        <v>500.00003099999998</v>
      </c>
      <c r="K2026">
        <v>2334.8065809999998</v>
      </c>
      <c r="L2026">
        <v>4.7308999999999997E-2</v>
      </c>
      <c r="M2026">
        <v>6.0519790000000002</v>
      </c>
      <c r="N2026">
        <v>4.7308999999999997E-2</v>
      </c>
      <c r="O2026">
        <v>7.7160060000000001</v>
      </c>
      <c r="P2026">
        <v>1.8773000000000001E-2</v>
      </c>
    </row>
    <row r="2027" spans="1:16" x14ac:dyDescent="0.2">
      <c r="A2027" t="s">
        <v>92</v>
      </c>
      <c r="B2027">
        <v>45</v>
      </c>
      <c r="C2027">
        <v>67</v>
      </c>
      <c r="D2027" t="s">
        <v>1112</v>
      </c>
      <c r="G2027">
        <v>21</v>
      </c>
      <c r="H2027">
        <v>2493.3935999999999</v>
      </c>
      <c r="I2027" t="s">
        <v>12</v>
      </c>
      <c r="J2027">
        <v>0</v>
      </c>
      <c r="K2027">
        <v>2494.7079560000002</v>
      </c>
      <c r="L2027">
        <v>7.1964E-2</v>
      </c>
      <c r="M2027">
        <v>0</v>
      </c>
      <c r="N2027">
        <v>0</v>
      </c>
      <c r="O2027">
        <v>8.8650090000000006</v>
      </c>
      <c r="P2027">
        <v>4.3660000000000001E-3</v>
      </c>
    </row>
    <row r="2028" spans="1:16" x14ac:dyDescent="0.2">
      <c r="A2028" t="s">
        <v>92</v>
      </c>
      <c r="B2028">
        <v>45</v>
      </c>
      <c r="C2028">
        <v>67</v>
      </c>
      <c r="D2028" t="s">
        <v>1112</v>
      </c>
      <c r="G2028">
        <v>21</v>
      </c>
      <c r="H2028">
        <v>2493.3935999999999</v>
      </c>
      <c r="I2028" t="s">
        <v>12</v>
      </c>
      <c r="J2028">
        <v>5</v>
      </c>
      <c r="K2028">
        <v>2500.7887150000001</v>
      </c>
      <c r="L2028">
        <v>0.51891100000000001</v>
      </c>
      <c r="M2028">
        <v>6.0807589999999996</v>
      </c>
      <c r="N2028">
        <v>0.52387700000000004</v>
      </c>
      <c r="O2028">
        <v>8.8624510000000001</v>
      </c>
      <c r="P2028">
        <v>7.7770000000000001E-3</v>
      </c>
    </row>
    <row r="2029" spans="1:16" x14ac:dyDescent="0.2">
      <c r="A2029" t="s">
        <v>92</v>
      </c>
      <c r="B2029">
        <v>45</v>
      </c>
      <c r="C2029">
        <v>67</v>
      </c>
      <c r="D2029" t="s">
        <v>1112</v>
      </c>
      <c r="G2029">
        <v>21</v>
      </c>
      <c r="H2029">
        <v>2493.3935999999999</v>
      </c>
      <c r="I2029" t="s">
        <v>12</v>
      </c>
      <c r="J2029">
        <v>50.000003999999997</v>
      </c>
      <c r="K2029">
        <v>2500.8117590000002</v>
      </c>
      <c r="L2029">
        <v>9.2860999999999999E-2</v>
      </c>
      <c r="M2029">
        <v>6.1038030000000001</v>
      </c>
      <c r="N2029">
        <v>0.117482</v>
      </c>
      <c r="O2029">
        <v>8.8635439999999992</v>
      </c>
      <c r="P2029">
        <v>8.2920000000000008E-3</v>
      </c>
    </row>
    <row r="2030" spans="1:16" x14ac:dyDescent="0.2">
      <c r="A2030" t="s">
        <v>92</v>
      </c>
      <c r="B2030">
        <v>45</v>
      </c>
      <c r="C2030">
        <v>67</v>
      </c>
      <c r="D2030" t="s">
        <v>1112</v>
      </c>
      <c r="G2030">
        <v>21</v>
      </c>
      <c r="H2030">
        <v>2493.3935999999999</v>
      </c>
      <c r="I2030" t="s">
        <v>12</v>
      </c>
      <c r="J2030">
        <v>500.00003099999998</v>
      </c>
      <c r="K2030">
        <v>2501.2956330000002</v>
      </c>
      <c r="L2030">
        <v>4.5576999999999999E-2</v>
      </c>
      <c r="M2030">
        <v>6.5876770000000002</v>
      </c>
      <c r="N2030">
        <v>8.5182999999999995E-2</v>
      </c>
      <c r="O2030">
        <v>8.8593860000000006</v>
      </c>
      <c r="P2030">
        <v>3.2009999999999999E-3</v>
      </c>
    </row>
    <row r="2031" spans="1:16" x14ac:dyDescent="0.2">
      <c r="A2031" t="s">
        <v>92</v>
      </c>
      <c r="B2031">
        <v>45</v>
      </c>
      <c r="C2031">
        <v>67</v>
      </c>
      <c r="D2031" t="s">
        <v>1112</v>
      </c>
      <c r="G2031">
        <v>21</v>
      </c>
      <c r="H2031">
        <v>2493.3935999999999</v>
      </c>
      <c r="I2031" t="s">
        <v>14</v>
      </c>
      <c r="J2031">
        <v>0</v>
      </c>
      <c r="K2031">
        <v>2494.7079560000002</v>
      </c>
      <c r="L2031">
        <v>7.1964E-2</v>
      </c>
      <c r="M2031">
        <v>0</v>
      </c>
      <c r="N2031">
        <v>0</v>
      </c>
      <c r="O2031">
        <v>8.8650090000000006</v>
      </c>
      <c r="P2031">
        <v>4.3660000000000001E-3</v>
      </c>
    </row>
    <row r="2032" spans="1:16" x14ac:dyDescent="0.2">
      <c r="A2032" t="s">
        <v>92</v>
      </c>
      <c r="B2032">
        <v>45</v>
      </c>
      <c r="C2032">
        <v>67</v>
      </c>
      <c r="D2032" t="s">
        <v>1112</v>
      </c>
      <c r="G2032">
        <v>21</v>
      </c>
      <c r="H2032">
        <v>2493.3935999999999</v>
      </c>
      <c r="I2032" t="s">
        <v>14</v>
      </c>
      <c r="J2032">
        <v>5</v>
      </c>
      <c r="K2032">
        <v>2500.6572919999999</v>
      </c>
      <c r="L2032">
        <v>5.0460999999999999E-2</v>
      </c>
      <c r="M2032">
        <v>5.9493359999999997</v>
      </c>
      <c r="N2032">
        <v>8.7892999999999999E-2</v>
      </c>
      <c r="O2032">
        <v>8.8245880000000003</v>
      </c>
      <c r="P2032">
        <v>5.0559999999999997E-3</v>
      </c>
    </row>
    <row r="2033" spans="1:16" x14ac:dyDescent="0.2">
      <c r="A2033" t="s">
        <v>92</v>
      </c>
      <c r="B2033">
        <v>45</v>
      </c>
      <c r="C2033">
        <v>67</v>
      </c>
      <c r="D2033" t="s">
        <v>1112</v>
      </c>
      <c r="G2033">
        <v>21</v>
      </c>
      <c r="H2033">
        <v>2493.3935999999999</v>
      </c>
      <c r="I2033" t="s">
        <v>14</v>
      </c>
      <c r="J2033">
        <v>50.000003999999997</v>
      </c>
      <c r="K2033">
        <v>2500.8533659999998</v>
      </c>
      <c r="L2033">
        <v>0.14963399999999999</v>
      </c>
      <c r="M2033">
        <v>6.14541</v>
      </c>
      <c r="N2033">
        <v>0.16603999999999999</v>
      </c>
      <c r="O2033">
        <v>8.8245369999999994</v>
      </c>
      <c r="P2033">
        <v>3.8279999999999998E-3</v>
      </c>
    </row>
    <row r="2034" spans="1:16" x14ac:dyDescent="0.2">
      <c r="A2034" t="s">
        <v>92</v>
      </c>
      <c r="B2034">
        <v>45</v>
      </c>
      <c r="C2034">
        <v>67</v>
      </c>
      <c r="D2034" t="s">
        <v>1112</v>
      </c>
      <c r="G2034">
        <v>21</v>
      </c>
      <c r="H2034">
        <v>2493.3935999999999</v>
      </c>
      <c r="I2034" t="s">
        <v>14</v>
      </c>
      <c r="J2034">
        <v>500.00003099999998</v>
      </c>
      <c r="K2034">
        <v>2501.2373459999999</v>
      </c>
      <c r="L2034">
        <v>5.9878000000000001E-2</v>
      </c>
      <c r="M2034">
        <v>6.5293900000000002</v>
      </c>
      <c r="N2034">
        <v>9.3617000000000006E-2</v>
      </c>
      <c r="O2034">
        <v>8.8261620000000001</v>
      </c>
      <c r="P2034">
        <v>2.3730000000000001E-3</v>
      </c>
    </row>
    <row r="2035" spans="1:16" x14ac:dyDescent="0.2">
      <c r="A2035" t="s">
        <v>92</v>
      </c>
      <c r="B2035">
        <v>56</v>
      </c>
      <c r="C2035">
        <v>78</v>
      </c>
      <c r="D2035" t="s">
        <v>1113</v>
      </c>
      <c r="G2035">
        <v>22</v>
      </c>
      <c r="H2035">
        <v>2566.4940000000001</v>
      </c>
      <c r="I2035" t="s">
        <v>12</v>
      </c>
      <c r="J2035">
        <v>0</v>
      </c>
      <c r="K2035">
        <v>2567.7240430000002</v>
      </c>
      <c r="L2035">
        <v>9.3330999999999997E-2</v>
      </c>
      <c r="M2035">
        <v>0</v>
      </c>
      <c r="N2035">
        <v>0</v>
      </c>
      <c r="O2035">
        <v>8.1151389999999992</v>
      </c>
      <c r="P2035">
        <v>4.2950000000000002E-3</v>
      </c>
    </row>
    <row r="2036" spans="1:16" x14ac:dyDescent="0.2">
      <c r="A2036" t="s">
        <v>92</v>
      </c>
      <c r="B2036">
        <v>56</v>
      </c>
      <c r="C2036">
        <v>78</v>
      </c>
      <c r="D2036" t="s">
        <v>1113</v>
      </c>
      <c r="G2036">
        <v>22</v>
      </c>
      <c r="H2036">
        <v>2566.4940000000001</v>
      </c>
      <c r="I2036" t="s">
        <v>12</v>
      </c>
      <c r="J2036">
        <v>5</v>
      </c>
      <c r="K2036">
        <v>2569.8892839999999</v>
      </c>
      <c r="L2036">
        <v>0.15389700000000001</v>
      </c>
      <c r="M2036">
        <v>2.1652420000000001</v>
      </c>
      <c r="N2036">
        <v>0.17998600000000001</v>
      </c>
      <c r="O2036">
        <v>8.0899570000000001</v>
      </c>
      <c r="P2036">
        <v>2.4094999999999998E-2</v>
      </c>
    </row>
    <row r="2037" spans="1:16" x14ac:dyDescent="0.2">
      <c r="A2037" t="s">
        <v>92</v>
      </c>
      <c r="B2037">
        <v>56</v>
      </c>
      <c r="C2037">
        <v>78</v>
      </c>
      <c r="D2037" t="s">
        <v>1113</v>
      </c>
      <c r="G2037">
        <v>22</v>
      </c>
      <c r="H2037">
        <v>2566.4940000000001</v>
      </c>
      <c r="I2037" t="s">
        <v>12</v>
      </c>
      <c r="J2037">
        <v>50.000003999999997</v>
      </c>
      <c r="K2037">
        <v>2570.46578</v>
      </c>
      <c r="L2037">
        <v>0.38349100000000003</v>
      </c>
      <c r="M2037">
        <v>2.7417379999999998</v>
      </c>
      <c r="N2037">
        <v>0.39468500000000001</v>
      </c>
      <c r="O2037">
        <v>8.0740239999999996</v>
      </c>
      <c r="P2037">
        <v>1.5528999999999999E-2</v>
      </c>
    </row>
    <row r="2038" spans="1:16" x14ac:dyDescent="0.2">
      <c r="A2038" t="s">
        <v>92</v>
      </c>
      <c r="B2038">
        <v>56</v>
      </c>
      <c r="C2038">
        <v>78</v>
      </c>
      <c r="D2038" t="s">
        <v>1113</v>
      </c>
      <c r="G2038">
        <v>22</v>
      </c>
      <c r="H2038">
        <v>2566.4940000000001</v>
      </c>
      <c r="I2038" t="s">
        <v>12</v>
      </c>
      <c r="J2038">
        <v>500.00003099999998</v>
      </c>
      <c r="K2038">
        <v>2572.5178930000002</v>
      </c>
      <c r="L2038">
        <v>0.117635</v>
      </c>
      <c r="M2038">
        <v>4.7938499999999999</v>
      </c>
      <c r="N2038">
        <v>0.15016299999999999</v>
      </c>
      <c r="O2038">
        <v>8.0626770000000008</v>
      </c>
      <c r="P2038">
        <v>1.6076E-2</v>
      </c>
    </row>
    <row r="2039" spans="1:16" x14ac:dyDescent="0.2">
      <c r="A2039" t="s">
        <v>92</v>
      </c>
      <c r="B2039">
        <v>56</v>
      </c>
      <c r="C2039">
        <v>78</v>
      </c>
      <c r="D2039" t="s">
        <v>1113</v>
      </c>
      <c r="G2039">
        <v>22</v>
      </c>
      <c r="H2039">
        <v>2566.4940000000001</v>
      </c>
      <c r="I2039" t="s">
        <v>14</v>
      </c>
      <c r="J2039">
        <v>0</v>
      </c>
      <c r="K2039">
        <v>2567.7240430000002</v>
      </c>
      <c r="L2039">
        <v>9.3330999999999997E-2</v>
      </c>
      <c r="M2039">
        <v>0</v>
      </c>
      <c r="N2039">
        <v>0</v>
      </c>
      <c r="O2039">
        <v>8.1151389999999992</v>
      </c>
      <c r="P2039">
        <v>4.2950000000000002E-3</v>
      </c>
    </row>
    <row r="2040" spans="1:16" x14ac:dyDescent="0.2">
      <c r="A2040" t="s">
        <v>92</v>
      </c>
      <c r="B2040">
        <v>56</v>
      </c>
      <c r="C2040">
        <v>78</v>
      </c>
      <c r="D2040" t="s">
        <v>1113</v>
      </c>
      <c r="G2040">
        <v>22</v>
      </c>
      <c r="H2040">
        <v>2566.4940000000001</v>
      </c>
      <c r="I2040" t="s">
        <v>14</v>
      </c>
      <c r="J2040">
        <v>5</v>
      </c>
      <c r="K2040">
        <v>2570.0076250000002</v>
      </c>
      <c r="L2040">
        <v>0.111206</v>
      </c>
      <c r="M2040">
        <v>2.2835830000000001</v>
      </c>
      <c r="N2040">
        <v>0.145181</v>
      </c>
      <c r="O2040">
        <v>8.0517260000000004</v>
      </c>
      <c r="P2040">
        <v>8.6210000000000002E-3</v>
      </c>
    </row>
    <row r="2041" spans="1:16" x14ac:dyDescent="0.2">
      <c r="A2041" t="s">
        <v>92</v>
      </c>
      <c r="B2041">
        <v>56</v>
      </c>
      <c r="C2041">
        <v>78</v>
      </c>
      <c r="D2041" t="s">
        <v>1113</v>
      </c>
      <c r="G2041">
        <v>22</v>
      </c>
      <c r="H2041">
        <v>2566.4940000000001</v>
      </c>
      <c r="I2041" t="s">
        <v>14</v>
      </c>
      <c r="J2041">
        <v>50.000003999999997</v>
      </c>
      <c r="K2041">
        <v>2570.6422440000001</v>
      </c>
      <c r="L2041">
        <v>3.8568999999999999E-2</v>
      </c>
      <c r="M2041">
        <v>2.918202</v>
      </c>
      <c r="N2041">
        <v>0.10098699999999999</v>
      </c>
      <c r="O2041">
        <v>8.0504060000000006</v>
      </c>
      <c r="P2041">
        <v>4.9280000000000001E-3</v>
      </c>
    </row>
    <row r="2042" spans="1:16" x14ac:dyDescent="0.2">
      <c r="A2042" t="s">
        <v>92</v>
      </c>
      <c r="B2042">
        <v>56</v>
      </c>
      <c r="C2042">
        <v>78</v>
      </c>
      <c r="D2042" t="s">
        <v>1113</v>
      </c>
      <c r="G2042">
        <v>22</v>
      </c>
      <c r="H2042">
        <v>2566.4940000000001</v>
      </c>
      <c r="I2042" t="s">
        <v>14</v>
      </c>
      <c r="J2042">
        <v>500.00003099999998</v>
      </c>
      <c r="K2042">
        <v>2572.3004980000001</v>
      </c>
      <c r="L2042">
        <v>0.16523099999999999</v>
      </c>
      <c r="M2042">
        <v>4.5764560000000003</v>
      </c>
      <c r="N2042">
        <v>0.18976899999999999</v>
      </c>
      <c r="O2042">
        <v>8.0302310000000006</v>
      </c>
      <c r="P2042">
        <v>1.036E-3</v>
      </c>
    </row>
    <row r="2043" spans="1:16" x14ac:dyDescent="0.2">
      <c r="A2043" t="s">
        <v>92</v>
      </c>
      <c r="B2043">
        <v>59</v>
      </c>
      <c r="C2043">
        <v>70</v>
      </c>
      <c r="D2043" t="s">
        <v>1114</v>
      </c>
      <c r="G2043">
        <v>11</v>
      </c>
      <c r="H2043">
        <v>1275.7167999999999</v>
      </c>
      <c r="I2043" t="s">
        <v>12</v>
      </c>
      <c r="J2043">
        <v>0</v>
      </c>
      <c r="K2043">
        <v>1276.3169479999999</v>
      </c>
      <c r="L2043">
        <v>0</v>
      </c>
      <c r="M2043">
        <v>0</v>
      </c>
      <c r="N2043">
        <v>0</v>
      </c>
      <c r="O2043">
        <v>9.0782939999999996</v>
      </c>
      <c r="P2043">
        <v>0</v>
      </c>
    </row>
    <row r="2044" spans="1:16" x14ac:dyDescent="0.2">
      <c r="A2044" t="s">
        <v>92</v>
      </c>
      <c r="B2044">
        <v>59</v>
      </c>
      <c r="C2044">
        <v>70</v>
      </c>
      <c r="D2044" t="s">
        <v>1114</v>
      </c>
      <c r="G2044">
        <v>11</v>
      </c>
      <c r="H2044">
        <v>1275.7167999999999</v>
      </c>
      <c r="I2044" t="s">
        <v>12</v>
      </c>
      <c r="J2044">
        <v>5</v>
      </c>
      <c r="K2044">
        <v>1277.9239170000001</v>
      </c>
      <c r="L2044">
        <v>7.3974999999999999E-2</v>
      </c>
      <c r="M2044">
        <v>1.6069690000000001</v>
      </c>
      <c r="N2044">
        <v>7.3974999999999999E-2</v>
      </c>
      <c r="O2044">
        <v>9.0824210000000001</v>
      </c>
      <c r="P2044">
        <v>5.391E-3</v>
      </c>
    </row>
    <row r="2045" spans="1:16" x14ac:dyDescent="0.2">
      <c r="A2045" t="s">
        <v>92</v>
      </c>
      <c r="B2045">
        <v>59</v>
      </c>
      <c r="C2045">
        <v>70</v>
      </c>
      <c r="D2045" t="s">
        <v>1114</v>
      </c>
      <c r="G2045">
        <v>11</v>
      </c>
      <c r="H2045">
        <v>1275.7167999999999</v>
      </c>
      <c r="I2045" t="s">
        <v>12</v>
      </c>
      <c r="J2045">
        <v>50.000003999999997</v>
      </c>
      <c r="K2045">
        <v>1278.5591030000001</v>
      </c>
      <c r="L2045">
        <v>4.9223999999999997E-2</v>
      </c>
      <c r="M2045">
        <v>2.242156</v>
      </c>
      <c r="N2045">
        <v>4.9223999999999997E-2</v>
      </c>
      <c r="O2045">
        <v>9.0792959999999994</v>
      </c>
      <c r="P2045">
        <v>6.8370000000000002E-3</v>
      </c>
    </row>
    <row r="2046" spans="1:16" x14ac:dyDescent="0.2">
      <c r="A2046" t="s">
        <v>92</v>
      </c>
      <c r="B2046">
        <v>59</v>
      </c>
      <c r="C2046">
        <v>70</v>
      </c>
      <c r="D2046" t="s">
        <v>1114</v>
      </c>
      <c r="G2046">
        <v>11</v>
      </c>
      <c r="H2046">
        <v>1275.7167999999999</v>
      </c>
      <c r="I2046" t="s">
        <v>12</v>
      </c>
      <c r="J2046">
        <v>500.00003099999998</v>
      </c>
      <c r="K2046">
        <v>1279.6193820000001</v>
      </c>
      <c r="L2046">
        <v>7.8034999999999993E-2</v>
      </c>
      <c r="M2046">
        <v>3.3024339999999999</v>
      </c>
      <c r="N2046">
        <v>7.8034999999999993E-2</v>
      </c>
      <c r="O2046">
        <v>9.0722919999999991</v>
      </c>
      <c r="P2046">
        <v>1.4840000000000001E-3</v>
      </c>
    </row>
    <row r="2047" spans="1:16" x14ac:dyDescent="0.2">
      <c r="A2047" t="s">
        <v>92</v>
      </c>
      <c r="B2047">
        <v>59</v>
      </c>
      <c r="C2047">
        <v>70</v>
      </c>
      <c r="D2047" t="s">
        <v>1114</v>
      </c>
      <c r="G2047">
        <v>11</v>
      </c>
      <c r="H2047">
        <v>1275.7167999999999</v>
      </c>
      <c r="I2047" t="s">
        <v>14</v>
      </c>
      <c r="J2047">
        <v>0</v>
      </c>
      <c r="K2047">
        <v>1276.3169479999999</v>
      </c>
      <c r="L2047">
        <v>0</v>
      </c>
      <c r="M2047">
        <v>0</v>
      </c>
      <c r="N2047">
        <v>0</v>
      </c>
      <c r="O2047">
        <v>9.0782939999999996</v>
      </c>
      <c r="P2047">
        <v>0</v>
      </c>
    </row>
    <row r="2048" spans="1:16" x14ac:dyDescent="0.2">
      <c r="A2048" t="s">
        <v>92</v>
      </c>
      <c r="B2048">
        <v>59</v>
      </c>
      <c r="C2048">
        <v>70</v>
      </c>
      <c r="D2048" t="s">
        <v>1114</v>
      </c>
      <c r="G2048">
        <v>11</v>
      </c>
      <c r="H2048">
        <v>1275.7167999999999</v>
      </c>
      <c r="I2048" t="s">
        <v>14</v>
      </c>
      <c r="J2048">
        <v>5</v>
      </c>
      <c r="K2048">
        <v>1277.8657740000001</v>
      </c>
      <c r="L2048">
        <v>6.7951999999999999E-2</v>
      </c>
      <c r="M2048">
        <v>1.548826</v>
      </c>
      <c r="N2048">
        <v>6.7951999999999999E-2</v>
      </c>
      <c r="O2048">
        <v>9.0136439999999993</v>
      </c>
      <c r="P2048">
        <v>2.8080000000000002E-3</v>
      </c>
    </row>
    <row r="2049" spans="1:16" x14ac:dyDescent="0.2">
      <c r="A2049" t="s">
        <v>92</v>
      </c>
      <c r="B2049">
        <v>59</v>
      </c>
      <c r="C2049">
        <v>70</v>
      </c>
      <c r="D2049" t="s">
        <v>1114</v>
      </c>
      <c r="G2049">
        <v>11</v>
      </c>
      <c r="H2049">
        <v>1275.7167999999999</v>
      </c>
      <c r="I2049" t="s">
        <v>14</v>
      </c>
      <c r="J2049">
        <v>50.000003999999997</v>
      </c>
      <c r="K2049">
        <v>1278.622811</v>
      </c>
      <c r="L2049">
        <v>9.9068000000000003E-2</v>
      </c>
      <c r="M2049">
        <v>2.305863</v>
      </c>
      <c r="N2049">
        <v>9.9068000000000003E-2</v>
      </c>
      <c r="O2049">
        <v>9.0177359999999993</v>
      </c>
      <c r="P2049">
        <v>5.143E-3</v>
      </c>
    </row>
    <row r="2050" spans="1:16" x14ac:dyDescent="0.2">
      <c r="A2050" t="s">
        <v>92</v>
      </c>
      <c r="B2050">
        <v>59</v>
      </c>
      <c r="C2050">
        <v>70</v>
      </c>
      <c r="D2050" t="s">
        <v>1114</v>
      </c>
      <c r="G2050">
        <v>11</v>
      </c>
      <c r="H2050">
        <v>1275.7167999999999</v>
      </c>
      <c r="I2050" t="s">
        <v>14</v>
      </c>
      <c r="J2050">
        <v>500.00003099999998</v>
      </c>
      <c r="K2050">
        <v>1279.4664600000001</v>
      </c>
      <c r="L2050">
        <v>0.10632800000000001</v>
      </c>
      <c r="M2050">
        <v>3.1495120000000001</v>
      </c>
      <c r="N2050">
        <v>0.10632800000000001</v>
      </c>
      <c r="O2050">
        <v>9.0100029999999993</v>
      </c>
      <c r="P2050">
        <v>1.08E-3</v>
      </c>
    </row>
    <row r="2051" spans="1:16" x14ac:dyDescent="0.2">
      <c r="A2051" t="s">
        <v>92</v>
      </c>
      <c r="B2051">
        <v>64</v>
      </c>
      <c r="C2051">
        <v>73</v>
      </c>
      <c r="D2051" t="s">
        <v>1115</v>
      </c>
      <c r="G2051">
        <v>9</v>
      </c>
      <c r="H2051">
        <v>1203.7320999999999</v>
      </c>
      <c r="I2051" t="s">
        <v>12</v>
      </c>
      <c r="J2051">
        <v>0</v>
      </c>
      <c r="K2051">
        <v>1204.4416900000001</v>
      </c>
      <c r="L2051">
        <v>2.1364000000000001E-2</v>
      </c>
      <c r="M2051">
        <v>0</v>
      </c>
      <c r="N2051">
        <v>0</v>
      </c>
      <c r="O2051">
        <v>7.776103</v>
      </c>
      <c r="P2051">
        <v>2.4510000000000001E-3</v>
      </c>
    </row>
    <row r="2052" spans="1:16" x14ac:dyDescent="0.2">
      <c r="A2052" t="s">
        <v>92</v>
      </c>
      <c r="B2052">
        <v>64</v>
      </c>
      <c r="C2052">
        <v>73</v>
      </c>
      <c r="D2052" t="s">
        <v>1115</v>
      </c>
      <c r="G2052">
        <v>9</v>
      </c>
      <c r="H2052">
        <v>1203.7320999999999</v>
      </c>
      <c r="I2052" t="s">
        <v>12</v>
      </c>
      <c r="J2052">
        <v>5</v>
      </c>
      <c r="K2052">
        <v>1206.354527</v>
      </c>
      <c r="L2052">
        <v>0.118885</v>
      </c>
      <c r="M2052">
        <v>1.912838</v>
      </c>
      <c r="N2052">
        <v>0.12078899999999999</v>
      </c>
      <c r="O2052">
        <v>7.7953929999999998</v>
      </c>
      <c r="P2052">
        <v>7.1669999999999998E-3</v>
      </c>
    </row>
    <row r="2053" spans="1:16" x14ac:dyDescent="0.2">
      <c r="A2053" t="s">
        <v>92</v>
      </c>
      <c r="B2053">
        <v>64</v>
      </c>
      <c r="C2053">
        <v>73</v>
      </c>
      <c r="D2053" t="s">
        <v>1115</v>
      </c>
      <c r="G2053">
        <v>9</v>
      </c>
      <c r="H2053">
        <v>1203.7320999999999</v>
      </c>
      <c r="I2053" t="s">
        <v>12</v>
      </c>
      <c r="J2053">
        <v>50.000003999999997</v>
      </c>
      <c r="K2053">
        <v>1206.674348</v>
      </c>
      <c r="L2053">
        <v>4.0115999999999999E-2</v>
      </c>
      <c r="M2053">
        <v>2.2326579999999998</v>
      </c>
      <c r="N2053">
        <v>4.5449999999999997E-2</v>
      </c>
      <c r="O2053">
        <v>7.794181</v>
      </c>
      <c r="P2053">
        <v>3.9610000000000001E-3</v>
      </c>
    </row>
    <row r="2054" spans="1:16" x14ac:dyDescent="0.2">
      <c r="A2054" t="s">
        <v>92</v>
      </c>
      <c r="B2054">
        <v>64</v>
      </c>
      <c r="C2054">
        <v>73</v>
      </c>
      <c r="D2054" t="s">
        <v>1115</v>
      </c>
      <c r="G2054">
        <v>9</v>
      </c>
      <c r="H2054">
        <v>1203.7320999999999</v>
      </c>
      <c r="I2054" t="s">
        <v>12</v>
      </c>
      <c r="J2054">
        <v>500.00003099999998</v>
      </c>
      <c r="K2054">
        <v>1206.7703630000001</v>
      </c>
      <c r="L2054">
        <v>4.8010999999999998E-2</v>
      </c>
      <c r="M2054">
        <v>2.3286730000000002</v>
      </c>
      <c r="N2054">
        <v>5.2549999999999999E-2</v>
      </c>
      <c r="O2054">
        <v>7.7939239999999996</v>
      </c>
      <c r="P2054">
        <v>5.6109999999999997E-3</v>
      </c>
    </row>
    <row r="2055" spans="1:16" x14ac:dyDescent="0.2">
      <c r="A2055" t="s">
        <v>92</v>
      </c>
      <c r="B2055">
        <v>64</v>
      </c>
      <c r="C2055">
        <v>73</v>
      </c>
      <c r="D2055" t="s">
        <v>1115</v>
      </c>
      <c r="G2055">
        <v>9</v>
      </c>
      <c r="H2055">
        <v>1203.7320999999999</v>
      </c>
      <c r="I2055" t="s">
        <v>14</v>
      </c>
      <c r="J2055">
        <v>0</v>
      </c>
      <c r="K2055">
        <v>1204.4416900000001</v>
      </c>
      <c r="L2055">
        <v>2.1364000000000001E-2</v>
      </c>
      <c r="M2055">
        <v>0</v>
      </c>
      <c r="N2055">
        <v>0</v>
      </c>
      <c r="O2055">
        <v>7.776103</v>
      </c>
      <c r="P2055">
        <v>2.4510000000000001E-3</v>
      </c>
    </row>
    <row r="2056" spans="1:16" x14ac:dyDescent="0.2">
      <c r="A2056" t="s">
        <v>92</v>
      </c>
      <c r="B2056">
        <v>64</v>
      </c>
      <c r="C2056">
        <v>73</v>
      </c>
      <c r="D2056" t="s">
        <v>1115</v>
      </c>
      <c r="G2056">
        <v>9</v>
      </c>
      <c r="H2056">
        <v>1203.7320999999999</v>
      </c>
      <c r="I2056" t="s">
        <v>14</v>
      </c>
      <c r="J2056">
        <v>5</v>
      </c>
      <c r="K2056">
        <v>1206.268814</v>
      </c>
      <c r="L2056">
        <v>0.122284</v>
      </c>
      <c r="M2056">
        <v>1.8271250000000001</v>
      </c>
      <c r="N2056">
        <v>0.124136</v>
      </c>
      <c r="O2056">
        <v>7.7404299999999999</v>
      </c>
      <c r="P2056">
        <v>9.5949999999999994E-3</v>
      </c>
    </row>
    <row r="2057" spans="1:16" x14ac:dyDescent="0.2">
      <c r="A2057" t="s">
        <v>92</v>
      </c>
      <c r="B2057">
        <v>64</v>
      </c>
      <c r="C2057">
        <v>73</v>
      </c>
      <c r="D2057" t="s">
        <v>1115</v>
      </c>
      <c r="G2057">
        <v>9</v>
      </c>
      <c r="H2057">
        <v>1203.7320999999999</v>
      </c>
      <c r="I2057" t="s">
        <v>14</v>
      </c>
      <c r="J2057">
        <v>50.000003999999997</v>
      </c>
      <c r="K2057">
        <v>1206.606241</v>
      </c>
      <c r="L2057">
        <v>8.4942000000000004E-2</v>
      </c>
      <c r="M2057">
        <v>2.1645509999999999</v>
      </c>
      <c r="N2057">
        <v>8.7586999999999998E-2</v>
      </c>
      <c r="O2057">
        <v>7.7413379999999998</v>
      </c>
      <c r="P2057">
        <v>8.2229999999999994E-3</v>
      </c>
    </row>
    <row r="2058" spans="1:16" x14ac:dyDescent="0.2">
      <c r="A2058" t="s">
        <v>92</v>
      </c>
      <c r="B2058">
        <v>64</v>
      </c>
      <c r="C2058">
        <v>73</v>
      </c>
      <c r="D2058" t="s">
        <v>1115</v>
      </c>
      <c r="G2058">
        <v>9</v>
      </c>
      <c r="H2058">
        <v>1203.7320999999999</v>
      </c>
      <c r="I2058" t="s">
        <v>14</v>
      </c>
      <c r="J2058">
        <v>500.00003099999998</v>
      </c>
      <c r="K2058">
        <v>1206.7429870000001</v>
      </c>
      <c r="L2058">
        <v>0.13375100000000001</v>
      </c>
      <c r="M2058">
        <v>2.3012980000000001</v>
      </c>
      <c r="N2058">
        <v>0.13544700000000001</v>
      </c>
      <c r="O2058">
        <v>7.7393890000000001</v>
      </c>
      <c r="P2058">
        <v>5.1229999999999999E-3</v>
      </c>
    </row>
    <row r="2059" spans="1:16" x14ac:dyDescent="0.2">
      <c r="A2059" t="s">
        <v>92</v>
      </c>
      <c r="B2059">
        <v>64</v>
      </c>
      <c r="C2059">
        <v>88</v>
      </c>
      <c r="D2059" t="s">
        <v>1116</v>
      </c>
      <c r="G2059">
        <v>22</v>
      </c>
      <c r="H2059">
        <v>2793.6349</v>
      </c>
      <c r="I2059" t="s">
        <v>12</v>
      </c>
      <c r="J2059">
        <v>0</v>
      </c>
      <c r="K2059">
        <v>2795.1849219999999</v>
      </c>
      <c r="L2059">
        <v>0.14665300000000001</v>
      </c>
      <c r="M2059">
        <v>0</v>
      </c>
      <c r="N2059">
        <v>0</v>
      </c>
      <c r="O2059">
        <v>12.072588</v>
      </c>
      <c r="P2059">
        <v>4.8900000000000002E-3</v>
      </c>
    </row>
    <row r="2060" spans="1:16" x14ac:dyDescent="0.2">
      <c r="A2060" t="s">
        <v>92</v>
      </c>
      <c r="B2060">
        <v>64</v>
      </c>
      <c r="C2060">
        <v>88</v>
      </c>
      <c r="D2060" t="s">
        <v>1116</v>
      </c>
      <c r="G2060">
        <v>22</v>
      </c>
      <c r="H2060">
        <v>2793.6349</v>
      </c>
      <c r="I2060" t="s">
        <v>12</v>
      </c>
      <c r="J2060">
        <v>5</v>
      </c>
      <c r="K2060">
        <v>2799.815423</v>
      </c>
      <c r="L2060">
        <v>5.6114999999999998E-2</v>
      </c>
      <c r="M2060">
        <v>4.6305019999999999</v>
      </c>
      <c r="N2060">
        <v>0.15702199999999999</v>
      </c>
      <c r="O2060">
        <v>12.050677</v>
      </c>
      <c r="P2060">
        <v>2.794E-3</v>
      </c>
    </row>
    <row r="2061" spans="1:16" x14ac:dyDescent="0.2">
      <c r="A2061" t="s">
        <v>92</v>
      </c>
      <c r="B2061">
        <v>64</v>
      </c>
      <c r="C2061">
        <v>88</v>
      </c>
      <c r="D2061" t="s">
        <v>1116</v>
      </c>
      <c r="G2061">
        <v>22</v>
      </c>
      <c r="H2061">
        <v>2793.6349</v>
      </c>
      <c r="I2061" t="s">
        <v>12</v>
      </c>
      <c r="J2061">
        <v>50.000003999999997</v>
      </c>
      <c r="K2061">
        <v>2800.7142269999999</v>
      </c>
      <c r="L2061">
        <v>0.108845</v>
      </c>
      <c r="M2061">
        <v>5.5293049999999999</v>
      </c>
      <c r="N2061">
        <v>0.18263099999999999</v>
      </c>
      <c r="O2061">
        <v>12.05076</v>
      </c>
      <c r="P2061">
        <v>1.0834999999999999E-2</v>
      </c>
    </row>
    <row r="2062" spans="1:16" x14ac:dyDescent="0.2">
      <c r="A2062" t="s">
        <v>92</v>
      </c>
      <c r="B2062">
        <v>64</v>
      </c>
      <c r="C2062">
        <v>88</v>
      </c>
      <c r="D2062" t="s">
        <v>1116</v>
      </c>
      <c r="G2062">
        <v>22</v>
      </c>
      <c r="H2062">
        <v>2793.6349</v>
      </c>
      <c r="I2062" t="s">
        <v>12</v>
      </c>
      <c r="J2062">
        <v>500.00003099999998</v>
      </c>
      <c r="K2062">
        <v>2802.2061659999999</v>
      </c>
      <c r="L2062">
        <v>0.25276399999999999</v>
      </c>
      <c r="M2062">
        <v>7.0212440000000003</v>
      </c>
      <c r="N2062">
        <v>0.29222700000000001</v>
      </c>
      <c r="O2062">
        <v>12.036073999999999</v>
      </c>
      <c r="P2062">
        <v>2.0945999999999999E-2</v>
      </c>
    </row>
    <row r="2063" spans="1:16" x14ac:dyDescent="0.2">
      <c r="A2063" t="s">
        <v>92</v>
      </c>
      <c r="B2063">
        <v>64</v>
      </c>
      <c r="C2063">
        <v>88</v>
      </c>
      <c r="D2063" t="s">
        <v>1116</v>
      </c>
      <c r="G2063">
        <v>22</v>
      </c>
      <c r="H2063">
        <v>2793.6349</v>
      </c>
      <c r="I2063" t="s">
        <v>14</v>
      </c>
      <c r="J2063">
        <v>0</v>
      </c>
      <c r="K2063">
        <v>2795.1849219999999</v>
      </c>
      <c r="L2063">
        <v>0.14665300000000001</v>
      </c>
      <c r="M2063">
        <v>0</v>
      </c>
      <c r="N2063">
        <v>0</v>
      </c>
      <c r="O2063">
        <v>12.072588</v>
      </c>
      <c r="P2063">
        <v>4.8900000000000002E-3</v>
      </c>
    </row>
    <row r="2064" spans="1:16" x14ac:dyDescent="0.2">
      <c r="A2064" t="s">
        <v>92</v>
      </c>
      <c r="B2064">
        <v>64</v>
      </c>
      <c r="C2064">
        <v>88</v>
      </c>
      <c r="D2064" t="s">
        <v>1116</v>
      </c>
      <c r="G2064">
        <v>22</v>
      </c>
      <c r="H2064">
        <v>2793.6349</v>
      </c>
      <c r="I2064" t="s">
        <v>14</v>
      </c>
      <c r="J2064">
        <v>5</v>
      </c>
      <c r="K2064">
        <v>2799.7316679999999</v>
      </c>
      <c r="L2064">
        <v>6.4616000000000007E-2</v>
      </c>
      <c r="M2064">
        <v>4.5467459999999997</v>
      </c>
      <c r="N2064">
        <v>0.16025700000000001</v>
      </c>
      <c r="O2064">
        <v>12.018007000000001</v>
      </c>
      <c r="P2064">
        <v>3.882E-3</v>
      </c>
    </row>
    <row r="2065" spans="1:16" x14ac:dyDescent="0.2">
      <c r="A2065" t="s">
        <v>92</v>
      </c>
      <c r="B2065">
        <v>64</v>
      </c>
      <c r="C2065">
        <v>88</v>
      </c>
      <c r="D2065" t="s">
        <v>1116</v>
      </c>
      <c r="G2065">
        <v>22</v>
      </c>
      <c r="H2065">
        <v>2793.6349</v>
      </c>
      <c r="I2065" t="s">
        <v>14</v>
      </c>
      <c r="J2065">
        <v>50.000003999999997</v>
      </c>
      <c r="K2065">
        <v>2800.612216</v>
      </c>
      <c r="L2065">
        <v>0.29585</v>
      </c>
      <c r="M2065">
        <v>5.4272939999999998</v>
      </c>
      <c r="N2065">
        <v>0.33020300000000002</v>
      </c>
      <c r="O2065">
        <v>12.016813000000001</v>
      </c>
      <c r="P2065">
        <v>8.6470000000000002E-3</v>
      </c>
    </row>
    <row r="2066" spans="1:16" x14ac:dyDescent="0.2">
      <c r="A2066" t="s">
        <v>92</v>
      </c>
      <c r="B2066">
        <v>64</v>
      </c>
      <c r="C2066">
        <v>88</v>
      </c>
      <c r="D2066" t="s">
        <v>1116</v>
      </c>
      <c r="G2066">
        <v>22</v>
      </c>
      <c r="H2066">
        <v>2793.6349</v>
      </c>
      <c r="I2066" t="s">
        <v>14</v>
      </c>
      <c r="J2066">
        <v>500.00003099999998</v>
      </c>
      <c r="K2066">
        <v>2802.1673759999999</v>
      </c>
      <c r="L2066">
        <v>0.115789</v>
      </c>
      <c r="M2066">
        <v>6.9824539999999997</v>
      </c>
      <c r="N2066">
        <v>0.18685299999999999</v>
      </c>
      <c r="O2066">
        <v>11.989822999999999</v>
      </c>
      <c r="P2066">
        <v>3.6229999999999999E-3</v>
      </c>
    </row>
    <row r="2067" spans="1:16" x14ac:dyDescent="0.2">
      <c r="A2067" t="s">
        <v>92</v>
      </c>
      <c r="B2067">
        <v>66</v>
      </c>
      <c r="C2067">
        <v>80</v>
      </c>
      <c r="D2067" t="s">
        <v>1117</v>
      </c>
      <c r="G2067">
        <v>14</v>
      </c>
      <c r="H2067">
        <v>1640.0581</v>
      </c>
      <c r="I2067" t="s">
        <v>12</v>
      </c>
      <c r="J2067">
        <v>0</v>
      </c>
      <c r="K2067">
        <v>1640.9914530000001</v>
      </c>
      <c r="L2067">
        <v>0.11149199999999999</v>
      </c>
      <c r="M2067">
        <v>0</v>
      </c>
      <c r="N2067">
        <v>0</v>
      </c>
      <c r="O2067">
        <v>12.807944000000001</v>
      </c>
      <c r="P2067">
        <v>6.2230000000000002E-3</v>
      </c>
    </row>
    <row r="2068" spans="1:16" x14ac:dyDescent="0.2">
      <c r="A2068" t="s">
        <v>92</v>
      </c>
      <c r="B2068">
        <v>66</v>
      </c>
      <c r="C2068">
        <v>80</v>
      </c>
      <c r="D2068" t="s">
        <v>1117</v>
      </c>
      <c r="G2068">
        <v>14</v>
      </c>
      <c r="H2068">
        <v>1640.0581</v>
      </c>
      <c r="I2068" t="s">
        <v>12</v>
      </c>
      <c r="J2068">
        <v>5</v>
      </c>
      <c r="K2068">
        <v>1641.06882</v>
      </c>
      <c r="L2068">
        <v>9.3504000000000004E-2</v>
      </c>
      <c r="M2068">
        <v>7.7367000000000005E-2</v>
      </c>
      <c r="N2068">
        <v>0.145511</v>
      </c>
      <c r="O2068">
        <v>12.811484</v>
      </c>
      <c r="P2068">
        <v>1.9659999999999999E-3</v>
      </c>
    </row>
    <row r="2069" spans="1:16" x14ac:dyDescent="0.2">
      <c r="A2069" t="s">
        <v>92</v>
      </c>
      <c r="B2069">
        <v>66</v>
      </c>
      <c r="C2069">
        <v>80</v>
      </c>
      <c r="D2069" t="s">
        <v>1117</v>
      </c>
      <c r="G2069">
        <v>14</v>
      </c>
      <c r="H2069">
        <v>1640.0581</v>
      </c>
      <c r="I2069" t="s">
        <v>12</v>
      </c>
      <c r="J2069">
        <v>50.000003999999997</v>
      </c>
      <c r="K2069">
        <v>1641.2535419999999</v>
      </c>
      <c r="L2069">
        <v>6.8033999999999997E-2</v>
      </c>
      <c r="M2069">
        <v>0.26208799999999999</v>
      </c>
      <c r="N2069">
        <v>0.13061</v>
      </c>
      <c r="O2069">
        <v>12.807978</v>
      </c>
      <c r="P2069">
        <v>4.8050000000000002E-3</v>
      </c>
    </row>
    <row r="2070" spans="1:16" x14ac:dyDescent="0.2">
      <c r="A2070" t="s">
        <v>92</v>
      </c>
      <c r="B2070">
        <v>66</v>
      </c>
      <c r="C2070">
        <v>80</v>
      </c>
      <c r="D2070" t="s">
        <v>1117</v>
      </c>
      <c r="G2070">
        <v>14</v>
      </c>
      <c r="H2070">
        <v>1640.0581</v>
      </c>
      <c r="I2070" t="s">
        <v>12</v>
      </c>
      <c r="J2070">
        <v>500.00003099999998</v>
      </c>
      <c r="K2070">
        <v>1641.781301</v>
      </c>
      <c r="L2070">
        <v>8.788E-2</v>
      </c>
      <c r="M2070">
        <v>0.78984799999999999</v>
      </c>
      <c r="N2070">
        <v>0.14196300000000001</v>
      </c>
      <c r="O2070">
        <v>12.797587999999999</v>
      </c>
      <c r="P2070">
        <v>3.555E-3</v>
      </c>
    </row>
    <row r="2071" spans="1:16" x14ac:dyDescent="0.2">
      <c r="A2071" t="s">
        <v>92</v>
      </c>
      <c r="B2071">
        <v>66</v>
      </c>
      <c r="C2071">
        <v>80</v>
      </c>
      <c r="D2071" t="s">
        <v>1117</v>
      </c>
      <c r="G2071">
        <v>14</v>
      </c>
      <c r="H2071">
        <v>1640.0581</v>
      </c>
      <c r="I2071" t="s">
        <v>14</v>
      </c>
      <c r="J2071">
        <v>0</v>
      </c>
      <c r="K2071">
        <v>1640.9914530000001</v>
      </c>
      <c r="L2071">
        <v>0.11149199999999999</v>
      </c>
      <c r="M2071">
        <v>0</v>
      </c>
      <c r="N2071">
        <v>0</v>
      </c>
      <c r="O2071">
        <v>12.807944000000001</v>
      </c>
      <c r="P2071">
        <v>6.2230000000000002E-3</v>
      </c>
    </row>
    <row r="2072" spans="1:16" x14ac:dyDescent="0.2">
      <c r="A2072" t="s">
        <v>92</v>
      </c>
      <c r="B2072">
        <v>66</v>
      </c>
      <c r="C2072">
        <v>80</v>
      </c>
      <c r="D2072" t="s">
        <v>1117</v>
      </c>
      <c r="G2072">
        <v>14</v>
      </c>
      <c r="H2072">
        <v>1640.0581</v>
      </c>
      <c r="I2072" t="s">
        <v>14</v>
      </c>
      <c r="J2072">
        <v>5</v>
      </c>
      <c r="K2072">
        <v>1641.144061</v>
      </c>
      <c r="L2072">
        <v>0.114038</v>
      </c>
      <c r="M2072">
        <v>0.15260699999999999</v>
      </c>
      <c r="N2072">
        <v>0.15948399999999999</v>
      </c>
      <c r="O2072">
        <v>12.796904</v>
      </c>
      <c r="P2072">
        <v>2.366E-3</v>
      </c>
    </row>
    <row r="2073" spans="1:16" x14ac:dyDescent="0.2">
      <c r="A2073" t="s">
        <v>92</v>
      </c>
      <c r="B2073">
        <v>66</v>
      </c>
      <c r="C2073">
        <v>80</v>
      </c>
      <c r="D2073" t="s">
        <v>1117</v>
      </c>
      <c r="G2073">
        <v>14</v>
      </c>
      <c r="H2073">
        <v>1640.0581</v>
      </c>
      <c r="I2073" t="s">
        <v>14</v>
      </c>
      <c r="J2073">
        <v>50.000003999999997</v>
      </c>
      <c r="K2073">
        <v>1641.3182979999999</v>
      </c>
      <c r="L2073">
        <v>0.118035</v>
      </c>
      <c r="M2073">
        <v>0.326845</v>
      </c>
      <c r="N2073">
        <v>0.16236600000000001</v>
      </c>
      <c r="O2073">
        <v>12.791072</v>
      </c>
      <c r="P2073">
        <v>6.424E-3</v>
      </c>
    </row>
    <row r="2074" spans="1:16" x14ac:dyDescent="0.2">
      <c r="A2074" t="s">
        <v>92</v>
      </c>
      <c r="B2074">
        <v>66</v>
      </c>
      <c r="C2074">
        <v>80</v>
      </c>
      <c r="D2074" t="s">
        <v>1117</v>
      </c>
      <c r="G2074">
        <v>14</v>
      </c>
      <c r="H2074">
        <v>1640.0581</v>
      </c>
      <c r="I2074" t="s">
        <v>14</v>
      </c>
      <c r="J2074">
        <v>500.00003099999998</v>
      </c>
      <c r="K2074">
        <v>1641.8109320000001</v>
      </c>
      <c r="L2074">
        <v>8.7508000000000002E-2</v>
      </c>
      <c r="M2074">
        <v>0.81947899999999996</v>
      </c>
      <c r="N2074">
        <v>0.141732</v>
      </c>
      <c r="O2074">
        <v>12.779643999999999</v>
      </c>
      <c r="P2074">
        <v>3.4689999999999999E-3</v>
      </c>
    </row>
    <row r="2075" spans="1:16" x14ac:dyDescent="0.2">
      <c r="A2075" t="s">
        <v>92</v>
      </c>
      <c r="B2075">
        <v>74</v>
      </c>
      <c r="C2075">
        <v>96</v>
      </c>
      <c r="D2075" t="s">
        <v>1118</v>
      </c>
      <c r="E2075" t="s">
        <v>70</v>
      </c>
      <c r="G2075">
        <v>20</v>
      </c>
      <c r="H2075">
        <v>2641.4728</v>
      </c>
      <c r="I2075" t="s">
        <v>12</v>
      </c>
      <c r="J2075">
        <v>0</v>
      </c>
      <c r="K2075">
        <v>2642.593206</v>
      </c>
      <c r="L2075">
        <v>5.2186000000000003E-2</v>
      </c>
      <c r="M2075">
        <v>0</v>
      </c>
      <c r="N2075">
        <v>0</v>
      </c>
      <c r="O2075">
        <v>8.1496449999999996</v>
      </c>
      <c r="P2075">
        <v>1.73E-4</v>
      </c>
    </row>
    <row r="2076" spans="1:16" x14ac:dyDescent="0.2">
      <c r="A2076" t="s">
        <v>92</v>
      </c>
      <c r="B2076">
        <v>74</v>
      </c>
      <c r="C2076">
        <v>96</v>
      </c>
      <c r="D2076" t="s">
        <v>1118</v>
      </c>
      <c r="E2076" t="s">
        <v>70</v>
      </c>
      <c r="G2076">
        <v>20</v>
      </c>
      <c r="H2076">
        <v>2641.4728</v>
      </c>
      <c r="I2076" t="s">
        <v>12</v>
      </c>
      <c r="J2076">
        <v>5</v>
      </c>
      <c r="K2076">
        <v>2649.6984859999998</v>
      </c>
      <c r="L2076">
        <v>0.13684499999999999</v>
      </c>
      <c r="M2076">
        <v>7.1052790000000003</v>
      </c>
      <c r="N2076">
        <v>0.146458</v>
      </c>
      <c r="O2076">
        <v>8.1488759999999996</v>
      </c>
      <c r="P2076">
        <v>6.7369999999999999E-3</v>
      </c>
    </row>
    <row r="2077" spans="1:16" x14ac:dyDescent="0.2">
      <c r="A2077" t="s">
        <v>92</v>
      </c>
      <c r="B2077">
        <v>74</v>
      </c>
      <c r="C2077">
        <v>96</v>
      </c>
      <c r="D2077" t="s">
        <v>1118</v>
      </c>
      <c r="E2077" t="s">
        <v>70</v>
      </c>
      <c r="G2077">
        <v>20</v>
      </c>
      <c r="H2077">
        <v>2641.4728</v>
      </c>
      <c r="I2077" t="s">
        <v>12</v>
      </c>
      <c r="J2077">
        <v>50.000003999999997</v>
      </c>
      <c r="K2077">
        <v>2649.6699100000001</v>
      </c>
      <c r="L2077">
        <v>0.183027</v>
      </c>
      <c r="M2077">
        <v>7.0767030000000002</v>
      </c>
      <c r="N2077">
        <v>0.19032199999999999</v>
      </c>
      <c r="O2077">
        <v>8.1477380000000004</v>
      </c>
      <c r="P2077">
        <v>5.3460000000000001E-3</v>
      </c>
    </row>
    <row r="2078" spans="1:16" x14ac:dyDescent="0.2">
      <c r="A2078" t="s">
        <v>92</v>
      </c>
      <c r="B2078">
        <v>74</v>
      </c>
      <c r="C2078">
        <v>96</v>
      </c>
      <c r="D2078" t="s">
        <v>1118</v>
      </c>
      <c r="E2078" t="s">
        <v>70</v>
      </c>
      <c r="G2078">
        <v>20</v>
      </c>
      <c r="H2078">
        <v>2641.4728</v>
      </c>
      <c r="I2078" t="s">
        <v>12</v>
      </c>
      <c r="J2078">
        <v>500.00003099999998</v>
      </c>
      <c r="K2078">
        <v>2650.1109590000001</v>
      </c>
      <c r="L2078">
        <v>0.12349400000000001</v>
      </c>
      <c r="M2078">
        <v>7.5177529999999999</v>
      </c>
      <c r="N2078">
        <v>0.13406799999999999</v>
      </c>
      <c r="O2078">
        <v>8.1423269999999999</v>
      </c>
      <c r="P2078">
        <v>2.702E-3</v>
      </c>
    </row>
    <row r="2079" spans="1:16" x14ac:dyDescent="0.2">
      <c r="A2079" t="s">
        <v>92</v>
      </c>
      <c r="B2079">
        <v>74</v>
      </c>
      <c r="C2079">
        <v>96</v>
      </c>
      <c r="D2079" t="s">
        <v>1118</v>
      </c>
      <c r="E2079" t="s">
        <v>70</v>
      </c>
      <c r="G2079">
        <v>20</v>
      </c>
      <c r="H2079">
        <v>2641.4728</v>
      </c>
      <c r="I2079" t="s">
        <v>14</v>
      </c>
      <c r="J2079">
        <v>0</v>
      </c>
      <c r="K2079">
        <v>2642.593206</v>
      </c>
      <c r="L2079">
        <v>5.2186000000000003E-2</v>
      </c>
      <c r="M2079">
        <v>0</v>
      </c>
      <c r="N2079">
        <v>0</v>
      </c>
      <c r="O2079">
        <v>8.1496449999999996</v>
      </c>
      <c r="P2079">
        <v>1.73E-4</v>
      </c>
    </row>
    <row r="2080" spans="1:16" x14ac:dyDescent="0.2">
      <c r="A2080" t="s">
        <v>92</v>
      </c>
      <c r="B2080">
        <v>74</v>
      </c>
      <c r="C2080">
        <v>96</v>
      </c>
      <c r="D2080" t="s">
        <v>1118</v>
      </c>
      <c r="E2080" t="s">
        <v>70</v>
      </c>
      <c r="G2080">
        <v>20</v>
      </c>
      <c r="H2080">
        <v>2641.4728</v>
      </c>
      <c r="I2080" t="s">
        <v>14</v>
      </c>
      <c r="J2080">
        <v>5</v>
      </c>
      <c r="K2080">
        <v>2649.3994240000002</v>
      </c>
      <c r="L2080">
        <v>5.2872000000000002E-2</v>
      </c>
      <c r="M2080">
        <v>6.8062180000000003</v>
      </c>
      <c r="N2080">
        <v>7.4288999999999994E-2</v>
      </c>
      <c r="O2080">
        <v>8.2224430000000002</v>
      </c>
      <c r="P2080">
        <v>4.6750000000000003E-3</v>
      </c>
    </row>
    <row r="2081" spans="1:16" x14ac:dyDescent="0.2">
      <c r="A2081" t="s">
        <v>92</v>
      </c>
      <c r="B2081">
        <v>74</v>
      </c>
      <c r="C2081">
        <v>96</v>
      </c>
      <c r="D2081" t="s">
        <v>1118</v>
      </c>
      <c r="E2081" t="s">
        <v>70</v>
      </c>
      <c r="G2081">
        <v>20</v>
      </c>
      <c r="H2081">
        <v>2641.4728</v>
      </c>
      <c r="I2081" t="s">
        <v>14</v>
      </c>
      <c r="J2081">
        <v>50.000003999999997</v>
      </c>
      <c r="K2081">
        <v>2649.3619899999999</v>
      </c>
      <c r="L2081">
        <v>9.7420999999999994E-2</v>
      </c>
      <c r="M2081">
        <v>6.7687840000000001</v>
      </c>
      <c r="N2081">
        <v>0.11051800000000001</v>
      </c>
      <c r="O2081">
        <v>8.0889030000000002</v>
      </c>
      <c r="P2081">
        <v>3.6709999999999998E-3</v>
      </c>
    </row>
    <row r="2082" spans="1:16" x14ac:dyDescent="0.2">
      <c r="A2082" t="s">
        <v>92</v>
      </c>
      <c r="B2082">
        <v>74</v>
      </c>
      <c r="C2082">
        <v>96</v>
      </c>
      <c r="D2082" t="s">
        <v>1118</v>
      </c>
      <c r="E2082" t="s">
        <v>70</v>
      </c>
      <c r="G2082">
        <v>20</v>
      </c>
      <c r="H2082">
        <v>2641.4728</v>
      </c>
      <c r="I2082" t="s">
        <v>14</v>
      </c>
      <c r="J2082">
        <v>500.00003099999998</v>
      </c>
      <c r="K2082">
        <v>2649.745711</v>
      </c>
      <c r="L2082">
        <v>0.21098500000000001</v>
      </c>
      <c r="M2082">
        <v>7.1525049999999997</v>
      </c>
      <c r="N2082">
        <v>0.21734300000000001</v>
      </c>
      <c r="O2082">
        <v>8.0867660000000008</v>
      </c>
      <c r="P2082">
        <v>2.7729999999999999E-3</v>
      </c>
    </row>
    <row r="2083" spans="1:16" x14ac:dyDescent="0.2">
      <c r="A2083" t="s">
        <v>92</v>
      </c>
      <c r="B2083">
        <v>80</v>
      </c>
      <c r="C2083">
        <v>86</v>
      </c>
      <c r="D2083" t="s">
        <v>1119</v>
      </c>
      <c r="G2083">
        <v>4</v>
      </c>
      <c r="H2083">
        <v>754.3981</v>
      </c>
      <c r="I2083" t="s">
        <v>12</v>
      </c>
      <c r="J2083">
        <v>0</v>
      </c>
      <c r="K2083">
        <v>754.79934300000002</v>
      </c>
      <c r="L2083">
        <v>0</v>
      </c>
      <c r="M2083">
        <v>0</v>
      </c>
      <c r="N2083">
        <v>0</v>
      </c>
      <c r="O2083">
        <v>9.3035669999999993</v>
      </c>
      <c r="P2083">
        <v>0</v>
      </c>
    </row>
    <row r="2084" spans="1:16" x14ac:dyDescent="0.2">
      <c r="A2084" t="s">
        <v>92</v>
      </c>
      <c r="B2084">
        <v>80</v>
      </c>
      <c r="C2084">
        <v>86</v>
      </c>
      <c r="D2084" t="s">
        <v>1119</v>
      </c>
      <c r="G2084">
        <v>4</v>
      </c>
      <c r="H2084">
        <v>754.3981</v>
      </c>
      <c r="I2084" t="s">
        <v>12</v>
      </c>
      <c r="J2084">
        <v>5</v>
      </c>
      <c r="K2084">
        <v>755.11381200000005</v>
      </c>
      <c r="L2084">
        <v>1.7627E-2</v>
      </c>
      <c r="M2084">
        <v>0.314469</v>
      </c>
      <c r="N2084">
        <v>1.7627E-2</v>
      </c>
      <c r="O2084">
        <v>9.3013359999999992</v>
      </c>
      <c r="P2084">
        <v>6.2579999999999997E-3</v>
      </c>
    </row>
    <row r="2085" spans="1:16" x14ac:dyDescent="0.2">
      <c r="A2085" t="s">
        <v>92</v>
      </c>
      <c r="B2085">
        <v>80</v>
      </c>
      <c r="C2085">
        <v>86</v>
      </c>
      <c r="D2085" t="s">
        <v>1119</v>
      </c>
      <c r="G2085">
        <v>4</v>
      </c>
      <c r="H2085">
        <v>754.3981</v>
      </c>
      <c r="I2085" t="s">
        <v>12</v>
      </c>
      <c r="J2085">
        <v>50.000003999999997</v>
      </c>
      <c r="K2085">
        <v>755.14449100000002</v>
      </c>
      <c r="L2085">
        <v>2.0677999999999998E-2</v>
      </c>
      <c r="M2085">
        <v>0.34514699999999998</v>
      </c>
      <c r="N2085">
        <v>2.0677999999999998E-2</v>
      </c>
      <c r="O2085">
        <v>9.3108880000000003</v>
      </c>
      <c r="P2085">
        <v>7.143E-3</v>
      </c>
    </row>
    <row r="2086" spans="1:16" x14ac:dyDescent="0.2">
      <c r="A2086" t="s">
        <v>92</v>
      </c>
      <c r="B2086">
        <v>80</v>
      </c>
      <c r="C2086">
        <v>86</v>
      </c>
      <c r="D2086" t="s">
        <v>1119</v>
      </c>
      <c r="G2086">
        <v>4</v>
      </c>
      <c r="H2086">
        <v>754.3981</v>
      </c>
      <c r="I2086" t="s">
        <v>12</v>
      </c>
      <c r="J2086">
        <v>500.00003099999998</v>
      </c>
      <c r="K2086">
        <v>755.39152200000001</v>
      </c>
      <c r="L2086">
        <v>1.499E-2</v>
      </c>
      <c r="M2086">
        <v>0.59217900000000001</v>
      </c>
      <c r="N2086">
        <v>1.499E-2</v>
      </c>
      <c r="O2086">
        <v>9.2976120000000009</v>
      </c>
      <c r="P2086">
        <v>2.7629999999999998E-3</v>
      </c>
    </row>
    <row r="2087" spans="1:16" x14ac:dyDescent="0.2">
      <c r="A2087" t="s">
        <v>92</v>
      </c>
      <c r="B2087">
        <v>80</v>
      </c>
      <c r="C2087">
        <v>86</v>
      </c>
      <c r="D2087" t="s">
        <v>1119</v>
      </c>
      <c r="G2087">
        <v>4</v>
      </c>
      <c r="H2087">
        <v>754.3981</v>
      </c>
      <c r="I2087" t="s">
        <v>14</v>
      </c>
      <c r="J2087">
        <v>0</v>
      </c>
      <c r="K2087">
        <v>754.79934300000002</v>
      </c>
      <c r="L2087">
        <v>0</v>
      </c>
      <c r="M2087">
        <v>0</v>
      </c>
      <c r="N2087">
        <v>0</v>
      </c>
      <c r="O2087">
        <v>9.3035669999999993</v>
      </c>
      <c r="P2087">
        <v>0</v>
      </c>
    </row>
    <row r="2088" spans="1:16" x14ac:dyDescent="0.2">
      <c r="A2088" t="s">
        <v>92</v>
      </c>
      <c r="B2088">
        <v>80</v>
      </c>
      <c r="C2088">
        <v>86</v>
      </c>
      <c r="D2088" t="s">
        <v>1119</v>
      </c>
      <c r="G2088">
        <v>4</v>
      </c>
      <c r="H2088">
        <v>754.3981</v>
      </c>
      <c r="I2088" t="s">
        <v>14</v>
      </c>
      <c r="J2088">
        <v>5</v>
      </c>
      <c r="K2088">
        <v>755.14616599999999</v>
      </c>
      <c r="L2088">
        <v>6.2440000000000004E-3</v>
      </c>
      <c r="M2088">
        <v>0.34682200000000002</v>
      </c>
      <c r="N2088">
        <v>6.2440000000000004E-3</v>
      </c>
      <c r="O2088">
        <v>9.2575880000000002</v>
      </c>
      <c r="P2088">
        <v>3.8300000000000001E-3</v>
      </c>
    </row>
    <row r="2089" spans="1:16" x14ac:dyDescent="0.2">
      <c r="A2089" t="s">
        <v>92</v>
      </c>
      <c r="B2089">
        <v>80</v>
      </c>
      <c r="C2089">
        <v>86</v>
      </c>
      <c r="D2089" t="s">
        <v>1119</v>
      </c>
      <c r="G2089">
        <v>4</v>
      </c>
      <c r="H2089">
        <v>754.3981</v>
      </c>
      <c r="I2089" t="s">
        <v>14</v>
      </c>
      <c r="J2089">
        <v>50.000003999999997</v>
      </c>
      <c r="K2089">
        <v>755.17362000000003</v>
      </c>
      <c r="L2089">
        <v>3.0370000000000001E-2</v>
      </c>
      <c r="M2089">
        <v>0.37427700000000003</v>
      </c>
      <c r="N2089">
        <v>3.0370000000000001E-2</v>
      </c>
      <c r="O2089">
        <v>9.2578750000000003</v>
      </c>
      <c r="P2089">
        <v>7.3629999999999998E-3</v>
      </c>
    </row>
    <row r="2090" spans="1:16" x14ac:dyDescent="0.2">
      <c r="A2090" t="s">
        <v>92</v>
      </c>
      <c r="B2090">
        <v>80</v>
      </c>
      <c r="C2090">
        <v>86</v>
      </c>
      <c r="D2090" t="s">
        <v>1119</v>
      </c>
      <c r="G2090">
        <v>4</v>
      </c>
      <c r="H2090">
        <v>754.3981</v>
      </c>
      <c r="I2090" t="s">
        <v>14</v>
      </c>
      <c r="J2090">
        <v>500.00003099999998</v>
      </c>
      <c r="K2090">
        <v>755.32658900000001</v>
      </c>
      <c r="L2090">
        <v>2.9294000000000001E-2</v>
      </c>
      <c r="M2090">
        <v>0.52724599999999999</v>
      </c>
      <c r="N2090">
        <v>2.9294000000000001E-2</v>
      </c>
      <c r="O2090">
        <v>9.2528679999999994</v>
      </c>
      <c r="P2090">
        <v>5.5409999999999999E-3</v>
      </c>
    </row>
    <row r="2091" spans="1:16" x14ac:dyDescent="0.2">
      <c r="A2091" t="s">
        <v>92</v>
      </c>
      <c r="B2091">
        <v>94</v>
      </c>
      <c r="C2091">
        <v>108</v>
      </c>
      <c r="D2091" t="s">
        <v>1120</v>
      </c>
      <c r="G2091">
        <v>14</v>
      </c>
      <c r="H2091">
        <v>1820.0726</v>
      </c>
      <c r="I2091" t="s">
        <v>12</v>
      </c>
      <c r="J2091">
        <v>0</v>
      </c>
      <c r="K2091">
        <v>1821.1010570000001</v>
      </c>
      <c r="L2091">
        <v>7.6262999999999997E-2</v>
      </c>
      <c r="M2091">
        <v>0</v>
      </c>
      <c r="N2091">
        <v>0</v>
      </c>
      <c r="O2091">
        <v>11.680296</v>
      </c>
      <c r="P2091">
        <v>9.6400000000000001E-4</v>
      </c>
    </row>
    <row r="2092" spans="1:16" x14ac:dyDescent="0.2">
      <c r="A2092" t="s">
        <v>92</v>
      </c>
      <c r="B2092">
        <v>94</v>
      </c>
      <c r="C2092">
        <v>108</v>
      </c>
      <c r="D2092" t="s">
        <v>1120</v>
      </c>
      <c r="G2092">
        <v>14</v>
      </c>
      <c r="H2092">
        <v>1820.0726</v>
      </c>
      <c r="I2092" t="s">
        <v>12</v>
      </c>
      <c r="J2092">
        <v>5</v>
      </c>
      <c r="K2092">
        <v>1822.5419509999999</v>
      </c>
      <c r="L2092">
        <v>0.146898</v>
      </c>
      <c r="M2092">
        <v>1.4408939999999999</v>
      </c>
      <c r="N2092">
        <v>0.16551399999999999</v>
      </c>
      <c r="O2092">
        <v>11.706469</v>
      </c>
      <c r="P2092">
        <v>1.8897000000000001E-2</v>
      </c>
    </row>
    <row r="2093" spans="1:16" x14ac:dyDescent="0.2">
      <c r="A2093" t="s">
        <v>92</v>
      </c>
      <c r="B2093">
        <v>94</v>
      </c>
      <c r="C2093">
        <v>108</v>
      </c>
      <c r="D2093" t="s">
        <v>1120</v>
      </c>
      <c r="G2093">
        <v>14</v>
      </c>
      <c r="H2093">
        <v>1820.0726</v>
      </c>
      <c r="I2093" t="s">
        <v>12</v>
      </c>
      <c r="J2093">
        <v>50.000003999999997</v>
      </c>
      <c r="K2093">
        <v>1823.0718939999999</v>
      </c>
      <c r="L2093">
        <v>4.6858999999999998E-2</v>
      </c>
      <c r="M2093">
        <v>1.970837</v>
      </c>
      <c r="N2093">
        <v>8.9509000000000005E-2</v>
      </c>
      <c r="O2093">
        <v>11.685390999999999</v>
      </c>
      <c r="P2093">
        <v>5.208E-3</v>
      </c>
    </row>
    <row r="2094" spans="1:16" x14ac:dyDescent="0.2">
      <c r="A2094" t="s">
        <v>92</v>
      </c>
      <c r="B2094">
        <v>94</v>
      </c>
      <c r="C2094">
        <v>108</v>
      </c>
      <c r="D2094" t="s">
        <v>1120</v>
      </c>
      <c r="G2094">
        <v>14</v>
      </c>
      <c r="H2094">
        <v>1820.0726</v>
      </c>
      <c r="I2094" t="s">
        <v>12</v>
      </c>
      <c r="J2094">
        <v>500.00003099999998</v>
      </c>
      <c r="K2094">
        <v>1823.633869</v>
      </c>
      <c r="L2094">
        <v>8.1348000000000004E-2</v>
      </c>
      <c r="M2094">
        <v>2.5328119999999998</v>
      </c>
      <c r="N2094">
        <v>0.11150599999999999</v>
      </c>
      <c r="O2094">
        <v>11.675777</v>
      </c>
      <c r="P2094">
        <v>4.1739999999999998E-3</v>
      </c>
    </row>
    <row r="2095" spans="1:16" x14ac:dyDescent="0.2">
      <c r="A2095" t="s">
        <v>92</v>
      </c>
      <c r="B2095">
        <v>94</v>
      </c>
      <c r="C2095">
        <v>108</v>
      </c>
      <c r="D2095" t="s">
        <v>1120</v>
      </c>
      <c r="G2095">
        <v>14</v>
      </c>
      <c r="H2095">
        <v>1820.0726</v>
      </c>
      <c r="I2095" t="s">
        <v>14</v>
      </c>
      <c r="J2095">
        <v>0</v>
      </c>
      <c r="K2095">
        <v>1821.1010570000001</v>
      </c>
      <c r="L2095">
        <v>7.6262999999999997E-2</v>
      </c>
      <c r="M2095">
        <v>0</v>
      </c>
      <c r="N2095">
        <v>0</v>
      </c>
      <c r="O2095">
        <v>11.680296</v>
      </c>
      <c r="P2095">
        <v>9.6400000000000001E-4</v>
      </c>
    </row>
    <row r="2096" spans="1:16" x14ac:dyDescent="0.2">
      <c r="A2096" t="s">
        <v>92</v>
      </c>
      <c r="B2096">
        <v>94</v>
      </c>
      <c r="C2096">
        <v>108</v>
      </c>
      <c r="D2096" t="s">
        <v>1120</v>
      </c>
      <c r="G2096">
        <v>14</v>
      </c>
      <c r="H2096">
        <v>1820.0726</v>
      </c>
      <c r="I2096" t="s">
        <v>14</v>
      </c>
      <c r="J2096">
        <v>5</v>
      </c>
      <c r="K2096">
        <v>1822.6460629999999</v>
      </c>
      <c r="L2096">
        <v>4.8604000000000001E-2</v>
      </c>
      <c r="M2096">
        <v>1.545005</v>
      </c>
      <c r="N2096">
        <v>9.0435000000000001E-2</v>
      </c>
      <c r="O2096">
        <v>11.667607</v>
      </c>
      <c r="P2096">
        <v>5.3949999999999996E-3</v>
      </c>
    </row>
    <row r="2097" spans="1:16" x14ac:dyDescent="0.2">
      <c r="A2097" t="s">
        <v>92</v>
      </c>
      <c r="B2097">
        <v>94</v>
      </c>
      <c r="C2097">
        <v>108</v>
      </c>
      <c r="D2097" t="s">
        <v>1120</v>
      </c>
      <c r="G2097">
        <v>14</v>
      </c>
      <c r="H2097">
        <v>1820.0726</v>
      </c>
      <c r="I2097" t="s">
        <v>14</v>
      </c>
      <c r="J2097">
        <v>50.000003999999997</v>
      </c>
      <c r="K2097">
        <v>1823.014578</v>
      </c>
      <c r="L2097">
        <v>0.119254</v>
      </c>
      <c r="M2097">
        <v>1.913521</v>
      </c>
      <c r="N2097">
        <v>0.14155400000000001</v>
      </c>
      <c r="O2097">
        <v>11.665922</v>
      </c>
      <c r="P2097">
        <v>8.0630000000000007E-3</v>
      </c>
    </row>
    <row r="2098" spans="1:16" x14ac:dyDescent="0.2">
      <c r="A2098" t="s">
        <v>92</v>
      </c>
      <c r="B2098">
        <v>94</v>
      </c>
      <c r="C2098">
        <v>108</v>
      </c>
      <c r="D2098" t="s">
        <v>1120</v>
      </c>
      <c r="G2098">
        <v>14</v>
      </c>
      <c r="H2098">
        <v>1820.0726</v>
      </c>
      <c r="I2098" t="s">
        <v>14</v>
      </c>
      <c r="J2098">
        <v>500.00003099999998</v>
      </c>
      <c r="K2098">
        <v>1823.4386910000001</v>
      </c>
      <c r="L2098">
        <v>9.9335000000000007E-2</v>
      </c>
      <c r="M2098">
        <v>2.337634</v>
      </c>
      <c r="N2098">
        <v>0.12523400000000001</v>
      </c>
      <c r="O2098">
        <v>11.657418</v>
      </c>
      <c r="P2098">
        <v>2.0449999999999999E-3</v>
      </c>
    </row>
    <row r="2099" spans="1:16" x14ac:dyDescent="0.2">
      <c r="A2099" t="s">
        <v>92</v>
      </c>
      <c r="B2099">
        <v>115</v>
      </c>
      <c r="C2099">
        <v>125</v>
      </c>
      <c r="D2099" t="s">
        <v>1121</v>
      </c>
      <c r="E2099" t="s">
        <v>36</v>
      </c>
      <c r="G2099">
        <v>10</v>
      </c>
      <c r="H2099">
        <v>1442.8243</v>
      </c>
      <c r="I2099" t="s">
        <v>12</v>
      </c>
      <c r="J2099">
        <v>0</v>
      </c>
      <c r="K2099">
        <v>1443.53279</v>
      </c>
      <c r="L2099">
        <v>5.6280000000000002E-3</v>
      </c>
      <c r="M2099">
        <v>0</v>
      </c>
      <c r="N2099">
        <v>0</v>
      </c>
      <c r="O2099">
        <v>9.7458030000000004</v>
      </c>
      <c r="P2099">
        <v>4.5389999999999996E-3</v>
      </c>
    </row>
    <row r="2100" spans="1:16" x14ac:dyDescent="0.2">
      <c r="A2100" t="s">
        <v>92</v>
      </c>
      <c r="B2100">
        <v>115</v>
      </c>
      <c r="C2100">
        <v>125</v>
      </c>
      <c r="D2100" t="s">
        <v>1121</v>
      </c>
      <c r="E2100" t="s">
        <v>36</v>
      </c>
      <c r="G2100">
        <v>10</v>
      </c>
      <c r="H2100">
        <v>1442.8243</v>
      </c>
      <c r="I2100" t="s">
        <v>12</v>
      </c>
      <c r="J2100">
        <v>5</v>
      </c>
      <c r="K2100">
        <v>1444.054171</v>
      </c>
      <c r="L2100">
        <v>3.9562E-2</v>
      </c>
      <c r="M2100">
        <v>0.52138099999999998</v>
      </c>
      <c r="N2100">
        <v>3.9960000000000002E-2</v>
      </c>
      <c r="O2100">
        <v>9.7523940000000007</v>
      </c>
      <c r="P2100">
        <v>3.346E-3</v>
      </c>
    </row>
    <row r="2101" spans="1:16" x14ac:dyDescent="0.2">
      <c r="A2101" t="s">
        <v>92</v>
      </c>
      <c r="B2101">
        <v>115</v>
      </c>
      <c r="C2101">
        <v>125</v>
      </c>
      <c r="D2101" t="s">
        <v>1121</v>
      </c>
      <c r="E2101" t="s">
        <v>36</v>
      </c>
      <c r="G2101">
        <v>10</v>
      </c>
      <c r="H2101">
        <v>1442.8243</v>
      </c>
      <c r="I2101" t="s">
        <v>12</v>
      </c>
      <c r="J2101">
        <v>50.000003999999997</v>
      </c>
      <c r="K2101">
        <v>1444.3572899999999</v>
      </c>
      <c r="L2101">
        <v>4.8943E-2</v>
      </c>
      <c r="M2101">
        <v>0.82450000000000001</v>
      </c>
      <c r="N2101">
        <v>4.9265999999999997E-2</v>
      </c>
      <c r="O2101">
        <v>9.7496290000000005</v>
      </c>
      <c r="P2101">
        <v>2.4970000000000001E-3</v>
      </c>
    </row>
    <row r="2102" spans="1:16" x14ac:dyDescent="0.2">
      <c r="A2102" t="s">
        <v>92</v>
      </c>
      <c r="B2102">
        <v>115</v>
      </c>
      <c r="C2102">
        <v>125</v>
      </c>
      <c r="D2102" t="s">
        <v>1121</v>
      </c>
      <c r="E2102" t="s">
        <v>36</v>
      </c>
      <c r="G2102">
        <v>10</v>
      </c>
      <c r="H2102">
        <v>1442.8243</v>
      </c>
      <c r="I2102" t="s">
        <v>12</v>
      </c>
      <c r="J2102">
        <v>500.00003099999998</v>
      </c>
      <c r="K2102">
        <v>1445.4742839999999</v>
      </c>
      <c r="L2102">
        <v>0.170156</v>
      </c>
      <c r="M2102">
        <v>1.9414940000000001</v>
      </c>
      <c r="N2102">
        <v>0.17024900000000001</v>
      </c>
      <c r="O2102">
        <v>9.7410479999999993</v>
      </c>
      <c r="P2102">
        <v>2.33E-3</v>
      </c>
    </row>
    <row r="2103" spans="1:16" x14ac:dyDescent="0.2">
      <c r="A2103" t="s">
        <v>92</v>
      </c>
      <c r="B2103">
        <v>115</v>
      </c>
      <c r="C2103">
        <v>125</v>
      </c>
      <c r="D2103" t="s">
        <v>1121</v>
      </c>
      <c r="E2103" t="s">
        <v>36</v>
      </c>
      <c r="G2103">
        <v>10</v>
      </c>
      <c r="H2103">
        <v>1442.8243</v>
      </c>
      <c r="I2103" t="s">
        <v>14</v>
      </c>
      <c r="J2103">
        <v>0</v>
      </c>
      <c r="K2103">
        <v>1443.53279</v>
      </c>
      <c r="L2103">
        <v>5.6280000000000002E-3</v>
      </c>
      <c r="M2103">
        <v>0</v>
      </c>
      <c r="N2103">
        <v>0</v>
      </c>
      <c r="O2103">
        <v>9.7458030000000004</v>
      </c>
      <c r="P2103">
        <v>4.5389999999999996E-3</v>
      </c>
    </row>
    <row r="2104" spans="1:16" x14ac:dyDescent="0.2">
      <c r="A2104" t="s">
        <v>92</v>
      </c>
      <c r="B2104">
        <v>115</v>
      </c>
      <c r="C2104">
        <v>125</v>
      </c>
      <c r="D2104" t="s">
        <v>1121</v>
      </c>
      <c r="E2104" t="s">
        <v>36</v>
      </c>
      <c r="G2104">
        <v>10</v>
      </c>
      <c r="H2104">
        <v>1442.8243</v>
      </c>
      <c r="I2104" t="s">
        <v>14</v>
      </c>
      <c r="J2104">
        <v>5</v>
      </c>
      <c r="K2104">
        <v>1444.0449699999999</v>
      </c>
      <c r="L2104">
        <v>5.0749000000000002E-2</v>
      </c>
      <c r="M2104">
        <v>0.51217999999999997</v>
      </c>
      <c r="N2104">
        <v>5.1060000000000001E-2</v>
      </c>
      <c r="O2104">
        <v>9.7187619999999999</v>
      </c>
      <c r="P2104">
        <v>2.5339999999999998E-3</v>
      </c>
    </row>
    <row r="2105" spans="1:16" x14ac:dyDescent="0.2">
      <c r="A2105" t="s">
        <v>92</v>
      </c>
      <c r="B2105">
        <v>115</v>
      </c>
      <c r="C2105">
        <v>125</v>
      </c>
      <c r="D2105" t="s">
        <v>1121</v>
      </c>
      <c r="E2105" t="s">
        <v>36</v>
      </c>
      <c r="G2105">
        <v>10</v>
      </c>
      <c r="H2105">
        <v>1442.8243</v>
      </c>
      <c r="I2105" t="s">
        <v>14</v>
      </c>
      <c r="J2105">
        <v>50.000003999999997</v>
      </c>
      <c r="K2105">
        <v>1444.3754220000001</v>
      </c>
      <c r="L2105">
        <v>2.3269999999999999E-2</v>
      </c>
      <c r="M2105">
        <v>0.84263200000000005</v>
      </c>
      <c r="N2105">
        <v>2.3941E-2</v>
      </c>
      <c r="O2105">
        <v>9.7191399999999994</v>
      </c>
      <c r="P2105">
        <v>3.764E-3</v>
      </c>
    </row>
    <row r="2106" spans="1:16" x14ac:dyDescent="0.2">
      <c r="A2106" t="s">
        <v>92</v>
      </c>
      <c r="B2106">
        <v>115</v>
      </c>
      <c r="C2106">
        <v>125</v>
      </c>
      <c r="D2106" t="s">
        <v>1121</v>
      </c>
      <c r="E2106" t="s">
        <v>36</v>
      </c>
      <c r="G2106">
        <v>10</v>
      </c>
      <c r="H2106">
        <v>1442.8243</v>
      </c>
      <c r="I2106" t="s">
        <v>14</v>
      </c>
      <c r="J2106">
        <v>500.00003099999998</v>
      </c>
      <c r="K2106">
        <v>1445.4023669999999</v>
      </c>
      <c r="L2106">
        <v>7.5583999999999998E-2</v>
      </c>
      <c r="M2106">
        <v>1.869577</v>
      </c>
      <c r="N2106">
        <v>7.5794E-2</v>
      </c>
      <c r="O2106">
        <v>9.7139790000000001</v>
      </c>
      <c r="P2106">
        <v>3.5500000000000002E-3</v>
      </c>
    </row>
    <row r="2107" spans="1:16" x14ac:dyDescent="0.2">
      <c r="A2107" t="s">
        <v>92</v>
      </c>
      <c r="B2107">
        <v>142</v>
      </c>
      <c r="C2107">
        <v>151</v>
      </c>
      <c r="D2107" t="s">
        <v>1122</v>
      </c>
      <c r="G2107">
        <v>9</v>
      </c>
      <c r="H2107">
        <v>935.46799999999996</v>
      </c>
      <c r="I2107" t="s">
        <v>12</v>
      </c>
      <c r="J2107">
        <v>0</v>
      </c>
      <c r="K2107">
        <v>935.81469800000002</v>
      </c>
      <c r="L2107">
        <v>1.5658999999999999E-2</v>
      </c>
      <c r="M2107">
        <v>0</v>
      </c>
      <c r="N2107">
        <v>0</v>
      </c>
      <c r="O2107">
        <v>11.088146999999999</v>
      </c>
      <c r="P2107">
        <v>3.6699999999999998E-4</v>
      </c>
    </row>
    <row r="2108" spans="1:16" x14ac:dyDescent="0.2">
      <c r="A2108" t="s">
        <v>92</v>
      </c>
      <c r="B2108">
        <v>142</v>
      </c>
      <c r="C2108">
        <v>151</v>
      </c>
      <c r="D2108" t="s">
        <v>1122</v>
      </c>
      <c r="G2108">
        <v>9</v>
      </c>
      <c r="H2108">
        <v>935.46799999999996</v>
      </c>
      <c r="I2108" t="s">
        <v>12</v>
      </c>
      <c r="J2108">
        <v>5</v>
      </c>
      <c r="K2108">
        <v>936.22225400000002</v>
      </c>
      <c r="L2108">
        <v>6.9902000000000006E-2</v>
      </c>
      <c r="M2108">
        <v>0.40755599999999997</v>
      </c>
      <c r="N2108">
        <v>7.1634000000000003E-2</v>
      </c>
      <c r="O2108">
        <v>11.093759</v>
      </c>
      <c r="P2108">
        <v>7.5329999999999998E-3</v>
      </c>
    </row>
    <row r="2109" spans="1:16" x14ac:dyDescent="0.2">
      <c r="A2109" t="s">
        <v>92</v>
      </c>
      <c r="B2109">
        <v>142</v>
      </c>
      <c r="C2109">
        <v>151</v>
      </c>
      <c r="D2109" t="s">
        <v>1122</v>
      </c>
      <c r="G2109">
        <v>9</v>
      </c>
      <c r="H2109">
        <v>935.46799999999996</v>
      </c>
      <c r="I2109" t="s">
        <v>12</v>
      </c>
      <c r="J2109">
        <v>50.000003999999997</v>
      </c>
      <c r="K2109">
        <v>936.23724300000003</v>
      </c>
      <c r="L2109">
        <v>1.627E-2</v>
      </c>
      <c r="M2109">
        <v>0.422545</v>
      </c>
      <c r="N2109">
        <v>2.2581E-2</v>
      </c>
      <c r="O2109">
        <v>11.089585</v>
      </c>
      <c r="P2109">
        <v>2.872E-3</v>
      </c>
    </row>
    <row r="2110" spans="1:16" x14ac:dyDescent="0.2">
      <c r="A2110" t="s">
        <v>92</v>
      </c>
      <c r="B2110">
        <v>142</v>
      </c>
      <c r="C2110">
        <v>151</v>
      </c>
      <c r="D2110" t="s">
        <v>1122</v>
      </c>
      <c r="G2110">
        <v>9</v>
      </c>
      <c r="H2110">
        <v>935.46799999999996</v>
      </c>
      <c r="I2110" t="s">
        <v>12</v>
      </c>
      <c r="J2110">
        <v>500.00003099999998</v>
      </c>
      <c r="K2110">
        <v>936.35884999999996</v>
      </c>
      <c r="L2110">
        <v>6.7475999999999994E-2</v>
      </c>
      <c r="M2110">
        <v>0.54415199999999997</v>
      </c>
      <c r="N2110">
        <v>6.9269999999999998E-2</v>
      </c>
      <c r="O2110">
        <v>11.089155</v>
      </c>
      <c r="P2110">
        <v>3.7239999999999999E-3</v>
      </c>
    </row>
    <row r="2111" spans="1:16" x14ac:dyDescent="0.2">
      <c r="A2111" t="s">
        <v>92</v>
      </c>
      <c r="B2111">
        <v>142</v>
      </c>
      <c r="C2111">
        <v>151</v>
      </c>
      <c r="D2111" t="s">
        <v>1122</v>
      </c>
      <c r="G2111">
        <v>9</v>
      </c>
      <c r="H2111">
        <v>935.46799999999996</v>
      </c>
      <c r="I2111" t="s">
        <v>14</v>
      </c>
      <c r="J2111">
        <v>0</v>
      </c>
      <c r="K2111">
        <v>935.81469800000002</v>
      </c>
      <c r="L2111">
        <v>1.5658999999999999E-2</v>
      </c>
      <c r="M2111">
        <v>0</v>
      </c>
      <c r="N2111">
        <v>0</v>
      </c>
      <c r="O2111">
        <v>11.088146999999999</v>
      </c>
      <c r="P2111">
        <v>3.6699999999999998E-4</v>
      </c>
    </row>
    <row r="2112" spans="1:16" x14ac:dyDescent="0.2">
      <c r="A2112" t="s">
        <v>92</v>
      </c>
      <c r="B2112">
        <v>142</v>
      </c>
      <c r="C2112">
        <v>151</v>
      </c>
      <c r="D2112" t="s">
        <v>1122</v>
      </c>
      <c r="G2112">
        <v>9</v>
      </c>
      <c r="H2112">
        <v>935.46799999999996</v>
      </c>
      <c r="I2112" t="s">
        <v>14</v>
      </c>
      <c r="J2112">
        <v>5</v>
      </c>
      <c r="K2112">
        <v>936.18744300000003</v>
      </c>
      <c r="L2112">
        <v>2.2981999999999999E-2</v>
      </c>
      <c r="M2112">
        <v>0.37274499999999999</v>
      </c>
      <c r="N2112">
        <v>2.7809E-2</v>
      </c>
      <c r="O2112">
        <v>11.058049</v>
      </c>
      <c r="P2112">
        <v>5.1229999999999999E-3</v>
      </c>
    </row>
    <row r="2113" spans="1:16" x14ac:dyDescent="0.2">
      <c r="A2113" t="s">
        <v>92</v>
      </c>
      <c r="B2113">
        <v>142</v>
      </c>
      <c r="C2113">
        <v>151</v>
      </c>
      <c r="D2113" t="s">
        <v>1122</v>
      </c>
      <c r="G2113">
        <v>9</v>
      </c>
      <c r="H2113">
        <v>935.46799999999996</v>
      </c>
      <c r="I2113" t="s">
        <v>14</v>
      </c>
      <c r="J2113">
        <v>50.000003999999997</v>
      </c>
      <c r="K2113">
        <v>936.17353300000002</v>
      </c>
      <c r="L2113">
        <v>4.3418999999999999E-2</v>
      </c>
      <c r="M2113">
        <v>0.35883500000000002</v>
      </c>
      <c r="N2113">
        <v>4.6156999999999997E-2</v>
      </c>
      <c r="O2113">
        <v>11.062626</v>
      </c>
      <c r="P2113">
        <v>3.4380000000000001E-3</v>
      </c>
    </row>
    <row r="2114" spans="1:16" x14ac:dyDescent="0.2">
      <c r="A2114" t="s">
        <v>92</v>
      </c>
      <c r="B2114">
        <v>142</v>
      </c>
      <c r="C2114">
        <v>151</v>
      </c>
      <c r="D2114" t="s">
        <v>1122</v>
      </c>
      <c r="G2114">
        <v>9</v>
      </c>
      <c r="H2114">
        <v>935.46799999999996</v>
      </c>
      <c r="I2114" t="s">
        <v>14</v>
      </c>
      <c r="J2114">
        <v>500.00003099999998</v>
      </c>
      <c r="K2114">
        <v>936.26557500000001</v>
      </c>
      <c r="L2114">
        <v>6.8060999999999997E-2</v>
      </c>
      <c r="M2114">
        <v>0.450876</v>
      </c>
      <c r="N2114">
        <v>6.9838999999999998E-2</v>
      </c>
      <c r="O2114">
        <v>11.058878999999999</v>
      </c>
      <c r="P2114">
        <v>4.3959999999999997E-3</v>
      </c>
    </row>
    <row r="2115" spans="1:16" x14ac:dyDescent="0.2">
      <c r="A2115" t="s">
        <v>93</v>
      </c>
      <c r="B2115">
        <v>5</v>
      </c>
      <c r="C2115">
        <v>27</v>
      </c>
      <c r="D2115" t="s">
        <v>1123</v>
      </c>
      <c r="G2115">
        <v>21</v>
      </c>
      <c r="H2115">
        <v>2720.473</v>
      </c>
      <c r="I2115" t="s">
        <v>12</v>
      </c>
      <c r="J2115">
        <v>0</v>
      </c>
      <c r="K2115">
        <v>2721.8563640000002</v>
      </c>
      <c r="L2115">
        <v>0</v>
      </c>
      <c r="M2115">
        <v>0</v>
      </c>
      <c r="N2115">
        <v>0</v>
      </c>
      <c r="O2115">
        <v>5.6729409999999998</v>
      </c>
      <c r="P2115">
        <v>0</v>
      </c>
    </row>
    <row r="2116" spans="1:16" x14ac:dyDescent="0.2">
      <c r="A2116" t="s">
        <v>93</v>
      </c>
      <c r="B2116">
        <v>5</v>
      </c>
      <c r="C2116">
        <v>27</v>
      </c>
      <c r="D2116" t="s">
        <v>1123</v>
      </c>
      <c r="G2116">
        <v>21</v>
      </c>
      <c r="H2116">
        <v>2720.473</v>
      </c>
      <c r="I2116" t="s">
        <v>12</v>
      </c>
      <c r="J2116">
        <v>5</v>
      </c>
      <c r="K2116">
        <v>2724.2142279999998</v>
      </c>
      <c r="L2116">
        <v>3.1199000000000001E-2</v>
      </c>
      <c r="M2116">
        <v>2.3578649999999999</v>
      </c>
      <c r="N2116">
        <v>3.1199000000000001E-2</v>
      </c>
      <c r="O2116">
        <v>5.6898559999999998</v>
      </c>
      <c r="P2116">
        <v>9.188E-3</v>
      </c>
    </row>
    <row r="2117" spans="1:16" x14ac:dyDescent="0.2">
      <c r="A2117" t="s">
        <v>93</v>
      </c>
      <c r="B2117">
        <v>5</v>
      </c>
      <c r="C2117">
        <v>27</v>
      </c>
      <c r="D2117" t="s">
        <v>1123</v>
      </c>
      <c r="G2117">
        <v>21</v>
      </c>
      <c r="H2117">
        <v>2720.473</v>
      </c>
      <c r="I2117" t="s">
        <v>12</v>
      </c>
      <c r="J2117">
        <v>50.000003999999997</v>
      </c>
      <c r="K2117">
        <v>2724.5801999999999</v>
      </c>
      <c r="L2117">
        <v>0.105688</v>
      </c>
      <c r="M2117">
        <v>2.7238359999999999</v>
      </c>
      <c r="N2117">
        <v>0.105688</v>
      </c>
      <c r="O2117">
        <v>5.679303</v>
      </c>
      <c r="P2117">
        <v>2.441E-3</v>
      </c>
    </row>
    <row r="2118" spans="1:16" x14ac:dyDescent="0.2">
      <c r="A2118" t="s">
        <v>93</v>
      </c>
      <c r="B2118">
        <v>5</v>
      </c>
      <c r="C2118">
        <v>27</v>
      </c>
      <c r="D2118" t="s">
        <v>1123</v>
      </c>
      <c r="G2118">
        <v>21</v>
      </c>
      <c r="H2118">
        <v>2720.473</v>
      </c>
      <c r="I2118" t="s">
        <v>12</v>
      </c>
      <c r="J2118">
        <v>500.00003099999998</v>
      </c>
      <c r="K2118">
        <v>2725.2280540000002</v>
      </c>
      <c r="L2118">
        <v>7.9786999999999997E-2</v>
      </c>
      <c r="M2118">
        <v>3.3716900000000001</v>
      </c>
      <c r="N2118">
        <v>7.9786999999999997E-2</v>
      </c>
      <c r="O2118">
        <v>5.6783599999999996</v>
      </c>
      <c r="P2118">
        <v>4.3140000000000001E-3</v>
      </c>
    </row>
    <row r="2119" spans="1:16" x14ac:dyDescent="0.2">
      <c r="A2119" t="s">
        <v>93</v>
      </c>
      <c r="B2119">
        <v>5</v>
      </c>
      <c r="C2119">
        <v>27</v>
      </c>
      <c r="D2119" t="s">
        <v>1123</v>
      </c>
      <c r="G2119">
        <v>21</v>
      </c>
      <c r="H2119">
        <v>2720.473</v>
      </c>
      <c r="I2119" t="s">
        <v>14</v>
      </c>
      <c r="J2119">
        <v>0</v>
      </c>
      <c r="K2119">
        <v>2721.8563640000002</v>
      </c>
      <c r="L2119">
        <v>0</v>
      </c>
      <c r="M2119">
        <v>0</v>
      </c>
      <c r="N2119">
        <v>0</v>
      </c>
      <c r="O2119">
        <v>5.6729409999999998</v>
      </c>
      <c r="P2119">
        <v>0</v>
      </c>
    </row>
    <row r="2120" spans="1:16" x14ac:dyDescent="0.2">
      <c r="A2120" t="s">
        <v>93</v>
      </c>
      <c r="B2120">
        <v>5</v>
      </c>
      <c r="C2120">
        <v>27</v>
      </c>
      <c r="D2120" t="s">
        <v>1123</v>
      </c>
      <c r="G2120">
        <v>21</v>
      </c>
      <c r="H2120">
        <v>2720.473</v>
      </c>
      <c r="I2120" t="s">
        <v>14</v>
      </c>
      <c r="J2120">
        <v>5</v>
      </c>
      <c r="K2120">
        <v>2724.1279909999998</v>
      </c>
      <c r="L2120">
        <v>3.4238999999999999E-2</v>
      </c>
      <c r="M2120">
        <v>2.2716270000000001</v>
      </c>
      <c r="N2120">
        <v>3.4238999999999999E-2</v>
      </c>
      <c r="O2120">
        <v>5.6535989999999998</v>
      </c>
      <c r="P2120">
        <v>7.6990000000000001E-3</v>
      </c>
    </row>
    <row r="2121" spans="1:16" x14ac:dyDescent="0.2">
      <c r="A2121" t="s">
        <v>93</v>
      </c>
      <c r="B2121">
        <v>5</v>
      </c>
      <c r="C2121">
        <v>27</v>
      </c>
      <c r="D2121" t="s">
        <v>1123</v>
      </c>
      <c r="G2121">
        <v>21</v>
      </c>
      <c r="H2121">
        <v>2720.473</v>
      </c>
      <c r="I2121" t="s">
        <v>14</v>
      </c>
      <c r="J2121">
        <v>50.000003999999997</v>
      </c>
      <c r="K2121">
        <v>2724.2867839999999</v>
      </c>
      <c r="L2121">
        <v>0.160547</v>
      </c>
      <c r="M2121">
        <v>2.4304199999999998</v>
      </c>
      <c r="N2121">
        <v>0.160547</v>
      </c>
      <c r="O2121">
        <v>5.65097</v>
      </c>
      <c r="P2121">
        <v>7.0930000000000003E-3</v>
      </c>
    </row>
    <row r="2122" spans="1:16" x14ac:dyDescent="0.2">
      <c r="A2122" t="s">
        <v>93</v>
      </c>
      <c r="B2122">
        <v>5</v>
      </c>
      <c r="C2122">
        <v>27</v>
      </c>
      <c r="D2122" t="s">
        <v>1123</v>
      </c>
      <c r="G2122">
        <v>21</v>
      </c>
      <c r="H2122">
        <v>2720.473</v>
      </c>
      <c r="I2122" t="s">
        <v>14</v>
      </c>
      <c r="J2122">
        <v>500.00003099999998</v>
      </c>
      <c r="K2122">
        <v>2725.0264940000002</v>
      </c>
      <c r="L2122">
        <v>5.4879999999999998E-2</v>
      </c>
      <c r="M2122">
        <v>3.1701299999999999</v>
      </c>
      <c r="N2122">
        <v>5.4879999999999998E-2</v>
      </c>
      <c r="O2122">
        <v>5.6441140000000001</v>
      </c>
      <c r="P2122">
        <v>2.8110000000000001E-3</v>
      </c>
    </row>
    <row r="2123" spans="1:16" x14ac:dyDescent="0.2">
      <c r="A2123" t="s">
        <v>93</v>
      </c>
      <c r="B2123">
        <v>6</v>
      </c>
      <c r="C2123">
        <v>21</v>
      </c>
      <c r="D2123" t="s">
        <v>1124</v>
      </c>
      <c r="G2123">
        <v>14</v>
      </c>
      <c r="H2123">
        <v>1980.0661</v>
      </c>
      <c r="I2123" t="s">
        <v>12</v>
      </c>
      <c r="J2123">
        <v>0</v>
      </c>
      <c r="K2123">
        <v>1981.164675</v>
      </c>
      <c r="L2123">
        <v>3.0911999999999999E-2</v>
      </c>
      <c r="M2123">
        <v>0</v>
      </c>
      <c r="N2123">
        <v>0</v>
      </c>
      <c r="O2123">
        <v>11.072454</v>
      </c>
      <c r="P2123">
        <v>4.0350000000000004E-3</v>
      </c>
    </row>
    <row r="2124" spans="1:16" x14ac:dyDescent="0.2">
      <c r="A2124" t="s">
        <v>93</v>
      </c>
      <c r="B2124">
        <v>6</v>
      </c>
      <c r="C2124">
        <v>21</v>
      </c>
      <c r="D2124" t="s">
        <v>1124</v>
      </c>
      <c r="G2124">
        <v>14</v>
      </c>
      <c r="H2124">
        <v>1980.0661</v>
      </c>
      <c r="I2124" t="s">
        <v>12</v>
      </c>
      <c r="J2124">
        <v>5</v>
      </c>
      <c r="K2124">
        <v>1984.1851790000001</v>
      </c>
      <c r="L2124">
        <v>9.9356E-2</v>
      </c>
      <c r="M2124">
        <v>3.0205039999999999</v>
      </c>
      <c r="N2124">
        <v>0.10405399999999999</v>
      </c>
      <c r="O2124">
        <v>11.080378</v>
      </c>
      <c r="P2124">
        <v>4.7099999999999998E-3</v>
      </c>
    </row>
    <row r="2125" spans="1:16" x14ac:dyDescent="0.2">
      <c r="A2125" t="s">
        <v>93</v>
      </c>
      <c r="B2125">
        <v>6</v>
      </c>
      <c r="C2125">
        <v>21</v>
      </c>
      <c r="D2125" t="s">
        <v>1124</v>
      </c>
      <c r="G2125">
        <v>14</v>
      </c>
      <c r="H2125">
        <v>1980.0661</v>
      </c>
      <c r="I2125" t="s">
        <v>12</v>
      </c>
      <c r="J2125">
        <v>50.000003999999997</v>
      </c>
      <c r="K2125">
        <v>1985.409441</v>
      </c>
      <c r="L2125">
        <v>0.133964</v>
      </c>
      <c r="M2125">
        <v>4.2447660000000003</v>
      </c>
      <c r="N2125">
        <v>0.137484</v>
      </c>
      <c r="O2125">
        <v>11.075139999999999</v>
      </c>
      <c r="P2125">
        <v>4.078E-3</v>
      </c>
    </row>
    <row r="2126" spans="1:16" x14ac:dyDescent="0.2">
      <c r="A2126" t="s">
        <v>93</v>
      </c>
      <c r="B2126">
        <v>6</v>
      </c>
      <c r="C2126">
        <v>21</v>
      </c>
      <c r="D2126" t="s">
        <v>1124</v>
      </c>
      <c r="G2126">
        <v>14</v>
      </c>
      <c r="H2126">
        <v>1980.0661</v>
      </c>
      <c r="I2126" t="s">
        <v>12</v>
      </c>
      <c r="J2126">
        <v>500.00003099999998</v>
      </c>
      <c r="K2126">
        <v>1985.9765709999999</v>
      </c>
      <c r="L2126">
        <v>7.5044E-2</v>
      </c>
      <c r="M2126">
        <v>4.811896</v>
      </c>
      <c r="N2126">
        <v>8.1160999999999997E-2</v>
      </c>
      <c r="O2126">
        <v>11.072635999999999</v>
      </c>
      <c r="P2126">
        <v>3.8530000000000001E-3</v>
      </c>
    </row>
    <row r="2127" spans="1:16" x14ac:dyDescent="0.2">
      <c r="A2127" t="s">
        <v>93</v>
      </c>
      <c r="B2127">
        <v>6</v>
      </c>
      <c r="C2127">
        <v>21</v>
      </c>
      <c r="D2127" t="s">
        <v>1124</v>
      </c>
      <c r="G2127">
        <v>14</v>
      </c>
      <c r="H2127">
        <v>1980.0661</v>
      </c>
      <c r="I2127" t="s">
        <v>14</v>
      </c>
      <c r="J2127">
        <v>0</v>
      </c>
      <c r="K2127">
        <v>1981.164675</v>
      </c>
      <c r="L2127">
        <v>3.0911999999999999E-2</v>
      </c>
      <c r="M2127">
        <v>0</v>
      </c>
      <c r="N2127">
        <v>0</v>
      </c>
      <c r="O2127">
        <v>11.072454</v>
      </c>
      <c r="P2127">
        <v>4.0350000000000004E-3</v>
      </c>
    </row>
    <row r="2128" spans="1:16" x14ac:dyDescent="0.2">
      <c r="A2128" t="s">
        <v>93</v>
      </c>
      <c r="B2128">
        <v>6</v>
      </c>
      <c r="C2128">
        <v>21</v>
      </c>
      <c r="D2128" t="s">
        <v>1124</v>
      </c>
      <c r="G2128">
        <v>14</v>
      </c>
      <c r="H2128">
        <v>1980.0661</v>
      </c>
      <c r="I2128" t="s">
        <v>14</v>
      </c>
      <c r="J2128">
        <v>5</v>
      </c>
      <c r="K2128">
        <v>1984.1829210000001</v>
      </c>
      <c r="L2128">
        <v>2.1728000000000001E-2</v>
      </c>
      <c r="M2128">
        <v>3.018246</v>
      </c>
      <c r="N2128">
        <v>3.7783999999999998E-2</v>
      </c>
      <c r="O2128">
        <v>11.056791</v>
      </c>
      <c r="P2128">
        <v>5.8120000000000003E-3</v>
      </c>
    </row>
    <row r="2129" spans="1:16" x14ac:dyDescent="0.2">
      <c r="A2129" t="s">
        <v>93</v>
      </c>
      <c r="B2129">
        <v>6</v>
      </c>
      <c r="C2129">
        <v>21</v>
      </c>
      <c r="D2129" t="s">
        <v>1124</v>
      </c>
      <c r="G2129">
        <v>14</v>
      </c>
      <c r="H2129">
        <v>1980.0661</v>
      </c>
      <c r="I2129" t="s">
        <v>14</v>
      </c>
      <c r="J2129">
        <v>50.000003999999997</v>
      </c>
      <c r="K2129">
        <v>1985.4611239999999</v>
      </c>
      <c r="L2129">
        <v>0.13334299999999999</v>
      </c>
      <c r="M2129">
        <v>4.296449</v>
      </c>
      <c r="N2129">
        <v>0.136879</v>
      </c>
      <c r="O2129">
        <v>11.056607</v>
      </c>
      <c r="P2129">
        <v>3.5079999999999998E-3</v>
      </c>
    </row>
    <row r="2130" spans="1:16" x14ac:dyDescent="0.2">
      <c r="A2130" t="s">
        <v>93</v>
      </c>
      <c r="B2130">
        <v>6</v>
      </c>
      <c r="C2130">
        <v>21</v>
      </c>
      <c r="D2130" t="s">
        <v>1124</v>
      </c>
      <c r="G2130">
        <v>14</v>
      </c>
      <c r="H2130">
        <v>1980.0661</v>
      </c>
      <c r="I2130" t="s">
        <v>14</v>
      </c>
      <c r="J2130">
        <v>500.00003099999998</v>
      </c>
      <c r="K2130">
        <v>1986.091179</v>
      </c>
      <c r="L2130">
        <v>8.6163000000000003E-2</v>
      </c>
      <c r="M2130">
        <v>4.9265040000000004</v>
      </c>
      <c r="N2130">
        <v>9.1539999999999996E-2</v>
      </c>
      <c r="O2130">
        <v>11.046682000000001</v>
      </c>
      <c r="P2130">
        <v>2.0530000000000001E-3</v>
      </c>
    </row>
    <row r="2131" spans="1:16" x14ac:dyDescent="0.2">
      <c r="A2131" t="s">
        <v>93</v>
      </c>
      <c r="B2131">
        <v>22</v>
      </c>
      <c r="C2131">
        <v>33</v>
      </c>
      <c r="D2131" t="s">
        <v>1125</v>
      </c>
      <c r="G2131">
        <v>11</v>
      </c>
      <c r="H2131">
        <v>1287.7518</v>
      </c>
      <c r="I2131" t="s">
        <v>12</v>
      </c>
      <c r="J2131">
        <v>0</v>
      </c>
      <c r="K2131">
        <v>1288.48442</v>
      </c>
      <c r="L2131">
        <v>0</v>
      </c>
      <c r="M2131">
        <v>0</v>
      </c>
      <c r="N2131">
        <v>0</v>
      </c>
      <c r="O2131">
        <v>11.582382000000001</v>
      </c>
      <c r="P2131">
        <v>0</v>
      </c>
    </row>
    <row r="2132" spans="1:16" x14ac:dyDescent="0.2">
      <c r="A2132" t="s">
        <v>93</v>
      </c>
      <c r="B2132">
        <v>22</v>
      </c>
      <c r="C2132">
        <v>33</v>
      </c>
      <c r="D2132" t="s">
        <v>1125</v>
      </c>
      <c r="G2132">
        <v>11</v>
      </c>
      <c r="H2132">
        <v>1287.7518</v>
      </c>
      <c r="I2132" t="s">
        <v>12</v>
      </c>
      <c r="J2132">
        <v>5</v>
      </c>
      <c r="K2132">
        <v>1291.9057519999999</v>
      </c>
      <c r="L2132">
        <v>6.5886E-2</v>
      </c>
      <c r="M2132">
        <v>3.421332</v>
      </c>
      <c r="N2132">
        <v>6.5886E-2</v>
      </c>
      <c r="O2132">
        <v>11.585998999999999</v>
      </c>
      <c r="P2132">
        <v>4.3119999999999999E-3</v>
      </c>
    </row>
    <row r="2133" spans="1:16" x14ac:dyDescent="0.2">
      <c r="A2133" t="s">
        <v>93</v>
      </c>
      <c r="B2133">
        <v>22</v>
      </c>
      <c r="C2133">
        <v>33</v>
      </c>
      <c r="D2133" t="s">
        <v>1125</v>
      </c>
      <c r="G2133">
        <v>11</v>
      </c>
      <c r="H2133">
        <v>1287.7518</v>
      </c>
      <c r="I2133" t="s">
        <v>12</v>
      </c>
      <c r="J2133">
        <v>50.000003999999997</v>
      </c>
      <c r="K2133">
        <v>1292.3251049999999</v>
      </c>
      <c r="L2133">
        <v>6.6603999999999997E-2</v>
      </c>
      <c r="M2133">
        <v>3.8406850000000001</v>
      </c>
      <c r="N2133">
        <v>6.6603999999999997E-2</v>
      </c>
      <c r="O2133">
        <v>11.582090000000001</v>
      </c>
      <c r="P2133">
        <v>4.5300000000000002E-3</v>
      </c>
    </row>
    <row r="2134" spans="1:16" x14ac:dyDescent="0.2">
      <c r="A2134" t="s">
        <v>93</v>
      </c>
      <c r="B2134">
        <v>22</v>
      </c>
      <c r="C2134">
        <v>33</v>
      </c>
      <c r="D2134" t="s">
        <v>1125</v>
      </c>
      <c r="G2134">
        <v>11</v>
      </c>
      <c r="H2134">
        <v>1287.7518</v>
      </c>
      <c r="I2134" t="s">
        <v>12</v>
      </c>
      <c r="J2134">
        <v>500.00003099999998</v>
      </c>
      <c r="K2134">
        <v>1292.561017</v>
      </c>
      <c r="L2134">
        <v>2.5562999999999999E-2</v>
      </c>
      <c r="M2134">
        <v>4.0765969999999996</v>
      </c>
      <c r="N2134">
        <v>2.5562999999999999E-2</v>
      </c>
      <c r="O2134">
        <v>11.577971</v>
      </c>
      <c r="P2134">
        <v>1.732E-3</v>
      </c>
    </row>
    <row r="2135" spans="1:16" x14ac:dyDescent="0.2">
      <c r="A2135" t="s">
        <v>93</v>
      </c>
      <c r="B2135">
        <v>22</v>
      </c>
      <c r="C2135">
        <v>33</v>
      </c>
      <c r="D2135" t="s">
        <v>1125</v>
      </c>
      <c r="G2135">
        <v>11</v>
      </c>
      <c r="H2135">
        <v>1287.7518</v>
      </c>
      <c r="I2135" t="s">
        <v>14</v>
      </c>
      <c r="J2135">
        <v>0</v>
      </c>
      <c r="K2135">
        <v>1288.48442</v>
      </c>
      <c r="L2135">
        <v>0</v>
      </c>
      <c r="M2135">
        <v>0</v>
      </c>
      <c r="N2135">
        <v>0</v>
      </c>
      <c r="O2135">
        <v>11.582382000000001</v>
      </c>
      <c r="P2135">
        <v>0</v>
      </c>
    </row>
    <row r="2136" spans="1:16" x14ac:dyDescent="0.2">
      <c r="A2136" t="s">
        <v>93</v>
      </c>
      <c r="B2136">
        <v>22</v>
      </c>
      <c r="C2136">
        <v>33</v>
      </c>
      <c r="D2136" t="s">
        <v>1125</v>
      </c>
      <c r="G2136">
        <v>11</v>
      </c>
      <c r="H2136">
        <v>1287.7518</v>
      </c>
      <c r="I2136" t="s">
        <v>14</v>
      </c>
      <c r="J2136">
        <v>5</v>
      </c>
      <c r="K2136">
        <v>1291.8159290000001</v>
      </c>
      <c r="L2136">
        <v>6.2778E-2</v>
      </c>
      <c r="M2136">
        <v>3.3315090000000001</v>
      </c>
      <c r="N2136">
        <v>6.2778E-2</v>
      </c>
      <c r="O2136">
        <v>11.557252999999999</v>
      </c>
      <c r="P2136">
        <v>4.4660000000000004E-3</v>
      </c>
    </row>
    <row r="2137" spans="1:16" x14ac:dyDescent="0.2">
      <c r="A2137" t="s">
        <v>93</v>
      </c>
      <c r="B2137">
        <v>22</v>
      </c>
      <c r="C2137">
        <v>33</v>
      </c>
      <c r="D2137" t="s">
        <v>1125</v>
      </c>
      <c r="G2137">
        <v>11</v>
      </c>
      <c r="H2137">
        <v>1287.7518</v>
      </c>
      <c r="I2137" t="s">
        <v>14</v>
      </c>
      <c r="J2137">
        <v>50.000003999999997</v>
      </c>
      <c r="K2137">
        <v>1292.3240920000001</v>
      </c>
      <c r="L2137">
        <v>9.5080999999999999E-2</v>
      </c>
      <c r="M2137">
        <v>3.8396720000000002</v>
      </c>
      <c r="N2137">
        <v>9.5080999999999999E-2</v>
      </c>
      <c r="O2137">
        <v>11.554235</v>
      </c>
      <c r="P2137">
        <v>3.8140000000000001E-3</v>
      </c>
    </row>
    <row r="2138" spans="1:16" x14ac:dyDescent="0.2">
      <c r="A2138" t="s">
        <v>93</v>
      </c>
      <c r="B2138">
        <v>22</v>
      </c>
      <c r="C2138">
        <v>33</v>
      </c>
      <c r="D2138" t="s">
        <v>1125</v>
      </c>
      <c r="G2138">
        <v>11</v>
      </c>
      <c r="H2138">
        <v>1287.7518</v>
      </c>
      <c r="I2138" t="s">
        <v>14</v>
      </c>
      <c r="J2138">
        <v>500.00003099999998</v>
      </c>
      <c r="K2138">
        <v>1292.4870229999999</v>
      </c>
      <c r="L2138">
        <v>2.2866000000000001E-2</v>
      </c>
      <c r="M2138">
        <v>4.0026029999999997</v>
      </c>
      <c r="N2138">
        <v>2.2866000000000001E-2</v>
      </c>
      <c r="O2138">
        <v>11.555623000000001</v>
      </c>
      <c r="P2138">
        <v>2.5959999999999998E-3</v>
      </c>
    </row>
    <row r="2139" spans="1:16" x14ac:dyDescent="0.2">
      <c r="A2139" t="s">
        <v>93</v>
      </c>
      <c r="B2139">
        <v>38</v>
      </c>
      <c r="C2139">
        <v>56</v>
      </c>
      <c r="D2139" t="s">
        <v>1126</v>
      </c>
      <c r="G2139">
        <v>17</v>
      </c>
      <c r="H2139">
        <v>2079.1484999999998</v>
      </c>
      <c r="I2139" t="s">
        <v>12</v>
      </c>
      <c r="J2139">
        <v>0</v>
      </c>
      <c r="K2139">
        <v>2080.1277340000001</v>
      </c>
      <c r="L2139">
        <v>7.4365000000000001E-2</v>
      </c>
      <c r="M2139">
        <v>0</v>
      </c>
      <c r="N2139">
        <v>0</v>
      </c>
      <c r="O2139">
        <v>10.873241</v>
      </c>
      <c r="P2139">
        <v>4.2560000000000002E-3</v>
      </c>
    </row>
    <row r="2140" spans="1:16" x14ac:dyDescent="0.2">
      <c r="A2140" t="s">
        <v>93</v>
      </c>
      <c r="B2140">
        <v>38</v>
      </c>
      <c r="C2140">
        <v>56</v>
      </c>
      <c r="D2140" t="s">
        <v>1126</v>
      </c>
      <c r="G2140">
        <v>17</v>
      </c>
      <c r="H2140">
        <v>2079.1484999999998</v>
      </c>
      <c r="I2140" t="s">
        <v>12</v>
      </c>
      <c r="J2140">
        <v>5</v>
      </c>
      <c r="K2140">
        <v>2082.3716599999998</v>
      </c>
      <c r="L2140">
        <v>4.7280999999999997E-2</v>
      </c>
      <c r="M2140">
        <v>2.2439260000000001</v>
      </c>
      <c r="N2140">
        <v>8.8123000000000007E-2</v>
      </c>
      <c r="O2140">
        <v>10.884437999999999</v>
      </c>
      <c r="P2140">
        <v>6.0010000000000003E-3</v>
      </c>
    </row>
    <row r="2141" spans="1:16" x14ac:dyDescent="0.2">
      <c r="A2141" t="s">
        <v>93</v>
      </c>
      <c r="B2141">
        <v>38</v>
      </c>
      <c r="C2141">
        <v>56</v>
      </c>
      <c r="D2141" t="s">
        <v>1126</v>
      </c>
      <c r="G2141">
        <v>17</v>
      </c>
      <c r="H2141">
        <v>2079.1484999999998</v>
      </c>
      <c r="I2141" t="s">
        <v>12</v>
      </c>
      <c r="J2141">
        <v>50.000003999999997</v>
      </c>
      <c r="K2141">
        <v>2082.7484279999999</v>
      </c>
      <c r="L2141">
        <v>0.129221</v>
      </c>
      <c r="M2141">
        <v>2.6206939999999999</v>
      </c>
      <c r="N2141">
        <v>0.149092</v>
      </c>
      <c r="O2141">
        <v>10.882049</v>
      </c>
      <c r="P2141">
        <v>6.5449999999999996E-3</v>
      </c>
    </row>
    <row r="2142" spans="1:16" x14ac:dyDescent="0.2">
      <c r="A2142" t="s">
        <v>93</v>
      </c>
      <c r="B2142">
        <v>38</v>
      </c>
      <c r="C2142">
        <v>56</v>
      </c>
      <c r="D2142" t="s">
        <v>1126</v>
      </c>
      <c r="G2142">
        <v>17</v>
      </c>
      <c r="H2142">
        <v>2079.1484999999998</v>
      </c>
      <c r="I2142" t="s">
        <v>12</v>
      </c>
      <c r="J2142">
        <v>500.00003099999998</v>
      </c>
      <c r="K2142">
        <v>2083.199235</v>
      </c>
      <c r="L2142">
        <v>0.169044</v>
      </c>
      <c r="M2142">
        <v>3.071501</v>
      </c>
      <c r="N2142">
        <v>0.18467800000000001</v>
      </c>
      <c r="O2142">
        <v>10.872557</v>
      </c>
      <c r="P2142">
        <v>4.1339999999999997E-3</v>
      </c>
    </row>
    <row r="2143" spans="1:16" x14ac:dyDescent="0.2">
      <c r="A2143" t="s">
        <v>93</v>
      </c>
      <c r="B2143">
        <v>38</v>
      </c>
      <c r="C2143">
        <v>56</v>
      </c>
      <c r="D2143" t="s">
        <v>1126</v>
      </c>
      <c r="G2143">
        <v>17</v>
      </c>
      <c r="H2143">
        <v>2079.1484999999998</v>
      </c>
      <c r="I2143" t="s">
        <v>14</v>
      </c>
      <c r="J2143">
        <v>0</v>
      </c>
      <c r="K2143">
        <v>2080.1277340000001</v>
      </c>
      <c r="L2143">
        <v>7.4365000000000001E-2</v>
      </c>
      <c r="M2143">
        <v>0</v>
      </c>
      <c r="N2143">
        <v>0</v>
      </c>
      <c r="O2143">
        <v>10.873241</v>
      </c>
      <c r="P2143">
        <v>4.2560000000000002E-3</v>
      </c>
    </row>
    <row r="2144" spans="1:16" x14ac:dyDescent="0.2">
      <c r="A2144" t="s">
        <v>93</v>
      </c>
      <c r="B2144">
        <v>38</v>
      </c>
      <c r="C2144">
        <v>56</v>
      </c>
      <c r="D2144" t="s">
        <v>1126</v>
      </c>
      <c r="G2144">
        <v>17</v>
      </c>
      <c r="H2144">
        <v>2079.1484999999998</v>
      </c>
      <c r="I2144" t="s">
        <v>14</v>
      </c>
      <c r="J2144">
        <v>5</v>
      </c>
      <c r="K2144">
        <v>2082.2374049999999</v>
      </c>
      <c r="L2144">
        <v>7.3738999999999999E-2</v>
      </c>
      <c r="M2144">
        <v>2.1096710000000001</v>
      </c>
      <c r="N2144">
        <v>0.104726</v>
      </c>
      <c r="O2144">
        <v>10.848129</v>
      </c>
      <c r="P2144">
        <v>1.441E-3</v>
      </c>
    </row>
    <row r="2145" spans="1:16" x14ac:dyDescent="0.2">
      <c r="A2145" t="s">
        <v>93</v>
      </c>
      <c r="B2145">
        <v>38</v>
      </c>
      <c r="C2145">
        <v>56</v>
      </c>
      <c r="D2145" t="s">
        <v>1126</v>
      </c>
      <c r="G2145">
        <v>17</v>
      </c>
      <c r="H2145">
        <v>2079.1484999999998</v>
      </c>
      <c r="I2145" t="s">
        <v>14</v>
      </c>
      <c r="J2145">
        <v>50.000003999999997</v>
      </c>
      <c r="K2145">
        <v>2082.5838549999999</v>
      </c>
      <c r="L2145">
        <v>0.11319700000000001</v>
      </c>
      <c r="M2145">
        <v>2.456121</v>
      </c>
      <c r="N2145">
        <v>0.135439</v>
      </c>
      <c r="O2145">
        <v>10.847011</v>
      </c>
      <c r="P2145">
        <v>4.8770000000000003E-3</v>
      </c>
    </row>
    <row r="2146" spans="1:16" x14ac:dyDescent="0.2">
      <c r="A2146" t="s">
        <v>93</v>
      </c>
      <c r="B2146">
        <v>38</v>
      </c>
      <c r="C2146">
        <v>56</v>
      </c>
      <c r="D2146" t="s">
        <v>1126</v>
      </c>
      <c r="G2146">
        <v>17</v>
      </c>
      <c r="H2146">
        <v>2079.1484999999998</v>
      </c>
      <c r="I2146" t="s">
        <v>14</v>
      </c>
      <c r="J2146">
        <v>500.00003099999998</v>
      </c>
      <c r="K2146">
        <v>2083.1784939999998</v>
      </c>
      <c r="L2146">
        <v>3.6500999999999999E-2</v>
      </c>
      <c r="M2146">
        <v>3.0507599999999999</v>
      </c>
      <c r="N2146">
        <v>8.2840999999999998E-2</v>
      </c>
      <c r="O2146">
        <v>10.842634</v>
      </c>
      <c r="P2146">
        <v>1.382E-3</v>
      </c>
    </row>
    <row r="2147" spans="1:16" x14ac:dyDescent="0.2">
      <c r="A2147" t="s">
        <v>93</v>
      </c>
      <c r="B2147">
        <v>56</v>
      </c>
      <c r="C2147">
        <v>65</v>
      </c>
      <c r="D2147" t="s">
        <v>1127</v>
      </c>
      <c r="G2147">
        <v>8</v>
      </c>
      <c r="H2147">
        <v>1122.5612000000001</v>
      </c>
      <c r="I2147" t="s">
        <v>12</v>
      </c>
      <c r="J2147">
        <v>0</v>
      </c>
      <c r="K2147">
        <v>1123.0299199999999</v>
      </c>
      <c r="L2147">
        <v>0</v>
      </c>
      <c r="M2147">
        <v>0</v>
      </c>
      <c r="N2147">
        <v>0</v>
      </c>
      <c r="O2147">
        <v>8.8131129999999995</v>
      </c>
      <c r="P2147">
        <v>0</v>
      </c>
    </row>
    <row r="2148" spans="1:16" x14ac:dyDescent="0.2">
      <c r="A2148" t="s">
        <v>93</v>
      </c>
      <c r="B2148">
        <v>56</v>
      </c>
      <c r="C2148">
        <v>65</v>
      </c>
      <c r="D2148" t="s">
        <v>1127</v>
      </c>
      <c r="G2148">
        <v>8</v>
      </c>
      <c r="H2148">
        <v>1122.5612000000001</v>
      </c>
      <c r="I2148" t="s">
        <v>12</v>
      </c>
      <c r="J2148">
        <v>5</v>
      </c>
      <c r="K2148">
        <v>1126.431169</v>
      </c>
      <c r="L2148">
        <v>0.11755400000000001</v>
      </c>
      <c r="M2148">
        <v>3.401249</v>
      </c>
      <c r="N2148">
        <v>0.11755400000000001</v>
      </c>
      <c r="O2148">
        <v>8.8073069999999998</v>
      </c>
      <c r="P2148">
        <v>4.8830000000000002E-3</v>
      </c>
    </row>
    <row r="2149" spans="1:16" x14ac:dyDescent="0.2">
      <c r="A2149" t="s">
        <v>93</v>
      </c>
      <c r="B2149">
        <v>56</v>
      </c>
      <c r="C2149">
        <v>65</v>
      </c>
      <c r="D2149" t="s">
        <v>1127</v>
      </c>
      <c r="G2149">
        <v>8</v>
      </c>
      <c r="H2149">
        <v>1122.5612000000001</v>
      </c>
      <c r="I2149" t="s">
        <v>12</v>
      </c>
      <c r="J2149">
        <v>50.000003999999997</v>
      </c>
      <c r="K2149">
        <v>1126.868144</v>
      </c>
      <c r="L2149">
        <v>0.15501899999999999</v>
      </c>
      <c r="M2149">
        <v>3.8382230000000002</v>
      </c>
      <c r="N2149">
        <v>0.15501899999999999</v>
      </c>
      <c r="O2149">
        <v>8.8081949999999996</v>
      </c>
      <c r="P2149">
        <v>3.9490000000000003E-3</v>
      </c>
    </row>
    <row r="2150" spans="1:16" x14ac:dyDescent="0.2">
      <c r="A2150" t="s">
        <v>93</v>
      </c>
      <c r="B2150">
        <v>56</v>
      </c>
      <c r="C2150">
        <v>65</v>
      </c>
      <c r="D2150" t="s">
        <v>1127</v>
      </c>
      <c r="G2150">
        <v>8</v>
      </c>
      <c r="H2150">
        <v>1122.5612000000001</v>
      </c>
      <c r="I2150" t="s">
        <v>12</v>
      </c>
      <c r="J2150">
        <v>500.00003099999998</v>
      </c>
      <c r="K2150">
        <v>1126.865407</v>
      </c>
      <c r="L2150">
        <v>8.1102999999999995E-2</v>
      </c>
      <c r="M2150">
        <v>3.8354870000000001</v>
      </c>
      <c r="N2150">
        <v>8.1102999999999995E-2</v>
      </c>
      <c r="O2150">
        <v>8.8069930000000003</v>
      </c>
      <c r="P2150">
        <v>2.9290000000000002E-3</v>
      </c>
    </row>
    <row r="2151" spans="1:16" x14ac:dyDescent="0.2">
      <c r="A2151" t="s">
        <v>93</v>
      </c>
      <c r="B2151">
        <v>56</v>
      </c>
      <c r="C2151">
        <v>65</v>
      </c>
      <c r="D2151" t="s">
        <v>1127</v>
      </c>
      <c r="G2151">
        <v>8</v>
      </c>
      <c r="H2151">
        <v>1122.5612000000001</v>
      </c>
      <c r="I2151" t="s">
        <v>14</v>
      </c>
      <c r="J2151">
        <v>0</v>
      </c>
      <c r="K2151">
        <v>1123.0299199999999</v>
      </c>
      <c r="L2151">
        <v>0</v>
      </c>
      <c r="M2151">
        <v>0</v>
      </c>
      <c r="N2151">
        <v>0</v>
      </c>
      <c r="O2151">
        <v>8.8131129999999995</v>
      </c>
      <c r="P2151">
        <v>0</v>
      </c>
    </row>
    <row r="2152" spans="1:16" x14ac:dyDescent="0.2">
      <c r="A2152" t="s">
        <v>93</v>
      </c>
      <c r="B2152">
        <v>56</v>
      </c>
      <c r="C2152">
        <v>65</v>
      </c>
      <c r="D2152" t="s">
        <v>1127</v>
      </c>
      <c r="G2152">
        <v>8</v>
      </c>
      <c r="H2152">
        <v>1122.5612000000001</v>
      </c>
      <c r="I2152" t="s">
        <v>14</v>
      </c>
      <c r="J2152">
        <v>5</v>
      </c>
      <c r="K2152">
        <v>1126.346806</v>
      </c>
      <c r="L2152">
        <v>0.194355</v>
      </c>
      <c r="M2152">
        <v>3.3168859999999998</v>
      </c>
      <c r="N2152">
        <v>0.194355</v>
      </c>
      <c r="O2152">
        <v>8.7801299999999998</v>
      </c>
      <c r="P2152">
        <v>1.0123999999999999E-2</v>
      </c>
    </row>
    <row r="2153" spans="1:16" x14ac:dyDescent="0.2">
      <c r="A2153" t="s">
        <v>93</v>
      </c>
      <c r="B2153">
        <v>56</v>
      </c>
      <c r="C2153">
        <v>65</v>
      </c>
      <c r="D2153" t="s">
        <v>1127</v>
      </c>
      <c r="G2153">
        <v>8</v>
      </c>
      <c r="H2153">
        <v>1122.5612000000001</v>
      </c>
      <c r="I2153" t="s">
        <v>14</v>
      </c>
      <c r="J2153">
        <v>50.000003999999997</v>
      </c>
      <c r="K2153">
        <v>1126.713092</v>
      </c>
      <c r="L2153">
        <v>0.12826899999999999</v>
      </c>
      <c r="M2153">
        <v>3.6831710000000002</v>
      </c>
      <c r="N2153">
        <v>0.12826899999999999</v>
      </c>
      <c r="O2153">
        <v>8.7811859999999999</v>
      </c>
      <c r="P2153">
        <v>1.1882999999999999E-2</v>
      </c>
    </row>
    <row r="2154" spans="1:16" x14ac:dyDescent="0.2">
      <c r="A2154" t="s">
        <v>93</v>
      </c>
      <c r="B2154">
        <v>56</v>
      </c>
      <c r="C2154">
        <v>65</v>
      </c>
      <c r="D2154" t="s">
        <v>1127</v>
      </c>
      <c r="G2154">
        <v>8</v>
      </c>
      <c r="H2154">
        <v>1122.5612000000001</v>
      </c>
      <c r="I2154" t="s">
        <v>14</v>
      </c>
      <c r="J2154">
        <v>500.00003099999998</v>
      </c>
      <c r="K2154">
        <v>1126.70199</v>
      </c>
      <c r="L2154">
        <v>0.127494</v>
      </c>
      <c r="M2154">
        <v>3.6720700000000002</v>
      </c>
      <c r="N2154">
        <v>0.127494</v>
      </c>
      <c r="O2154">
        <v>8.7809640000000009</v>
      </c>
      <c r="P2154">
        <v>4.4730000000000004E-3</v>
      </c>
    </row>
    <row r="2155" spans="1:16" x14ac:dyDescent="0.2">
      <c r="A2155" t="s">
        <v>93</v>
      </c>
      <c r="B2155">
        <v>64</v>
      </c>
      <c r="C2155">
        <v>74</v>
      </c>
      <c r="D2155" t="s">
        <v>1128</v>
      </c>
      <c r="E2155" t="s">
        <v>79</v>
      </c>
      <c r="G2155">
        <v>10</v>
      </c>
      <c r="H2155">
        <v>1251.6569</v>
      </c>
      <c r="I2155" t="s">
        <v>12</v>
      </c>
      <c r="J2155">
        <v>0</v>
      </c>
      <c r="K2155">
        <v>1252.2565520000001</v>
      </c>
      <c r="L2155">
        <v>9.0950000000000007E-3</v>
      </c>
      <c r="M2155">
        <v>0</v>
      </c>
      <c r="N2155">
        <v>0</v>
      </c>
      <c r="O2155">
        <v>11.433267000000001</v>
      </c>
      <c r="P2155">
        <v>4.4900000000000002E-4</v>
      </c>
    </row>
    <row r="2156" spans="1:16" x14ac:dyDescent="0.2">
      <c r="A2156" t="s">
        <v>93</v>
      </c>
      <c r="B2156">
        <v>64</v>
      </c>
      <c r="C2156">
        <v>74</v>
      </c>
      <c r="D2156" t="s">
        <v>1128</v>
      </c>
      <c r="E2156" t="s">
        <v>79</v>
      </c>
      <c r="G2156">
        <v>10</v>
      </c>
      <c r="H2156">
        <v>1251.6569</v>
      </c>
      <c r="I2156" t="s">
        <v>12</v>
      </c>
      <c r="J2156">
        <v>5</v>
      </c>
      <c r="K2156">
        <v>1254.652435</v>
      </c>
      <c r="L2156">
        <v>5.9394000000000002E-2</v>
      </c>
      <c r="M2156">
        <v>2.395883</v>
      </c>
      <c r="N2156">
        <v>6.0086000000000001E-2</v>
      </c>
      <c r="O2156">
        <v>11.436799000000001</v>
      </c>
      <c r="P2156">
        <v>4.1180000000000001E-3</v>
      </c>
    </row>
    <row r="2157" spans="1:16" x14ac:dyDescent="0.2">
      <c r="A2157" t="s">
        <v>93</v>
      </c>
      <c r="B2157">
        <v>64</v>
      </c>
      <c r="C2157">
        <v>74</v>
      </c>
      <c r="D2157" t="s">
        <v>1128</v>
      </c>
      <c r="E2157" t="s">
        <v>79</v>
      </c>
      <c r="G2157">
        <v>10</v>
      </c>
      <c r="H2157">
        <v>1251.6569</v>
      </c>
      <c r="I2157" t="s">
        <v>12</v>
      </c>
      <c r="J2157">
        <v>50.000003999999997</v>
      </c>
      <c r="K2157">
        <v>1255.6878939999999</v>
      </c>
      <c r="L2157">
        <v>3.2537999999999997E-2</v>
      </c>
      <c r="M2157">
        <v>3.4313419999999999</v>
      </c>
      <c r="N2157">
        <v>3.3785000000000003E-2</v>
      </c>
      <c r="O2157">
        <v>11.430799</v>
      </c>
      <c r="P2157">
        <v>1.619E-3</v>
      </c>
    </row>
    <row r="2158" spans="1:16" x14ac:dyDescent="0.2">
      <c r="A2158" t="s">
        <v>93</v>
      </c>
      <c r="B2158">
        <v>64</v>
      </c>
      <c r="C2158">
        <v>74</v>
      </c>
      <c r="D2158" t="s">
        <v>1128</v>
      </c>
      <c r="E2158" t="s">
        <v>79</v>
      </c>
      <c r="G2158">
        <v>10</v>
      </c>
      <c r="H2158">
        <v>1251.6569</v>
      </c>
      <c r="I2158" t="s">
        <v>12</v>
      </c>
      <c r="J2158">
        <v>500.00003099999998</v>
      </c>
      <c r="K2158">
        <v>1256.175645</v>
      </c>
      <c r="L2158">
        <v>3.8075999999999999E-2</v>
      </c>
      <c r="M2158">
        <v>3.9190930000000002</v>
      </c>
      <c r="N2158">
        <v>3.9148000000000002E-2</v>
      </c>
      <c r="O2158">
        <v>11.421994</v>
      </c>
      <c r="P2158">
        <v>2.415E-3</v>
      </c>
    </row>
    <row r="2159" spans="1:16" x14ac:dyDescent="0.2">
      <c r="A2159" t="s">
        <v>93</v>
      </c>
      <c r="B2159">
        <v>64</v>
      </c>
      <c r="C2159">
        <v>74</v>
      </c>
      <c r="D2159" t="s">
        <v>1128</v>
      </c>
      <c r="E2159" t="s">
        <v>79</v>
      </c>
      <c r="G2159">
        <v>10</v>
      </c>
      <c r="H2159">
        <v>1251.6569</v>
      </c>
      <c r="I2159" t="s">
        <v>14</v>
      </c>
      <c r="J2159">
        <v>0</v>
      </c>
      <c r="K2159">
        <v>1252.2565520000001</v>
      </c>
      <c r="L2159">
        <v>9.0950000000000007E-3</v>
      </c>
      <c r="M2159">
        <v>0</v>
      </c>
      <c r="N2159">
        <v>0</v>
      </c>
      <c r="O2159">
        <v>11.433267000000001</v>
      </c>
      <c r="P2159">
        <v>4.4900000000000002E-4</v>
      </c>
    </row>
    <row r="2160" spans="1:16" x14ac:dyDescent="0.2">
      <c r="A2160" t="s">
        <v>93</v>
      </c>
      <c r="B2160">
        <v>64</v>
      </c>
      <c r="C2160">
        <v>74</v>
      </c>
      <c r="D2160" t="s">
        <v>1128</v>
      </c>
      <c r="E2160" t="s">
        <v>79</v>
      </c>
      <c r="G2160">
        <v>10</v>
      </c>
      <c r="H2160">
        <v>1251.6569</v>
      </c>
      <c r="I2160" t="s">
        <v>14</v>
      </c>
      <c r="J2160">
        <v>5</v>
      </c>
      <c r="K2160">
        <v>1254.648195</v>
      </c>
      <c r="L2160">
        <v>3.8113000000000001E-2</v>
      </c>
      <c r="M2160">
        <v>2.391642</v>
      </c>
      <c r="N2160">
        <v>3.9183000000000003E-2</v>
      </c>
      <c r="O2160">
        <v>11.415416</v>
      </c>
      <c r="P2160">
        <v>3.7290000000000001E-3</v>
      </c>
    </row>
    <row r="2161" spans="1:16" x14ac:dyDescent="0.2">
      <c r="A2161" t="s">
        <v>93</v>
      </c>
      <c r="B2161">
        <v>64</v>
      </c>
      <c r="C2161">
        <v>74</v>
      </c>
      <c r="D2161" t="s">
        <v>1128</v>
      </c>
      <c r="E2161" t="s">
        <v>79</v>
      </c>
      <c r="G2161">
        <v>10</v>
      </c>
      <c r="H2161">
        <v>1251.6569</v>
      </c>
      <c r="I2161" t="s">
        <v>14</v>
      </c>
      <c r="J2161">
        <v>50.000003999999997</v>
      </c>
      <c r="K2161">
        <v>1255.5373219999999</v>
      </c>
      <c r="L2161">
        <v>5.2319999999999998E-2</v>
      </c>
      <c r="M2161">
        <v>3.28077</v>
      </c>
      <c r="N2161">
        <v>5.3104999999999999E-2</v>
      </c>
      <c r="O2161">
        <v>11.417004</v>
      </c>
      <c r="P2161">
        <v>1.9250000000000001E-3</v>
      </c>
    </row>
    <row r="2162" spans="1:16" x14ac:dyDescent="0.2">
      <c r="A2162" t="s">
        <v>93</v>
      </c>
      <c r="B2162">
        <v>64</v>
      </c>
      <c r="C2162">
        <v>74</v>
      </c>
      <c r="D2162" t="s">
        <v>1128</v>
      </c>
      <c r="E2162" t="s">
        <v>79</v>
      </c>
      <c r="G2162">
        <v>10</v>
      </c>
      <c r="H2162">
        <v>1251.6569</v>
      </c>
      <c r="I2162" t="s">
        <v>14</v>
      </c>
      <c r="J2162">
        <v>500.00003099999998</v>
      </c>
      <c r="K2162">
        <v>1256.0623820000001</v>
      </c>
      <c r="L2162">
        <v>6.6390000000000005E-2</v>
      </c>
      <c r="M2162">
        <v>3.8058299999999998</v>
      </c>
      <c r="N2162">
        <v>6.701E-2</v>
      </c>
      <c r="O2162">
        <v>11.408935</v>
      </c>
      <c r="P2162">
        <v>2.163E-3</v>
      </c>
    </row>
    <row r="2163" spans="1:16" x14ac:dyDescent="0.2">
      <c r="A2163" t="s">
        <v>93</v>
      </c>
      <c r="B2163">
        <v>65</v>
      </c>
      <c r="C2163">
        <v>83</v>
      </c>
      <c r="D2163" t="s">
        <v>1129</v>
      </c>
      <c r="G2163">
        <v>18</v>
      </c>
      <c r="H2163">
        <v>2117.2046</v>
      </c>
      <c r="I2163" t="s">
        <v>12</v>
      </c>
      <c r="J2163">
        <v>0</v>
      </c>
      <c r="K2163">
        <v>2118.4770370000001</v>
      </c>
      <c r="L2163">
        <v>0</v>
      </c>
      <c r="M2163">
        <v>0</v>
      </c>
      <c r="N2163">
        <v>0</v>
      </c>
      <c r="O2163">
        <v>5.4921480000000003</v>
      </c>
      <c r="P2163">
        <v>0</v>
      </c>
    </row>
    <row r="2164" spans="1:16" x14ac:dyDescent="0.2">
      <c r="A2164" t="s">
        <v>93</v>
      </c>
      <c r="B2164">
        <v>65</v>
      </c>
      <c r="C2164">
        <v>83</v>
      </c>
      <c r="D2164" t="s">
        <v>1129</v>
      </c>
      <c r="G2164">
        <v>18</v>
      </c>
      <c r="H2164">
        <v>2117.2046</v>
      </c>
      <c r="I2164" t="s">
        <v>12</v>
      </c>
      <c r="J2164">
        <v>5</v>
      </c>
      <c r="K2164">
        <v>2124.6553060000001</v>
      </c>
      <c r="L2164">
        <v>4.6522000000000001E-2</v>
      </c>
      <c r="M2164">
        <v>6.1782690000000002</v>
      </c>
      <c r="N2164">
        <v>4.6522000000000001E-2</v>
      </c>
      <c r="O2164">
        <v>5.4741710000000001</v>
      </c>
      <c r="P2164">
        <v>7.8449999999999995E-3</v>
      </c>
    </row>
    <row r="2165" spans="1:16" x14ac:dyDescent="0.2">
      <c r="A2165" t="s">
        <v>93</v>
      </c>
      <c r="B2165">
        <v>65</v>
      </c>
      <c r="C2165">
        <v>83</v>
      </c>
      <c r="D2165" t="s">
        <v>1129</v>
      </c>
      <c r="G2165">
        <v>18</v>
      </c>
      <c r="H2165">
        <v>2117.2046</v>
      </c>
      <c r="I2165" t="s">
        <v>12</v>
      </c>
      <c r="J2165">
        <v>50.000003999999997</v>
      </c>
      <c r="K2165">
        <v>2124.9258599999998</v>
      </c>
      <c r="L2165">
        <v>0.14791799999999999</v>
      </c>
      <c r="M2165">
        <v>6.448823</v>
      </c>
      <c r="N2165">
        <v>0.14791799999999999</v>
      </c>
      <c r="O2165">
        <v>5.4627379999999999</v>
      </c>
      <c r="P2165">
        <v>4.6560000000000004E-3</v>
      </c>
    </row>
    <row r="2166" spans="1:16" x14ac:dyDescent="0.2">
      <c r="A2166" t="s">
        <v>93</v>
      </c>
      <c r="B2166">
        <v>65</v>
      </c>
      <c r="C2166">
        <v>83</v>
      </c>
      <c r="D2166" t="s">
        <v>1129</v>
      </c>
      <c r="G2166">
        <v>18</v>
      </c>
      <c r="H2166">
        <v>2117.2046</v>
      </c>
      <c r="I2166" t="s">
        <v>12</v>
      </c>
      <c r="J2166">
        <v>500.00003099999998</v>
      </c>
      <c r="K2166">
        <v>2125.0214249999999</v>
      </c>
      <c r="L2166">
        <v>5.8695999999999998E-2</v>
      </c>
      <c r="M2166">
        <v>6.5443879999999996</v>
      </c>
      <c r="N2166">
        <v>5.8695999999999998E-2</v>
      </c>
      <c r="O2166">
        <v>5.4598050000000002</v>
      </c>
      <c r="P2166">
        <v>3.8670000000000002E-3</v>
      </c>
    </row>
    <row r="2167" spans="1:16" x14ac:dyDescent="0.2">
      <c r="A2167" t="s">
        <v>93</v>
      </c>
      <c r="B2167">
        <v>65</v>
      </c>
      <c r="C2167">
        <v>83</v>
      </c>
      <c r="D2167" t="s">
        <v>1129</v>
      </c>
      <c r="G2167">
        <v>18</v>
      </c>
      <c r="H2167">
        <v>2117.2046</v>
      </c>
      <c r="I2167" t="s">
        <v>14</v>
      </c>
      <c r="J2167">
        <v>0</v>
      </c>
      <c r="K2167">
        <v>2118.4770370000001</v>
      </c>
      <c r="L2167">
        <v>0</v>
      </c>
      <c r="M2167">
        <v>0</v>
      </c>
      <c r="N2167">
        <v>0</v>
      </c>
      <c r="O2167">
        <v>5.4921480000000003</v>
      </c>
      <c r="P2167">
        <v>0</v>
      </c>
    </row>
    <row r="2168" spans="1:16" x14ac:dyDescent="0.2">
      <c r="A2168" t="s">
        <v>93</v>
      </c>
      <c r="B2168">
        <v>65</v>
      </c>
      <c r="C2168">
        <v>83</v>
      </c>
      <c r="D2168" t="s">
        <v>1129</v>
      </c>
      <c r="G2168">
        <v>18</v>
      </c>
      <c r="H2168">
        <v>2117.2046</v>
      </c>
      <c r="I2168" t="s">
        <v>14</v>
      </c>
      <c r="J2168">
        <v>5</v>
      </c>
      <c r="K2168">
        <v>2124.5297019999998</v>
      </c>
      <c r="L2168">
        <v>7.1672E-2</v>
      </c>
      <c r="M2168">
        <v>6.0526650000000002</v>
      </c>
      <c r="N2168">
        <v>7.1672E-2</v>
      </c>
      <c r="O2168">
        <v>5.4382010000000003</v>
      </c>
      <c r="P2168">
        <v>3.679E-3</v>
      </c>
    </row>
    <row r="2169" spans="1:16" x14ac:dyDescent="0.2">
      <c r="A2169" t="s">
        <v>93</v>
      </c>
      <c r="B2169">
        <v>65</v>
      </c>
      <c r="C2169">
        <v>83</v>
      </c>
      <c r="D2169" t="s">
        <v>1129</v>
      </c>
      <c r="G2169">
        <v>18</v>
      </c>
      <c r="H2169">
        <v>2117.2046</v>
      </c>
      <c r="I2169" t="s">
        <v>14</v>
      </c>
      <c r="J2169">
        <v>50.000003999999997</v>
      </c>
      <c r="K2169">
        <v>2124.6895989999998</v>
      </c>
      <c r="L2169">
        <v>0.14552100000000001</v>
      </c>
      <c r="M2169">
        <v>6.2125620000000001</v>
      </c>
      <c r="N2169">
        <v>0.14552100000000001</v>
      </c>
      <c r="O2169">
        <v>5.432817</v>
      </c>
      <c r="P2169">
        <v>9.691E-3</v>
      </c>
    </row>
    <row r="2170" spans="1:16" x14ac:dyDescent="0.2">
      <c r="A2170" t="s">
        <v>93</v>
      </c>
      <c r="B2170">
        <v>65</v>
      </c>
      <c r="C2170">
        <v>83</v>
      </c>
      <c r="D2170" t="s">
        <v>1129</v>
      </c>
      <c r="G2170">
        <v>18</v>
      </c>
      <c r="H2170">
        <v>2117.2046</v>
      </c>
      <c r="I2170" t="s">
        <v>14</v>
      </c>
      <c r="J2170">
        <v>500.00003099999998</v>
      </c>
      <c r="K2170">
        <v>2124.9443139999998</v>
      </c>
      <c r="L2170">
        <v>5.2641E-2</v>
      </c>
      <c r="M2170">
        <v>6.4672770000000002</v>
      </c>
      <c r="N2170">
        <v>5.2641E-2</v>
      </c>
      <c r="O2170">
        <v>5.4284020000000002</v>
      </c>
      <c r="P2170">
        <v>1.8680000000000001E-3</v>
      </c>
    </row>
    <row r="2171" spans="1:16" x14ac:dyDescent="0.2">
      <c r="A2171" t="s">
        <v>93</v>
      </c>
      <c r="B2171">
        <v>71</v>
      </c>
      <c r="C2171">
        <v>87</v>
      </c>
      <c r="D2171" t="s">
        <v>1130</v>
      </c>
      <c r="G2171">
        <v>16</v>
      </c>
      <c r="H2171">
        <v>1960.1558</v>
      </c>
      <c r="I2171" t="s">
        <v>12</v>
      </c>
      <c r="J2171">
        <v>0</v>
      </c>
      <c r="K2171">
        <v>1961.2404349999999</v>
      </c>
      <c r="L2171">
        <v>2.0889000000000001E-2</v>
      </c>
      <c r="M2171">
        <v>0</v>
      </c>
      <c r="N2171">
        <v>0</v>
      </c>
      <c r="O2171">
        <v>6.3239280000000004</v>
      </c>
      <c r="P2171">
        <v>2.4359999999999998E-3</v>
      </c>
    </row>
    <row r="2172" spans="1:16" x14ac:dyDescent="0.2">
      <c r="A2172" t="s">
        <v>93</v>
      </c>
      <c r="B2172">
        <v>71</v>
      </c>
      <c r="C2172">
        <v>87</v>
      </c>
      <c r="D2172" t="s">
        <v>1130</v>
      </c>
      <c r="G2172">
        <v>16</v>
      </c>
      <c r="H2172">
        <v>1960.1558</v>
      </c>
      <c r="I2172" t="s">
        <v>12</v>
      </c>
      <c r="J2172">
        <v>5</v>
      </c>
      <c r="K2172">
        <v>1963.3944280000001</v>
      </c>
      <c r="L2172">
        <v>6.5681000000000003E-2</v>
      </c>
      <c r="M2172">
        <v>2.1539929999999998</v>
      </c>
      <c r="N2172">
        <v>6.8922999999999998E-2</v>
      </c>
      <c r="O2172">
        <v>6.3221930000000004</v>
      </c>
      <c r="P2172">
        <v>1.7590000000000001E-2</v>
      </c>
    </row>
    <row r="2173" spans="1:16" x14ac:dyDescent="0.2">
      <c r="A2173" t="s">
        <v>93</v>
      </c>
      <c r="B2173">
        <v>71</v>
      </c>
      <c r="C2173">
        <v>87</v>
      </c>
      <c r="D2173" t="s">
        <v>1130</v>
      </c>
      <c r="G2173">
        <v>16</v>
      </c>
      <c r="H2173">
        <v>1960.1558</v>
      </c>
      <c r="I2173" t="s">
        <v>12</v>
      </c>
      <c r="J2173">
        <v>50.000003999999997</v>
      </c>
      <c r="K2173">
        <v>1964.0698339999999</v>
      </c>
      <c r="L2173">
        <v>0.13823299999999999</v>
      </c>
      <c r="M2173">
        <v>2.829399</v>
      </c>
      <c r="N2173">
        <v>0.13980200000000001</v>
      </c>
      <c r="O2173">
        <v>6.3190210000000002</v>
      </c>
      <c r="P2173">
        <v>1.0272999999999999E-2</v>
      </c>
    </row>
    <row r="2174" spans="1:16" x14ac:dyDescent="0.2">
      <c r="A2174" t="s">
        <v>93</v>
      </c>
      <c r="B2174">
        <v>71</v>
      </c>
      <c r="C2174">
        <v>87</v>
      </c>
      <c r="D2174" t="s">
        <v>1130</v>
      </c>
      <c r="G2174">
        <v>16</v>
      </c>
      <c r="H2174">
        <v>1960.1558</v>
      </c>
      <c r="I2174" t="s">
        <v>12</v>
      </c>
      <c r="J2174">
        <v>500.00003099999998</v>
      </c>
      <c r="K2174">
        <v>1964.566448</v>
      </c>
      <c r="L2174">
        <v>4.8679E-2</v>
      </c>
      <c r="M2174">
        <v>3.326012</v>
      </c>
      <c r="N2174">
        <v>5.2970999999999997E-2</v>
      </c>
      <c r="O2174">
        <v>6.3082940000000001</v>
      </c>
      <c r="P2174">
        <v>6.9950000000000003E-3</v>
      </c>
    </row>
    <row r="2175" spans="1:16" x14ac:dyDescent="0.2">
      <c r="A2175" t="s">
        <v>93</v>
      </c>
      <c r="B2175">
        <v>71</v>
      </c>
      <c r="C2175">
        <v>87</v>
      </c>
      <c r="D2175" t="s">
        <v>1130</v>
      </c>
      <c r="G2175">
        <v>16</v>
      </c>
      <c r="H2175">
        <v>1960.1558</v>
      </c>
      <c r="I2175" t="s">
        <v>14</v>
      </c>
      <c r="J2175">
        <v>0</v>
      </c>
      <c r="K2175">
        <v>1961.2404349999999</v>
      </c>
      <c r="L2175">
        <v>2.0889000000000001E-2</v>
      </c>
      <c r="M2175">
        <v>0</v>
      </c>
      <c r="N2175">
        <v>0</v>
      </c>
      <c r="O2175">
        <v>6.3239280000000004</v>
      </c>
      <c r="P2175">
        <v>2.4359999999999998E-3</v>
      </c>
    </row>
    <row r="2176" spans="1:16" x14ac:dyDescent="0.2">
      <c r="A2176" t="s">
        <v>93</v>
      </c>
      <c r="B2176">
        <v>71</v>
      </c>
      <c r="C2176">
        <v>87</v>
      </c>
      <c r="D2176" t="s">
        <v>1130</v>
      </c>
      <c r="G2176">
        <v>16</v>
      </c>
      <c r="H2176">
        <v>1960.1558</v>
      </c>
      <c r="I2176" t="s">
        <v>14</v>
      </c>
      <c r="J2176">
        <v>5</v>
      </c>
      <c r="K2176">
        <v>1963.2390849999999</v>
      </c>
      <c r="L2176">
        <v>1.3634E-2</v>
      </c>
      <c r="M2176">
        <v>1.9986489999999999</v>
      </c>
      <c r="N2176">
        <v>2.4944999999999998E-2</v>
      </c>
      <c r="O2176">
        <v>6.2641780000000002</v>
      </c>
      <c r="P2176">
        <v>6.5500000000000003E-3</v>
      </c>
    </row>
    <row r="2177" spans="1:16" x14ac:dyDescent="0.2">
      <c r="A2177" t="s">
        <v>93</v>
      </c>
      <c r="B2177">
        <v>71</v>
      </c>
      <c r="C2177">
        <v>87</v>
      </c>
      <c r="D2177" t="s">
        <v>1130</v>
      </c>
      <c r="G2177">
        <v>16</v>
      </c>
      <c r="H2177">
        <v>1960.1558</v>
      </c>
      <c r="I2177" t="s">
        <v>14</v>
      </c>
      <c r="J2177">
        <v>50.000003999999997</v>
      </c>
      <c r="K2177">
        <v>1963.8740600000001</v>
      </c>
      <c r="L2177">
        <v>5.0719E-2</v>
      </c>
      <c r="M2177">
        <v>2.6336240000000002</v>
      </c>
      <c r="N2177">
        <v>5.4851999999999998E-2</v>
      </c>
      <c r="O2177">
        <v>6.2515790000000004</v>
      </c>
      <c r="P2177">
        <v>1.7340999999999999E-2</v>
      </c>
    </row>
    <row r="2178" spans="1:16" x14ac:dyDescent="0.2">
      <c r="A2178" t="s">
        <v>93</v>
      </c>
      <c r="B2178">
        <v>71</v>
      </c>
      <c r="C2178">
        <v>87</v>
      </c>
      <c r="D2178" t="s">
        <v>1130</v>
      </c>
      <c r="G2178">
        <v>16</v>
      </c>
      <c r="H2178">
        <v>1960.1558</v>
      </c>
      <c r="I2178" t="s">
        <v>14</v>
      </c>
      <c r="J2178">
        <v>500.00003099999998</v>
      </c>
      <c r="K2178">
        <v>1964.3538699999999</v>
      </c>
      <c r="L2178">
        <v>3.1403E-2</v>
      </c>
      <c r="M2178">
        <v>3.113435</v>
      </c>
      <c r="N2178">
        <v>3.7716E-2</v>
      </c>
      <c r="O2178">
        <v>6.2539189999999998</v>
      </c>
      <c r="P2178">
        <v>4.3759999999999997E-3</v>
      </c>
    </row>
    <row r="2179" spans="1:16" x14ac:dyDescent="0.2">
      <c r="A2179" t="s">
        <v>93</v>
      </c>
      <c r="B2179">
        <v>87</v>
      </c>
      <c r="C2179">
        <v>96</v>
      </c>
      <c r="D2179" t="s">
        <v>1131</v>
      </c>
      <c r="G2179">
        <v>9</v>
      </c>
      <c r="H2179">
        <v>1347.7532000000001</v>
      </c>
      <c r="I2179" t="s">
        <v>12</v>
      </c>
      <c r="J2179">
        <v>0</v>
      </c>
      <c r="K2179">
        <v>1348.5578350000001</v>
      </c>
      <c r="L2179">
        <v>0</v>
      </c>
      <c r="M2179">
        <v>0</v>
      </c>
      <c r="N2179">
        <v>0</v>
      </c>
      <c r="O2179">
        <v>8.5855490000000003</v>
      </c>
      <c r="P2179">
        <v>0</v>
      </c>
    </row>
    <row r="2180" spans="1:16" x14ac:dyDescent="0.2">
      <c r="A2180" t="s">
        <v>93</v>
      </c>
      <c r="B2180">
        <v>87</v>
      </c>
      <c r="C2180">
        <v>96</v>
      </c>
      <c r="D2180" t="s">
        <v>1131</v>
      </c>
      <c r="G2180">
        <v>9</v>
      </c>
      <c r="H2180">
        <v>1347.7532000000001</v>
      </c>
      <c r="I2180" t="s">
        <v>12</v>
      </c>
      <c r="J2180">
        <v>5</v>
      </c>
      <c r="K2180">
        <v>1348.880001</v>
      </c>
      <c r="L2180">
        <v>0.117164</v>
      </c>
      <c r="M2180">
        <v>0.32216600000000001</v>
      </c>
      <c r="N2180">
        <v>0.117164</v>
      </c>
      <c r="O2180">
        <v>8.6105319999999992</v>
      </c>
      <c r="P2180">
        <v>2.6516999999999999E-2</v>
      </c>
    </row>
    <row r="2181" spans="1:16" x14ac:dyDescent="0.2">
      <c r="A2181" t="s">
        <v>93</v>
      </c>
      <c r="B2181">
        <v>87</v>
      </c>
      <c r="C2181">
        <v>96</v>
      </c>
      <c r="D2181" t="s">
        <v>1131</v>
      </c>
      <c r="G2181">
        <v>9</v>
      </c>
      <c r="H2181">
        <v>1347.7532000000001</v>
      </c>
      <c r="I2181" t="s">
        <v>12</v>
      </c>
      <c r="J2181">
        <v>50.000003999999997</v>
      </c>
      <c r="K2181">
        <v>1348.8059470000001</v>
      </c>
      <c r="L2181">
        <v>0.16592199999999999</v>
      </c>
      <c r="M2181">
        <v>0.248111</v>
      </c>
      <c r="N2181">
        <v>0.16592199999999999</v>
      </c>
      <c r="O2181">
        <v>8.6065430000000003</v>
      </c>
      <c r="P2181">
        <v>1.1776E-2</v>
      </c>
    </row>
    <row r="2182" spans="1:16" x14ac:dyDescent="0.2">
      <c r="A2182" t="s">
        <v>93</v>
      </c>
      <c r="B2182">
        <v>87</v>
      </c>
      <c r="C2182">
        <v>96</v>
      </c>
      <c r="D2182" t="s">
        <v>1131</v>
      </c>
      <c r="G2182">
        <v>9</v>
      </c>
      <c r="H2182">
        <v>1347.7532000000001</v>
      </c>
      <c r="I2182" t="s">
        <v>12</v>
      </c>
      <c r="J2182">
        <v>500.00003099999998</v>
      </c>
      <c r="K2182">
        <v>1349.2807499999999</v>
      </c>
      <c r="L2182">
        <v>6.9995000000000002E-2</v>
      </c>
      <c r="M2182">
        <v>0.72291499999999997</v>
      </c>
      <c r="N2182">
        <v>6.9995000000000002E-2</v>
      </c>
      <c r="O2182">
        <v>8.6285450000000008</v>
      </c>
      <c r="P2182">
        <v>1.0243E-2</v>
      </c>
    </row>
    <row r="2183" spans="1:16" x14ac:dyDescent="0.2">
      <c r="A2183" t="s">
        <v>93</v>
      </c>
      <c r="B2183">
        <v>87</v>
      </c>
      <c r="C2183">
        <v>96</v>
      </c>
      <c r="D2183" t="s">
        <v>1131</v>
      </c>
      <c r="G2183">
        <v>9</v>
      </c>
      <c r="H2183">
        <v>1347.7532000000001</v>
      </c>
      <c r="I2183" t="s">
        <v>14</v>
      </c>
      <c r="J2183">
        <v>0</v>
      </c>
      <c r="K2183">
        <v>1348.5578350000001</v>
      </c>
      <c r="L2183">
        <v>0</v>
      </c>
      <c r="M2183">
        <v>0</v>
      </c>
      <c r="N2183">
        <v>0</v>
      </c>
      <c r="O2183">
        <v>8.5855490000000003</v>
      </c>
      <c r="P2183">
        <v>0</v>
      </c>
    </row>
    <row r="2184" spans="1:16" x14ac:dyDescent="0.2">
      <c r="A2184" t="s">
        <v>93</v>
      </c>
      <c r="B2184">
        <v>87</v>
      </c>
      <c r="C2184">
        <v>96</v>
      </c>
      <c r="D2184" t="s">
        <v>1131</v>
      </c>
      <c r="G2184">
        <v>9</v>
      </c>
      <c r="H2184">
        <v>1347.7532000000001</v>
      </c>
      <c r="I2184" t="s">
        <v>14</v>
      </c>
      <c r="J2184">
        <v>5</v>
      </c>
      <c r="K2184">
        <v>1348.8896970000001</v>
      </c>
      <c r="L2184">
        <v>0.10277699999999999</v>
      </c>
      <c r="M2184">
        <v>0.33186199999999999</v>
      </c>
      <c r="N2184">
        <v>0.10277699999999999</v>
      </c>
      <c r="O2184">
        <v>8.5664789999999993</v>
      </c>
      <c r="P2184">
        <v>2.3299E-2</v>
      </c>
    </row>
    <row r="2185" spans="1:16" x14ac:dyDescent="0.2">
      <c r="A2185" t="s">
        <v>93</v>
      </c>
      <c r="B2185">
        <v>87</v>
      </c>
      <c r="C2185">
        <v>96</v>
      </c>
      <c r="D2185" t="s">
        <v>1131</v>
      </c>
      <c r="G2185">
        <v>9</v>
      </c>
      <c r="H2185">
        <v>1347.7532000000001</v>
      </c>
      <c r="I2185" t="s">
        <v>14</v>
      </c>
      <c r="J2185">
        <v>50.000003999999997</v>
      </c>
      <c r="K2185">
        <v>1348.7804530000001</v>
      </c>
      <c r="L2185">
        <v>6.2466000000000001E-2</v>
      </c>
      <c r="M2185">
        <v>0.22261700000000001</v>
      </c>
      <c r="N2185">
        <v>6.2466000000000001E-2</v>
      </c>
      <c r="O2185">
        <v>8.5486009999999997</v>
      </c>
      <c r="P2185">
        <v>7.9989999999999992E-3</v>
      </c>
    </row>
    <row r="2186" spans="1:16" x14ac:dyDescent="0.2">
      <c r="A2186" t="s">
        <v>93</v>
      </c>
      <c r="B2186">
        <v>87</v>
      </c>
      <c r="C2186">
        <v>96</v>
      </c>
      <c r="D2186" t="s">
        <v>1131</v>
      </c>
      <c r="G2186">
        <v>9</v>
      </c>
      <c r="H2186">
        <v>1347.7532000000001</v>
      </c>
      <c r="I2186" t="s">
        <v>14</v>
      </c>
      <c r="J2186">
        <v>500.00003099999998</v>
      </c>
      <c r="K2186">
        <v>1349.2141819999999</v>
      </c>
      <c r="L2186">
        <v>2.9932E-2</v>
      </c>
      <c r="M2186">
        <v>0.65634700000000001</v>
      </c>
      <c r="N2186">
        <v>2.9932E-2</v>
      </c>
      <c r="O2186">
        <v>8.5682290000000005</v>
      </c>
      <c r="P2186">
        <v>5.3829999999999998E-3</v>
      </c>
    </row>
    <row r="2187" spans="1:16" x14ac:dyDescent="0.2">
      <c r="A2187" t="s">
        <v>93</v>
      </c>
      <c r="B2187">
        <v>93</v>
      </c>
      <c r="C2187">
        <v>106</v>
      </c>
      <c r="D2187" t="s">
        <v>1132</v>
      </c>
      <c r="G2187">
        <v>13</v>
      </c>
      <c r="H2187">
        <v>1960.0776000000001</v>
      </c>
      <c r="I2187" t="s">
        <v>12</v>
      </c>
      <c r="J2187">
        <v>0</v>
      </c>
      <c r="K2187">
        <v>1960.913409</v>
      </c>
      <c r="L2187">
        <v>6.1936999999999999E-2</v>
      </c>
      <c r="M2187">
        <v>0</v>
      </c>
      <c r="N2187">
        <v>0</v>
      </c>
      <c r="O2187">
        <v>6.8161110000000003</v>
      </c>
      <c r="P2187">
        <v>1.206E-3</v>
      </c>
    </row>
    <row r="2188" spans="1:16" x14ac:dyDescent="0.2">
      <c r="A2188" t="s">
        <v>93</v>
      </c>
      <c r="B2188">
        <v>93</v>
      </c>
      <c r="C2188">
        <v>106</v>
      </c>
      <c r="D2188" t="s">
        <v>1132</v>
      </c>
      <c r="G2188">
        <v>13</v>
      </c>
      <c r="H2188">
        <v>1960.0776000000001</v>
      </c>
      <c r="I2188" t="s">
        <v>12</v>
      </c>
      <c r="J2188">
        <v>5</v>
      </c>
      <c r="K2188">
        <v>1963.0048469999999</v>
      </c>
      <c r="L2188">
        <v>7.2205000000000005E-2</v>
      </c>
      <c r="M2188">
        <v>2.0914380000000001</v>
      </c>
      <c r="N2188">
        <v>9.5130000000000006E-2</v>
      </c>
      <c r="O2188">
        <v>6.8149480000000002</v>
      </c>
      <c r="P2188">
        <v>4.6109999999999996E-3</v>
      </c>
    </row>
    <row r="2189" spans="1:16" x14ac:dyDescent="0.2">
      <c r="A2189" t="s">
        <v>93</v>
      </c>
      <c r="B2189">
        <v>93</v>
      </c>
      <c r="C2189">
        <v>106</v>
      </c>
      <c r="D2189" t="s">
        <v>1132</v>
      </c>
      <c r="G2189">
        <v>13</v>
      </c>
      <c r="H2189">
        <v>1960.0776000000001</v>
      </c>
      <c r="I2189" t="s">
        <v>12</v>
      </c>
      <c r="J2189">
        <v>50.000003999999997</v>
      </c>
      <c r="K2189">
        <v>1962.903423</v>
      </c>
      <c r="L2189">
        <v>8.4173999999999999E-2</v>
      </c>
      <c r="M2189">
        <v>1.9900139999999999</v>
      </c>
      <c r="N2189">
        <v>0.104506</v>
      </c>
      <c r="O2189">
        <v>6.8234649999999997</v>
      </c>
      <c r="P2189">
        <v>1.172E-2</v>
      </c>
    </row>
    <row r="2190" spans="1:16" x14ac:dyDescent="0.2">
      <c r="A2190" t="s">
        <v>93</v>
      </c>
      <c r="B2190">
        <v>93</v>
      </c>
      <c r="C2190">
        <v>106</v>
      </c>
      <c r="D2190" t="s">
        <v>1132</v>
      </c>
      <c r="G2190">
        <v>13</v>
      </c>
      <c r="H2190">
        <v>1960.0776000000001</v>
      </c>
      <c r="I2190" t="s">
        <v>12</v>
      </c>
      <c r="J2190">
        <v>500.00003099999998</v>
      </c>
      <c r="K2190">
        <v>1963.084429</v>
      </c>
      <c r="L2190">
        <v>3.7893999999999997E-2</v>
      </c>
      <c r="M2190">
        <v>2.1710199999999999</v>
      </c>
      <c r="N2190">
        <v>7.2609000000000007E-2</v>
      </c>
      <c r="O2190">
        <v>6.8103290000000003</v>
      </c>
      <c r="P2190">
        <v>1.519E-3</v>
      </c>
    </row>
    <row r="2191" spans="1:16" x14ac:dyDescent="0.2">
      <c r="A2191" t="s">
        <v>93</v>
      </c>
      <c r="B2191">
        <v>93</v>
      </c>
      <c r="C2191">
        <v>106</v>
      </c>
      <c r="D2191" t="s">
        <v>1132</v>
      </c>
      <c r="G2191">
        <v>13</v>
      </c>
      <c r="H2191">
        <v>1960.0776000000001</v>
      </c>
      <c r="I2191" t="s">
        <v>14</v>
      </c>
      <c r="J2191">
        <v>0</v>
      </c>
      <c r="K2191">
        <v>1960.913409</v>
      </c>
      <c r="L2191">
        <v>6.1936999999999999E-2</v>
      </c>
      <c r="M2191">
        <v>0</v>
      </c>
      <c r="N2191">
        <v>0</v>
      </c>
      <c r="O2191">
        <v>6.8161110000000003</v>
      </c>
      <c r="P2191">
        <v>1.206E-3</v>
      </c>
    </row>
    <row r="2192" spans="1:16" x14ac:dyDescent="0.2">
      <c r="A2192" t="s">
        <v>93</v>
      </c>
      <c r="B2192">
        <v>93</v>
      </c>
      <c r="C2192">
        <v>106</v>
      </c>
      <c r="D2192" t="s">
        <v>1132</v>
      </c>
      <c r="G2192">
        <v>13</v>
      </c>
      <c r="H2192">
        <v>1960.0776000000001</v>
      </c>
      <c r="I2192" t="s">
        <v>14</v>
      </c>
      <c r="J2192">
        <v>5</v>
      </c>
      <c r="K2192">
        <v>1962.864249</v>
      </c>
      <c r="L2192">
        <v>4.4143000000000002E-2</v>
      </c>
      <c r="M2192">
        <v>1.9508399999999999</v>
      </c>
      <c r="N2192">
        <v>7.6058000000000001E-2</v>
      </c>
      <c r="O2192">
        <v>6.7717400000000003</v>
      </c>
      <c r="P2192">
        <v>3.9750000000000002E-3</v>
      </c>
    </row>
    <row r="2193" spans="1:16" x14ac:dyDescent="0.2">
      <c r="A2193" t="s">
        <v>93</v>
      </c>
      <c r="B2193">
        <v>93</v>
      </c>
      <c r="C2193">
        <v>106</v>
      </c>
      <c r="D2193" t="s">
        <v>1132</v>
      </c>
      <c r="G2193">
        <v>13</v>
      </c>
      <c r="H2193">
        <v>1960.0776000000001</v>
      </c>
      <c r="I2193" t="s">
        <v>14</v>
      </c>
      <c r="J2193">
        <v>50.000003999999997</v>
      </c>
      <c r="K2193">
        <v>1962.8779930000001</v>
      </c>
      <c r="L2193">
        <v>0.164213</v>
      </c>
      <c r="M2193">
        <v>1.9645840000000001</v>
      </c>
      <c r="N2193">
        <v>0.17550499999999999</v>
      </c>
      <c r="O2193">
        <v>6.767385</v>
      </c>
      <c r="P2193">
        <v>1.2300999999999999E-2</v>
      </c>
    </row>
    <row r="2194" spans="1:16" x14ac:dyDescent="0.2">
      <c r="A2194" t="s">
        <v>93</v>
      </c>
      <c r="B2194">
        <v>93</v>
      </c>
      <c r="C2194">
        <v>106</v>
      </c>
      <c r="D2194" t="s">
        <v>1132</v>
      </c>
      <c r="G2194">
        <v>13</v>
      </c>
      <c r="H2194">
        <v>1960.0776000000001</v>
      </c>
      <c r="I2194" t="s">
        <v>14</v>
      </c>
      <c r="J2194">
        <v>500.00003099999998</v>
      </c>
      <c r="K2194">
        <v>1963.0011219999999</v>
      </c>
      <c r="L2194">
        <v>6.5453999999999998E-2</v>
      </c>
      <c r="M2194">
        <v>2.0877129999999999</v>
      </c>
      <c r="N2194">
        <v>9.0112999999999999E-2</v>
      </c>
      <c r="O2194">
        <v>6.7621180000000001</v>
      </c>
      <c r="P2194">
        <v>5.6140000000000001E-3</v>
      </c>
    </row>
    <row r="2195" spans="1:16" x14ac:dyDescent="0.2">
      <c r="A2195" t="s">
        <v>93</v>
      </c>
      <c r="B2195">
        <v>122</v>
      </c>
      <c r="C2195">
        <v>138</v>
      </c>
      <c r="D2195" t="s">
        <v>1133</v>
      </c>
      <c r="G2195">
        <v>15</v>
      </c>
      <c r="H2195">
        <v>1786.9730999999999</v>
      </c>
      <c r="I2195" t="s">
        <v>12</v>
      </c>
      <c r="J2195">
        <v>0</v>
      </c>
      <c r="K2195">
        <v>1787.897281</v>
      </c>
      <c r="L2195">
        <v>2.9347999999999999E-2</v>
      </c>
      <c r="M2195">
        <v>0</v>
      </c>
      <c r="N2195">
        <v>0</v>
      </c>
      <c r="O2195">
        <v>11.597205000000001</v>
      </c>
      <c r="P2195">
        <v>4.7739999999999996E-3</v>
      </c>
    </row>
    <row r="2196" spans="1:16" x14ac:dyDescent="0.2">
      <c r="A2196" t="s">
        <v>93</v>
      </c>
      <c r="B2196">
        <v>122</v>
      </c>
      <c r="C2196">
        <v>138</v>
      </c>
      <c r="D2196" t="s">
        <v>1133</v>
      </c>
      <c r="G2196">
        <v>15</v>
      </c>
      <c r="H2196">
        <v>1786.9730999999999</v>
      </c>
      <c r="I2196" t="s">
        <v>12</v>
      </c>
      <c r="J2196">
        <v>5</v>
      </c>
      <c r="K2196">
        <v>1789.63555</v>
      </c>
      <c r="L2196">
        <v>4.5111999999999999E-2</v>
      </c>
      <c r="M2196">
        <v>1.7382690000000001</v>
      </c>
      <c r="N2196">
        <v>5.3818999999999999E-2</v>
      </c>
      <c r="O2196">
        <v>11.592934</v>
      </c>
      <c r="P2196">
        <v>4.0699999999999998E-3</v>
      </c>
    </row>
    <row r="2197" spans="1:16" x14ac:dyDescent="0.2">
      <c r="A2197" t="s">
        <v>93</v>
      </c>
      <c r="B2197">
        <v>122</v>
      </c>
      <c r="C2197">
        <v>138</v>
      </c>
      <c r="D2197" t="s">
        <v>1133</v>
      </c>
      <c r="G2197">
        <v>15</v>
      </c>
      <c r="H2197">
        <v>1786.9730999999999</v>
      </c>
      <c r="I2197" t="s">
        <v>12</v>
      </c>
      <c r="J2197">
        <v>50.000003999999997</v>
      </c>
      <c r="K2197">
        <v>1791.0513550000001</v>
      </c>
      <c r="L2197">
        <v>0.14227799999999999</v>
      </c>
      <c r="M2197">
        <v>3.154074</v>
      </c>
      <c r="N2197">
        <v>0.14527300000000001</v>
      </c>
      <c r="O2197">
        <v>11.580717999999999</v>
      </c>
      <c r="P2197">
        <v>3.418E-3</v>
      </c>
    </row>
    <row r="2198" spans="1:16" x14ac:dyDescent="0.2">
      <c r="A2198" t="s">
        <v>93</v>
      </c>
      <c r="B2198">
        <v>122</v>
      </c>
      <c r="C2198">
        <v>138</v>
      </c>
      <c r="D2198" t="s">
        <v>1133</v>
      </c>
      <c r="G2198">
        <v>15</v>
      </c>
      <c r="H2198">
        <v>1786.9730999999999</v>
      </c>
      <c r="I2198" t="s">
        <v>12</v>
      </c>
      <c r="J2198">
        <v>500.00003099999998</v>
      </c>
      <c r="K2198">
        <v>1793.221515</v>
      </c>
      <c r="L2198">
        <v>7.1435999999999999E-2</v>
      </c>
      <c r="M2198">
        <v>5.3242339999999997</v>
      </c>
      <c r="N2198">
        <v>7.7229999999999993E-2</v>
      </c>
      <c r="O2198">
        <v>11.559558000000001</v>
      </c>
      <c r="P2198">
        <v>3.49E-3</v>
      </c>
    </row>
    <row r="2199" spans="1:16" x14ac:dyDescent="0.2">
      <c r="A2199" t="s">
        <v>93</v>
      </c>
      <c r="B2199">
        <v>122</v>
      </c>
      <c r="C2199">
        <v>138</v>
      </c>
      <c r="D2199" t="s">
        <v>1133</v>
      </c>
      <c r="G2199">
        <v>15</v>
      </c>
      <c r="H2199">
        <v>1786.9730999999999</v>
      </c>
      <c r="I2199" t="s">
        <v>14</v>
      </c>
      <c r="J2199">
        <v>0</v>
      </c>
      <c r="K2199">
        <v>1787.897281</v>
      </c>
      <c r="L2199">
        <v>2.9347999999999999E-2</v>
      </c>
      <c r="M2199">
        <v>0</v>
      </c>
      <c r="N2199">
        <v>0</v>
      </c>
      <c r="O2199">
        <v>11.597205000000001</v>
      </c>
      <c r="P2199">
        <v>4.7739999999999996E-3</v>
      </c>
    </row>
    <row r="2200" spans="1:16" x14ac:dyDescent="0.2">
      <c r="A2200" t="s">
        <v>93</v>
      </c>
      <c r="B2200">
        <v>122</v>
      </c>
      <c r="C2200">
        <v>138</v>
      </c>
      <c r="D2200" t="s">
        <v>1133</v>
      </c>
      <c r="G2200">
        <v>15</v>
      </c>
      <c r="H2200">
        <v>1786.9730999999999</v>
      </c>
      <c r="I2200" t="s">
        <v>14</v>
      </c>
      <c r="J2200">
        <v>5</v>
      </c>
      <c r="K2200">
        <v>1789.705177</v>
      </c>
      <c r="L2200">
        <v>0.100177</v>
      </c>
      <c r="M2200">
        <v>1.8078959999999999</v>
      </c>
      <c r="N2200">
        <v>0.10438799999999999</v>
      </c>
      <c r="O2200">
        <v>11.570091</v>
      </c>
      <c r="P2200">
        <v>3.496E-3</v>
      </c>
    </row>
    <row r="2201" spans="1:16" x14ac:dyDescent="0.2">
      <c r="A2201" t="s">
        <v>93</v>
      </c>
      <c r="B2201">
        <v>122</v>
      </c>
      <c r="C2201">
        <v>138</v>
      </c>
      <c r="D2201" t="s">
        <v>1133</v>
      </c>
      <c r="G2201">
        <v>15</v>
      </c>
      <c r="H2201">
        <v>1786.9730999999999</v>
      </c>
      <c r="I2201" t="s">
        <v>14</v>
      </c>
      <c r="J2201">
        <v>50.000003999999997</v>
      </c>
      <c r="K2201">
        <v>1791.176211</v>
      </c>
      <c r="L2201">
        <v>3.4865E-2</v>
      </c>
      <c r="M2201">
        <v>3.2789299999999999</v>
      </c>
      <c r="N2201">
        <v>4.5573000000000002E-2</v>
      </c>
      <c r="O2201">
        <v>11.561322000000001</v>
      </c>
      <c r="P2201">
        <v>3.9150000000000001E-3</v>
      </c>
    </row>
    <row r="2202" spans="1:16" x14ac:dyDescent="0.2">
      <c r="A2202" t="s">
        <v>93</v>
      </c>
      <c r="B2202">
        <v>122</v>
      </c>
      <c r="C2202">
        <v>138</v>
      </c>
      <c r="D2202" t="s">
        <v>1133</v>
      </c>
      <c r="G2202">
        <v>15</v>
      </c>
      <c r="H2202">
        <v>1786.9730999999999</v>
      </c>
      <c r="I2202" t="s">
        <v>14</v>
      </c>
      <c r="J2202">
        <v>500.00003099999998</v>
      </c>
      <c r="K2202">
        <v>1793.115323</v>
      </c>
      <c r="L2202">
        <v>8.6621000000000004E-2</v>
      </c>
      <c r="M2202">
        <v>5.2180419999999996</v>
      </c>
      <c r="N2202">
        <v>9.1457999999999998E-2</v>
      </c>
      <c r="O2202">
        <v>11.544639999999999</v>
      </c>
      <c r="P2202">
        <v>1.993E-3</v>
      </c>
    </row>
    <row r="2203" spans="1:16" x14ac:dyDescent="0.2">
      <c r="A2203" t="s">
        <v>93</v>
      </c>
      <c r="B2203">
        <v>123</v>
      </c>
      <c r="C2203">
        <v>141</v>
      </c>
      <c r="D2203" t="s">
        <v>1134</v>
      </c>
      <c r="E2203" t="s">
        <v>31</v>
      </c>
      <c r="G2203">
        <v>17</v>
      </c>
      <c r="H2203">
        <v>2171.0677999999998</v>
      </c>
      <c r="I2203" t="s">
        <v>12</v>
      </c>
      <c r="J2203">
        <v>0</v>
      </c>
      <c r="K2203">
        <v>2172.3053479999999</v>
      </c>
      <c r="L2203">
        <v>0</v>
      </c>
      <c r="M2203">
        <v>0</v>
      </c>
      <c r="N2203">
        <v>0</v>
      </c>
      <c r="O2203">
        <v>11.333327000000001</v>
      </c>
      <c r="P2203">
        <v>0</v>
      </c>
    </row>
    <row r="2204" spans="1:16" x14ac:dyDescent="0.2">
      <c r="A2204" t="s">
        <v>93</v>
      </c>
      <c r="B2204">
        <v>123</v>
      </c>
      <c r="C2204">
        <v>141</v>
      </c>
      <c r="D2204" t="s">
        <v>1134</v>
      </c>
      <c r="E2204" t="s">
        <v>31</v>
      </c>
      <c r="G2204">
        <v>17</v>
      </c>
      <c r="H2204">
        <v>2171.0677999999998</v>
      </c>
      <c r="I2204" t="s">
        <v>12</v>
      </c>
      <c r="J2204">
        <v>5</v>
      </c>
      <c r="K2204">
        <v>2175.132376</v>
      </c>
      <c r="L2204">
        <v>0.114276</v>
      </c>
      <c r="M2204">
        <v>2.8270270000000002</v>
      </c>
      <c r="N2204">
        <v>0.114276</v>
      </c>
      <c r="O2204">
        <v>11.327506</v>
      </c>
      <c r="P2204">
        <v>4.6220000000000002E-3</v>
      </c>
    </row>
    <row r="2205" spans="1:16" x14ac:dyDescent="0.2">
      <c r="A2205" t="s">
        <v>93</v>
      </c>
      <c r="B2205">
        <v>123</v>
      </c>
      <c r="C2205">
        <v>141</v>
      </c>
      <c r="D2205" t="s">
        <v>1134</v>
      </c>
      <c r="E2205" t="s">
        <v>31</v>
      </c>
      <c r="G2205">
        <v>17</v>
      </c>
      <c r="H2205">
        <v>2171.0677999999998</v>
      </c>
      <c r="I2205" t="s">
        <v>12</v>
      </c>
      <c r="J2205">
        <v>50.000003999999997</v>
      </c>
      <c r="K2205">
        <v>2176.0499100000002</v>
      </c>
      <c r="L2205">
        <v>8.6723999999999996E-2</v>
      </c>
      <c r="M2205">
        <v>3.7445620000000002</v>
      </c>
      <c r="N2205">
        <v>8.6723999999999996E-2</v>
      </c>
      <c r="O2205">
        <v>11.317432</v>
      </c>
      <c r="P2205">
        <v>2.696E-3</v>
      </c>
    </row>
    <row r="2206" spans="1:16" x14ac:dyDescent="0.2">
      <c r="A2206" t="s">
        <v>93</v>
      </c>
      <c r="B2206">
        <v>123</v>
      </c>
      <c r="C2206">
        <v>141</v>
      </c>
      <c r="D2206" t="s">
        <v>1134</v>
      </c>
      <c r="E2206" t="s">
        <v>31</v>
      </c>
      <c r="G2206">
        <v>17</v>
      </c>
      <c r="H2206">
        <v>2171.0677999999998</v>
      </c>
      <c r="I2206" t="s">
        <v>12</v>
      </c>
      <c r="J2206">
        <v>500.00003099999998</v>
      </c>
      <c r="K2206">
        <v>2177.445948</v>
      </c>
      <c r="L2206">
        <v>0.11941300000000001</v>
      </c>
      <c r="M2206">
        <v>5.1405989999999999</v>
      </c>
      <c r="N2206">
        <v>0.11941300000000001</v>
      </c>
      <c r="O2206">
        <v>11.305148000000001</v>
      </c>
      <c r="P2206">
        <v>4.2640000000000004E-3</v>
      </c>
    </row>
    <row r="2207" spans="1:16" x14ac:dyDescent="0.2">
      <c r="A2207" t="s">
        <v>93</v>
      </c>
      <c r="B2207">
        <v>123</v>
      </c>
      <c r="C2207">
        <v>141</v>
      </c>
      <c r="D2207" t="s">
        <v>1134</v>
      </c>
      <c r="E2207" t="s">
        <v>31</v>
      </c>
      <c r="G2207">
        <v>17</v>
      </c>
      <c r="H2207">
        <v>2171.0677999999998</v>
      </c>
      <c r="I2207" t="s">
        <v>14</v>
      </c>
      <c r="J2207">
        <v>0</v>
      </c>
      <c r="K2207">
        <v>2172.3053479999999</v>
      </c>
      <c r="L2207">
        <v>0</v>
      </c>
      <c r="M2207">
        <v>0</v>
      </c>
      <c r="N2207">
        <v>0</v>
      </c>
      <c r="O2207">
        <v>11.333327000000001</v>
      </c>
      <c r="P2207">
        <v>0</v>
      </c>
    </row>
    <row r="2208" spans="1:16" x14ac:dyDescent="0.2">
      <c r="A2208" t="s">
        <v>93</v>
      </c>
      <c r="B2208">
        <v>123</v>
      </c>
      <c r="C2208">
        <v>141</v>
      </c>
      <c r="D2208" t="s">
        <v>1134</v>
      </c>
      <c r="E2208" t="s">
        <v>31</v>
      </c>
      <c r="G2208">
        <v>17</v>
      </c>
      <c r="H2208">
        <v>2171.0677999999998</v>
      </c>
      <c r="I2208" t="s">
        <v>14</v>
      </c>
      <c r="J2208">
        <v>5</v>
      </c>
      <c r="K2208">
        <v>2174.9408450000001</v>
      </c>
      <c r="L2208">
        <v>2.6919999999999999E-2</v>
      </c>
      <c r="M2208">
        <v>2.635497</v>
      </c>
      <c r="N2208">
        <v>2.6919999999999999E-2</v>
      </c>
      <c r="O2208">
        <v>11.300845000000001</v>
      </c>
      <c r="P2208">
        <v>5.6509999999999998E-3</v>
      </c>
    </row>
    <row r="2209" spans="1:16" x14ac:dyDescent="0.2">
      <c r="A2209" t="s">
        <v>93</v>
      </c>
      <c r="B2209">
        <v>123</v>
      </c>
      <c r="C2209">
        <v>141</v>
      </c>
      <c r="D2209" t="s">
        <v>1134</v>
      </c>
      <c r="E2209" t="s">
        <v>31</v>
      </c>
      <c r="G2209">
        <v>17</v>
      </c>
      <c r="H2209">
        <v>2171.0677999999998</v>
      </c>
      <c r="I2209" t="s">
        <v>14</v>
      </c>
      <c r="J2209">
        <v>50.000003999999997</v>
      </c>
      <c r="K2209">
        <v>2176.0688970000001</v>
      </c>
      <c r="L2209">
        <v>0.13972499999999999</v>
      </c>
      <c r="M2209">
        <v>3.7635480000000001</v>
      </c>
      <c r="N2209">
        <v>0.13972499999999999</v>
      </c>
      <c r="O2209">
        <v>11.297082</v>
      </c>
      <c r="P2209">
        <v>4.6179999999999997E-3</v>
      </c>
    </row>
    <row r="2210" spans="1:16" x14ac:dyDescent="0.2">
      <c r="A2210" t="s">
        <v>93</v>
      </c>
      <c r="B2210">
        <v>123</v>
      </c>
      <c r="C2210">
        <v>141</v>
      </c>
      <c r="D2210" t="s">
        <v>1134</v>
      </c>
      <c r="E2210" t="s">
        <v>31</v>
      </c>
      <c r="G2210">
        <v>17</v>
      </c>
      <c r="H2210">
        <v>2171.0677999999998</v>
      </c>
      <c r="I2210" t="s">
        <v>14</v>
      </c>
      <c r="J2210">
        <v>500.00003099999998</v>
      </c>
      <c r="K2210">
        <v>2177.2546139999999</v>
      </c>
      <c r="L2210">
        <v>8.0974000000000004E-2</v>
      </c>
      <c r="M2210">
        <v>4.9492649999999996</v>
      </c>
      <c r="N2210">
        <v>8.0974000000000004E-2</v>
      </c>
      <c r="O2210">
        <v>11.279159</v>
      </c>
      <c r="P2210">
        <v>1.0330000000000001E-3</v>
      </c>
    </row>
    <row r="2211" spans="1:16" x14ac:dyDescent="0.2">
      <c r="A2211" t="s">
        <v>93</v>
      </c>
      <c r="B2211">
        <v>127</v>
      </c>
      <c r="C2211">
        <v>134</v>
      </c>
      <c r="D2211" t="s">
        <v>1135</v>
      </c>
      <c r="G2211">
        <v>6</v>
      </c>
      <c r="H2211">
        <v>874.44510000000002</v>
      </c>
      <c r="I2211" t="s">
        <v>12</v>
      </c>
      <c r="J2211">
        <v>0</v>
      </c>
      <c r="K2211">
        <v>874.83865100000003</v>
      </c>
      <c r="L2211">
        <v>0</v>
      </c>
      <c r="M2211">
        <v>0</v>
      </c>
      <c r="N2211">
        <v>0</v>
      </c>
      <c r="O2211">
        <v>8.6737509999999993</v>
      </c>
      <c r="P2211">
        <v>0</v>
      </c>
    </row>
    <row r="2212" spans="1:16" x14ac:dyDescent="0.2">
      <c r="A2212" t="s">
        <v>93</v>
      </c>
      <c r="B2212">
        <v>127</v>
      </c>
      <c r="C2212">
        <v>134</v>
      </c>
      <c r="D2212" t="s">
        <v>1135</v>
      </c>
      <c r="G2212">
        <v>6</v>
      </c>
      <c r="H2212">
        <v>874.44510000000002</v>
      </c>
      <c r="I2212" t="s">
        <v>12</v>
      </c>
      <c r="J2212">
        <v>5</v>
      </c>
      <c r="K2212">
        <v>877.23707100000001</v>
      </c>
      <c r="L2212">
        <v>4.6935999999999999E-2</v>
      </c>
      <c r="M2212">
        <v>2.3984190000000001</v>
      </c>
      <c r="N2212">
        <v>4.6935999999999999E-2</v>
      </c>
      <c r="O2212">
        <v>8.6728839999999998</v>
      </c>
      <c r="P2212">
        <v>6.3210000000000002E-3</v>
      </c>
    </row>
    <row r="2213" spans="1:16" x14ac:dyDescent="0.2">
      <c r="A2213" t="s">
        <v>93</v>
      </c>
      <c r="B2213">
        <v>127</v>
      </c>
      <c r="C2213">
        <v>134</v>
      </c>
      <c r="D2213" t="s">
        <v>1135</v>
      </c>
      <c r="G2213">
        <v>6</v>
      </c>
      <c r="H2213">
        <v>874.44510000000002</v>
      </c>
      <c r="I2213" t="s">
        <v>12</v>
      </c>
      <c r="J2213">
        <v>50.000003999999997</v>
      </c>
      <c r="K2213">
        <v>877.56548299999997</v>
      </c>
      <c r="L2213">
        <v>4.8433999999999998E-2</v>
      </c>
      <c r="M2213">
        <v>2.7268309999999998</v>
      </c>
      <c r="N2213">
        <v>4.8433999999999998E-2</v>
      </c>
      <c r="O2213">
        <v>8.6747800000000002</v>
      </c>
      <c r="P2213">
        <v>2.4759999999999999E-3</v>
      </c>
    </row>
    <row r="2214" spans="1:16" x14ac:dyDescent="0.2">
      <c r="A2214" t="s">
        <v>93</v>
      </c>
      <c r="B2214">
        <v>127</v>
      </c>
      <c r="C2214">
        <v>134</v>
      </c>
      <c r="D2214" t="s">
        <v>1135</v>
      </c>
      <c r="G2214">
        <v>6</v>
      </c>
      <c r="H2214">
        <v>874.44510000000002</v>
      </c>
      <c r="I2214" t="s">
        <v>12</v>
      </c>
      <c r="J2214">
        <v>500.00003099999998</v>
      </c>
      <c r="K2214">
        <v>877.55406500000004</v>
      </c>
      <c r="L2214">
        <v>0.100801</v>
      </c>
      <c r="M2214">
        <v>2.7154129999999999</v>
      </c>
      <c r="N2214">
        <v>0.100801</v>
      </c>
      <c r="O2214">
        <v>8.6679329999999997</v>
      </c>
      <c r="P2214">
        <v>4.1609999999999998E-3</v>
      </c>
    </row>
    <row r="2215" spans="1:16" x14ac:dyDescent="0.2">
      <c r="A2215" t="s">
        <v>93</v>
      </c>
      <c r="B2215">
        <v>127</v>
      </c>
      <c r="C2215">
        <v>134</v>
      </c>
      <c r="D2215" t="s">
        <v>1135</v>
      </c>
      <c r="G2215">
        <v>6</v>
      </c>
      <c r="H2215">
        <v>874.44510000000002</v>
      </c>
      <c r="I2215" t="s">
        <v>14</v>
      </c>
      <c r="J2215">
        <v>0</v>
      </c>
      <c r="K2215">
        <v>874.83865100000003</v>
      </c>
      <c r="L2215">
        <v>0</v>
      </c>
      <c r="M2215">
        <v>0</v>
      </c>
      <c r="N2215">
        <v>0</v>
      </c>
      <c r="O2215">
        <v>8.6737509999999993</v>
      </c>
      <c r="P2215">
        <v>0</v>
      </c>
    </row>
    <row r="2216" spans="1:16" x14ac:dyDescent="0.2">
      <c r="A2216" t="s">
        <v>93</v>
      </c>
      <c r="B2216">
        <v>127</v>
      </c>
      <c r="C2216">
        <v>134</v>
      </c>
      <c r="D2216" t="s">
        <v>1135</v>
      </c>
      <c r="G2216">
        <v>6</v>
      </c>
      <c r="H2216">
        <v>874.44510000000002</v>
      </c>
      <c r="I2216" t="s">
        <v>14</v>
      </c>
      <c r="J2216">
        <v>5</v>
      </c>
      <c r="K2216">
        <v>877.08472600000005</v>
      </c>
      <c r="L2216">
        <v>1.265E-2</v>
      </c>
      <c r="M2216">
        <v>2.2460749999999998</v>
      </c>
      <c r="N2216">
        <v>1.265E-2</v>
      </c>
      <c r="O2216">
        <v>8.6487580000000008</v>
      </c>
      <c r="P2216">
        <v>1.789E-3</v>
      </c>
    </row>
    <row r="2217" spans="1:16" x14ac:dyDescent="0.2">
      <c r="A2217" t="s">
        <v>93</v>
      </c>
      <c r="B2217">
        <v>127</v>
      </c>
      <c r="C2217">
        <v>134</v>
      </c>
      <c r="D2217" t="s">
        <v>1135</v>
      </c>
      <c r="G2217">
        <v>6</v>
      </c>
      <c r="H2217">
        <v>874.44510000000002</v>
      </c>
      <c r="I2217" t="s">
        <v>14</v>
      </c>
      <c r="J2217">
        <v>50.000003999999997</v>
      </c>
      <c r="K2217">
        <v>877.45220400000005</v>
      </c>
      <c r="L2217">
        <v>4.2389999999999997E-2</v>
      </c>
      <c r="M2217">
        <v>2.613553</v>
      </c>
      <c r="N2217">
        <v>4.2389999999999997E-2</v>
      </c>
      <c r="O2217">
        <v>8.6506000000000007</v>
      </c>
      <c r="P2217">
        <v>5.5599999999999998E-3</v>
      </c>
    </row>
    <row r="2218" spans="1:16" x14ac:dyDescent="0.2">
      <c r="A2218" t="s">
        <v>93</v>
      </c>
      <c r="B2218">
        <v>127</v>
      </c>
      <c r="C2218">
        <v>134</v>
      </c>
      <c r="D2218" t="s">
        <v>1135</v>
      </c>
      <c r="G2218">
        <v>6</v>
      </c>
      <c r="H2218">
        <v>874.44510000000002</v>
      </c>
      <c r="I2218" t="s">
        <v>14</v>
      </c>
      <c r="J2218">
        <v>500.00003099999998</v>
      </c>
      <c r="K2218">
        <v>877.53149199999996</v>
      </c>
      <c r="L2218">
        <v>4.3262000000000002E-2</v>
      </c>
      <c r="M2218">
        <v>2.692841</v>
      </c>
      <c r="N2218">
        <v>4.3262000000000002E-2</v>
      </c>
      <c r="O2218">
        <v>8.6408149999999999</v>
      </c>
      <c r="P2218">
        <v>3.8159999999999999E-3</v>
      </c>
    </row>
    <row r="2219" spans="1:16" x14ac:dyDescent="0.2">
      <c r="A2219" t="s">
        <v>93</v>
      </c>
      <c r="B2219">
        <v>128</v>
      </c>
      <c r="C2219">
        <v>140</v>
      </c>
      <c r="D2219" t="s">
        <v>1136</v>
      </c>
      <c r="G2219">
        <v>11</v>
      </c>
      <c r="H2219">
        <v>1491.81</v>
      </c>
      <c r="I2219" t="s">
        <v>12</v>
      </c>
      <c r="J2219">
        <v>0</v>
      </c>
      <c r="K2219">
        <v>1492.495774</v>
      </c>
      <c r="L2219">
        <v>0</v>
      </c>
      <c r="M2219">
        <v>0</v>
      </c>
      <c r="N2219">
        <v>0</v>
      </c>
      <c r="O2219">
        <v>8.2202120000000001</v>
      </c>
      <c r="P2219">
        <v>0</v>
      </c>
    </row>
    <row r="2220" spans="1:16" x14ac:dyDescent="0.2">
      <c r="A2220" t="s">
        <v>93</v>
      </c>
      <c r="B2220">
        <v>128</v>
      </c>
      <c r="C2220">
        <v>140</v>
      </c>
      <c r="D2220" t="s">
        <v>1136</v>
      </c>
      <c r="G2220">
        <v>11</v>
      </c>
      <c r="H2220">
        <v>1491.81</v>
      </c>
      <c r="I2220" t="s">
        <v>12</v>
      </c>
      <c r="J2220">
        <v>5</v>
      </c>
      <c r="K2220">
        <v>1493.8354019999999</v>
      </c>
      <c r="L2220">
        <v>9.8590999999999998E-2</v>
      </c>
      <c r="M2220">
        <v>1.339628</v>
      </c>
      <c r="N2220">
        <v>9.8590999999999998E-2</v>
      </c>
      <c r="O2220">
        <v>8.2109330000000007</v>
      </c>
      <c r="P2220">
        <v>5.5729999999999998E-3</v>
      </c>
    </row>
    <row r="2221" spans="1:16" x14ac:dyDescent="0.2">
      <c r="A2221" t="s">
        <v>93</v>
      </c>
      <c r="B2221">
        <v>128</v>
      </c>
      <c r="C2221">
        <v>140</v>
      </c>
      <c r="D2221" t="s">
        <v>1136</v>
      </c>
      <c r="G2221">
        <v>11</v>
      </c>
      <c r="H2221">
        <v>1491.81</v>
      </c>
      <c r="I2221" t="s">
        <v>12</v>
      </c>
      <c r="J2221">
        <v>50.000003999999997</v>
      </c>
      <c r="K2221">
        <v>1493.9539239999999</v>
      </c>
      <c r="L2221">
        <v>6.2599000000000002E-2</v>
      </c>
      <c r="M2221">
        <v>1.4581500000000001</v>
      </c>
      <c r="N2221">
        <v>6.2599000000000002E-2</v>
      </c>
      <c r="O2221">
        <v>8.2050359999999998</v>
      </c>
      <c r="P2221">
        <v>6.9389999999999999E-3</v>
      </c>
    </row>
    <row r="2222" spans="1:16" x14ac:dyDescent="0.2">
      <c r="A2222" t="s">
        <v>93</v>
      </c>
      <c r="B2222">
        <v>128</v>
      </c>
      <c r="C2222">
        <v>140</v>
      </c>
      <c r="D2222" t="s">
        <v>1136</v>
      </c>
      <c r="G2222">
        <v>11</v>
      </c>
      <c r="H2222">
        <v>1491.81</v>
      </c>
      <c r="I2222" t="s">
        <v>12</v>
      </c>
      <c r="J2222">
        <v>500.00003099999998</v>
      </c>
      <c r="K2222">
        <v>1494.0753259999999</v>
      </c>
      <c r="L2222">
        <v>0.101911</v>
      </c>
      <c r="M2222">
        <v>1.579553</v>
      </c>
      <c r="N2222">
        <v>0.101911</v>
      </c>
      <c r="O2222">
        <v>8.1996649999999995</v>
      </c>
      <c r="P2222">
        <v>4.9540000000000001E-3</v>
      </c>
    </row>
    <row r="2223" spans="1:16" x14ac:dyDescent="0.2">
      <c r="A2223" t="s">
        <v>93</v>
      </c>
      <c r="B2223">
        <v>128</v>
      </c>
      <c r="C2223">
        <v>140</v>
      </c>
      <c r="D2223" t="s">
        <v>1136</v>
      </c>
      <c r="G2223">
        <v>11</v>
      </c>
      <c r="H2223">
        <v>1491.81</v>
      </c>
      <c r="I2223" t="s">
        <v>14</v>
      </c>
      <c r="J2223">
        <v>0</v>
      </c>
      <c r="K2223">
        <v>1492.495774</v>
      </c>
      <c r="L2223">
        <v>0</v>
      </c>
      <c r="M2223">
        <v>0</v>
      </c>
      <c r="N2223">
        <v>0</v>
      </c>
      <c r="O2223">
        <v>8.2202120000000001</v>
      </c>
      <c r="P2223">
        <v>0</v>
      </c>
    </row>
    <row r="2224" spans="1:16" x14ac:dyDescent="0.2">
      <c r="A2224" t="s">
        <v>93</v>
      </c>
      <c r="B2224">
        <v>128</v>
      </c>
      <c r="C2224">
        <v>140</v>
      </c>
      <c r="D2224" t="s">
        <v>1136</v>
      </c>
      <c r="G2224">
        <v>11</v>
      </c>
      <c r="H2224">
        <v>1491.81</v>
      </c>
      <c r="I2224" t="s">
        <v>14</v>
      </c>
      <c r="J2224">
        <v>5</v>
      </c>
      <c r="K2224">
        <v>1493.796104</v>
      </c>
      <c r="L2224">
        <v>3.4069999999999999E-3</v>
      </c>
      <c r="M2224">
        <v>1.30033</v>
      </c>
      <c r="N2224">
        <v>3.4069999999999999E-3</v>
      </c>
      <c r="O2224">
        <v>8.1687370000000001</v>
      </c>
      <c r="P2224">
        <v>7.4200000000000004E-3</v>
      </c>
    </row>
    <row r="2225" spans="1:16" x14ac:dyDescent="0.2">
      <c r="A2225" t="s">
        <v>93</v>
      </c>
      <c r="B2225">
        <v>128</v>
      </c>
      <c r="C2225">
        <v>140</v>
      </c>
      <c r="D2225" t="s">
        <v>1136</v>
      </c>
      <c r="G2225">
        <v>11</v>
      </c>
      <c r="H2225">
        <v>1491.81</v>
      </c>
      <c r="I2225" t="s">
        <v>14</v>
      </c>
      <c r="J2225">
        <v>50.000003999999997</v>
      </c>
      <c r="K2225">
        <v>1493.836399</v>
      </c>
      <c r="L2225">
        <v>7.6762999999999998E-2</v>
      </c>
      <c r="M2225">
        <v>1.340625</v>
      </c>
      <c r="N2225">
        <v>7.6762999999999998E-2</v>
      </c>
      <c r="O2225">
        <v>8.1746449999999999</v>
      </c>
      <c r="P2225">
        <v>9.3869999999999995E-3</v>
      </c>
    </row>
    <row r="2226" spans="1:16" x14ac:dyDescent="0.2">
      <c r="A2226" t="s">
        <v>93</v>
      </c>
      <c r="B2226">
        <v>128</v>
      </c>
      <c r="C2226">
        <v>140</v>
      </c>
      <c r="D2226" t="s">
        <v>1136</v>
      </c>
      <c r="G2226">
        <v>11</v>
      </c>
      <c r="H2226">
        <v>1491.81</v>
      </c>
      <c r="I2226" t="s">
        <v>14</v>
      </c>
      <c r="J2226">
        <v>500.00003099999998</v>
      </c>
      <c r="K2226">
        <v>1493.88489</v>
      </c>
      <c r="L2226">
        <v>3.5085999999999999E-2</v>
      </c>
      <c r="M2226">
        <v>1.389116</v>
      </c>
      <c r="N2226">
        <v>3.5085999999999999E-2</v>
      </c>
      <c r="O2226">
        <v>8.1594610000000003</v>
      </c>
      <c r="P2226">
        <v>2.8639999999999998E-3</v>
      </c>
    </row>
    <row r="2227" spans="1:16" x14ac:dyDescent="0.2">
      <c r="A2227" t="s">
        <v>93</v>
      </c>
      <c r="B2227">
        <v>137</v>
      </c>
      <c r="C2227">
        <v>151</v>
      </c>
      <c r="D2227" t="s">
        <v>1137</v>
      </c>
      <c r="G2227">
        <v>14</v>
      </c>
      <c r="H2227">
        <v>1604.9483</v>
      </c>
      <c r="I2227" t="s">
        <v>12</v>
      </c>
      <c r="J2227">
        <v>0</v>
      </c>
      <c r="K2227">
        <v>1605.745737</v>
      </c>
      <c r="L2227">
        <v>1.6166E-2</v>
      </c>
      <c r="M2227">
        <v>0</v>
      </c>
      <c r="N2227">
        <v>0</v>
      </c>
      <c r="O2227">
        <v>4.2819909999999997</v>
      </c>
      <c r="P2227">
        <v>2.8289999999999999E-3</v>
      </c>
    </row>
    <row r="2228" spans="1:16" x14ac:dyDescent="0.2">
      <c r="A2228" t="s">
        <v>93</v>
      </c>
      <c r="B2228">
        <v>137</v>
      </c>
      <c r="C2228">
        <v>151</v>
      </c>
      <c r="D2228" t="s">
        <v>1137</v>
      </c>
      <c r="G2228">
        <v>14</v>
      </c>
      <c r="H2228">
        <v>1604.9483</v>
      </c>
      <c r="I2228" t="s">
        <v>12</v>
      </c>
      <c r="J2228">
        <v>5</v>
      </c>
      <c r="K2228">
        <v>1606.659793</v>
      </c>
      <c r="L2228">
        <v>2.5666999999999999E-2</v>
      </c>
      <c r="M2228">
        <v>0.91405499999999995</v>
      </c>
      <c r="N2228">
        <v>3.0334E-2</v>
      </c>
      <c r="O2228">
        <v>4.2929930000000001</v>
      </c>
      <c r="P2228">
        <v>5.2319999999999997E-3</v>
      </c>
    </row>
    <row r="2229" spans="1:16" x14ac:dyDescent="0.2">
      <c r="A2229" t="s">
        <v>93</v>
      </c>
      <c r="B2229">
        <v>137</v>
      </c>
      <c r="C2229">
        <v>151</v>
      </c>
      <c r="D2229" t="s">
        <v>1137</v>
      </c>
      <c r="G2229">
        <v>14</v>
      </c>
      <c r="H2229">
        <v>1604.9483</v>
      </c>
      <c r="I2229" t="s">
        <v>12</v>
      </c>
      <c r="J2229">
        <v>50.000003999999997</v>
      </c>
      <c r="K2229">
        <v>1607.374429</v>
      </c>
      <c r="L2229">
        <v>5.3759000000000001E-2</v>
      </c>
      <c r="M2229">
        <v>1.628692</v>
      </c>
      <c r="N2229">
        <v>5.6136999999999999E-2</v>
      </c>
      <c r="O2229">
        <v>4.2844170000000004</v>
      </c>
      <c r="P2229">
        <v>3.6549999999999998E-3</v>
      </c>
    </row>
    <row r="2230" spans="1:16" x14ac:dyDescent="0.2">
      <c r="A2230" t="s">
        <v>93</v>
      </c>
      <c r="B2230">
        <v>137</v>
      </c>
      <c r="C2230">
        <v>151</v>
      </c>
      <c r="D2230" t="s">
        <v>1137</v>
      </c>
      <c r="G2230">
        <v>14</v>
      </c>
      <c r="H2230">
        <v>1604.9483</v>
      </c>
      <c r="I2230" t="s">
        <v>12</v>
      </c>
      <c r="J2230">
        <v>500.00003099999998</v>
      </c>
      <c r="K2230">
        <v>1608.5950829999999</v>
      </c>
      <c r="L2230">
        <v>0.117322</v>
      </c>
      <c r="M2230">
        <v>2.8493460000000002</v>
      </c>
      <c r="N2230">
        <v>0.11843099999999999</v>
      </c>
      <c r="O2230">
        <v>4.2778210000000003</v>
      </c>
      <c r="P2230">
        <v>3.457E-3</v>
      </c>
    </row>
    <row r="2231" spans="1:16" x14ac:dyDescent="0.2">
      <c r="A2231" t="s">
        <v>93</v>
      </c>
      <c r="B2231">
        <v>137</v>
      </c>
      <c r="C2231">
        <v>151</v>
      </c>
      <c r="D2231" t="s">
        <v>1137</v>
      </c>
      <c r="G2231">
        <v>14</v>
      </c>
      <c r="H2231">
        <v>1604.9483</v>
      </c>
      <c r="I2231" t="s">
        <v>14</v>
      </c>
      <c r="J2231">
        <v>0</v>
      </c>
      <c r="K2231">
        <v>1605.745737</v>
      </c>
      <c r="L2231">
        <v>1.6166E-2</v>
      </c>
      <c r="M2231">
        <v>0</v>
      </c>
      <c r="N2231">
        <v>0</v>
      </c>
      <c r="O2231">
        <v>4.2819909999999997</v>
      </c>
      <c r="P2231">
        <v>2.8289999999999999E-3</v>
      </c>
    </row>
    <row r="2232" spans="1:16" x14ac:dyDescent="0.2">
      <c r="A2232" t="s">
        <v>93</v>
      </c>
      <c r="B2232">
        <v>137</v>
      </c>
      <c r="C2232">
        <v>151</v>
      </c>
      <c r="D2232" t="s">
        <v>1137</v>
      </c>
      <c r="G2232">
        <v>14</v>
      </c>
      <c r="H2232">
        <v>1604.9483</v>
      </c>
      <c r="I2232" t="s">
        <v>14</v>
      </c>
      <c r="J2232">
        <v>5</v>
      </c>
      <c r="K2232">
        <v>1606.59545</v>
      </c>
      <c r="L2232">
        <v>6.8149000000000001E-2</v>
      </c>
      <c r="M2232">
        <v>0.84971300000000005</v>
      </c>
      <c r="N2232">
        <v>7.0040000000000005E-2</v>
      </c>
      <c r="O2232">
        <v>4.2758219999999998</v>
      </c>
      <c r="P2232">
        <v>3.3419999999999999E-3</v>
      </c>
    </row>
    <row r="2233" spans="1:16" x14ac:dyDescent="0.2">
      <c r="A2233" t="s">
        <v>93</v>
      </c>
      <c r="B2233">
        <v>137</v>
      </c>
      <c r="C2233">
        <v>151</v>
      </c>
      <c r="D2233" t="s">
        <v>1137</v>
      </c>
      <c r="G2233">
        <v>14</v>
      </c>
      <c r="H2233">
        <v>1604.9483</v>
      </c>
      <c r="I2233" t="s">
        <v>14</v>
      </c>
      <c r="J2233">
        <v>50.000003999999997</v>
      </c>
      <c r="K2233">
        <v>1607.398565</v>
      </c>
      <c r="L2233">
        <v>0.15836600000000001</v>
      </c>
      <c r="M2233">
        <v>1.652828</v>
      </c>
      <c r="N2233">
        <v>0.159189</v>
      </c>
      <c r="O2233">
        <v>4.2758710000000004</v>
      </c>
      <c r="P2233">
        <v>1.0541999999999999E-2</v>
      </c>
    </row>
    <row r="2234" spans="1:16" x14ac:dyDescent="0.2">
      <c r="A2234" t="s">
        <v>93</v>
      </c>
      <c r="B2234">
        <v>137</v>
      </c>
      <c r="C2234">
        <v>151</v>
      </c>
      <c r="D2234" t="s">
        <v>1137</v>
      </c>
      <c r="G2234">
        <v>14</v>
      </c>
      <c r="H2234">
        <v>1604.9483</v>
      </c>
      <c r="I2234" t="s">
        <v>14</v>
      </c>
      <c r="J2234">
        <v>500.00003099999998</v>
      </c>
      <c r="K2234">
        <v>1608.6874399999999</v>
      </c>
      <c r="L2234">
        <v>0.12468799999999999</v>
      </c>
      <c r="M2234">
        <v>2.941703</v>
      </c>
      <c r="N2234">
        <v>0.12573200000000001</v>
      </c>
      <c r="O2234">
        <v>4.2707160000000002</v>
      </c>
      <c r="P2234">
        <v>2.1549999999999998E-3</v>
      </c>
    </row>
    <row r="2235" spans="1:16" x14ac:dyDescent="0.2">
      <c r="A2235" t="s">
        <v>93</v>
      </c>
      <c r="B2235">
        <v>140</v>
      </c>
      <c r="C2235">
        <v>153</v>
      </c>
      <c r="D2235" t="s">
        <v>1138</v>
      </c>
      <c r="E2235" t="s">
        <v>94</v>
      </c>
      <c r="G2235">
        <v>13</v>
      </c>
      <c r="H2235">
        <v>1664.8535999999999</v>
      </c>
      <c r="I2235" t="s">
        <v>12</v>
      </c>
      <c r="J2235">
        <v>0</v>
      </c>
      <c r="K2235">
        <v>1665.707193</v>
      </c>
      <c r="L2235">
        <v>2.24E-4</v>
      </c>
      <c r="M2235">
        <v>0</v>
      </c>
      <c r="N2235">
        <v>0</v>
      </c>
      <c r="O2235">
        <v>10.859769</v>
      </c>
      <c r="P2235" s="1">
        <v>8.6666109999999994E-5</v>
      </c>
    </row>
    <row r="2236" spans="1:16" x14ac:dyDescent="0.2">
      <c r="A2236" t="s">
        <v>93</v>
      </c>
      <c r="B2236">
        <v>140</v>
      </c>
      <c r="C2236">
        <v>153</v>
      </c>
      <c r="D2236" t="s">
        <v>1138</v>
      </c>
      <c r="E2236" t="s">
        <v>94</v>
      </c>
      <c r="G2236">
        <v>13</v>
      </c>
      <c r="H2236">
        <v>1664.8535999999999</v>
      </c>
      <c r="I2236" t="s">
        <v>12</v>
      </c>
      <c r="J2236">
        <v>5</v>
      </c>
      <c r="K2236">
        <v>1669.7739429999999</v>
      </c>
      <c r="L2236">
        <v>0.10083499999999999</v>
      </c>
      <c r="M2236">
        <v>4.0667499999999999</v>
      </c>
      <c r="N2236">
        <v>0.10083499999999999</v>
      </c>
      <c r="O2236">
        <v>10.855247</v>
      </c>
      <c r="P2236">
        <v>2.7009999999999998E-3</v>
      </c>
    </row>
    <row r="2237" spans="1:16" x14ac:dyDescent="0.2">
      <c r="A2237" t="s">
        <v>93</v>
      </c>
      <c r="B2237">
        <v>140</v>
      </c>
      <c r="C2237">
        <v>153</v>
      </c>
      <c r="D2237" t="s">
        <v>1138</v>
      </c>
      <c r="E2237" t="s">
        <v>94</v>
      </c>
      <c r="G2237">
        <v>13</v>
      </c>
      <c r="H2237">
        <v>1664.8535999999999</v>
      </c>
      <c r="I2237" t="s">
        <v>12</v>
      </c>
      <c r="J2237">
        <v>50.000003999999997</v>
      </c>
      <c r="K2237">
        <v>1669.974477</v>
      </c>
      <c r="L2237">
        <v>0.12617700000000001</v>
      </c>
      <c r="M2237">
        <v>4.2672829999999999</v>
      </c>
      <c r="N2237">
        <v>0.12617800000000001</v>
      </c>
      <c r="O2237">
        <v>10.856375999999999</v>
      </c>
      <c r="P2237">
        <v>6.3470000000000002E-3</v>
      </c>
    </row>
    <row r="2238" spans="1:16" x14ac:dyDescent="0.2">
      <c r="A2238" t="s">
        <v>93</v>
      </c>
      <c r="B2238">
        <v>140</v>
      </c>
      <c r="C2238">
        <v>153</v>
      </c>
      <c r="D2238" t="s">
        <v>1138</v>
      </c>
      <c r="E2238" t="s">
        <v>94</v>
      </c>
      <c r="G2238">
        <v>13</v>
      </c>
      <c r="H2238">
        <v>1664.8535999999999</v>
      </c>
      <c r="I2238" t="s">
        <v>12</v>
      </c>
      <c r="J2238">
        <v>500.00003099999998</v>
      </c>
      <c r="K2238">
        <v>1669.69028</v>
      </c>
      <c r="L2238">
        <v>0.116149</v>
      </c>
      <c r="M2238">
        <v>3.9830869999999998</v>
      </c>
      <c r="N2238">
        <v>0.116149</v>
      </c>
      <c r="O2238">
        <v>10.847944</v>
      </c>
      <c r="P2238">
        <v>1.921E-3</v>
      </c>
    </row>
    <row r="2239" spans="1:16" x14ac:dyDescent="0.2">
      <c r="A2239" t="s">
        <v>93</v>
      </c>
      <c r="B2239">
        <v>140</v>
      </c>
      <c r="C2239">
        <v>153</v>
      </c>
      <c r="D2239" t="s">
        <v>1138</v>
      </c>
      <c r="E2239" t="s">
        <v>94</v>
      </c>
      <c r="G2239">
        <v>13</v>
      </c>
      <c r="H2239">
        <v>1664.8535999999999</v>
      </c>
      <c r="I2239" t="s">
        <v>14</v>
      </c>
      <c r="J2239">
        <v>0</v>
      </c>
      <c r="K2239">
        <v>1665.707193</v>
      </c>
      <c r="L2239">
        <v>2.24E-4</v>
      </c>
      <c r="M2239">
        <v>0</v>
      </c>
      <c r="N2239">
        <v>0</v>
      </c>
      <c r="O2239">
        <v>10.859769</v>
      </c>
      <c r="P2239" s="1">
        <v>8.6666109999999994E-5</v>
      </c>
    </row>
    <row r="2240" spans="1:16" x14ac:dyDescent="0.2">
      <c r="A2240" t="s">
        <v>93</v>
      </c>
      <c r="B2240">
        <v>140</v>
      </c>
      <c r="C2240">
        <v>153</v>
      </c>
      <c r="D2240" t="s">
        <v>1138</v>
      </c>
      <c r="E2240" t="s">
        <v>94</v>
      </c>
      <c r="G2240">
        <v>13</v>
      </c>
      <c r="H2240">
        <v>1664.8535999999999</v>
      </c>
      <c r="I2240" t="s">
        <v>14</v>
      </c>
      <c r="J2240">
        <v>5</v>
      </c>
      <c r="K2240">
        <v>1669.7185730000001</v>
      </c>
      <c r="L2240">
        <v>4.3617999999999997E-2</v>
      </c>
      <c r="M2240">
        <v>4.0113799999999999</v>
      </c>
      <c r="N2240">
        <v>4.3618999999999998E-2</v>
      </c>
      <c r="O2240">
        <v>10.811123</v>
      </c>
      <c r="P2240">
        <v>1.4845000000000001E-2</v>
      </c>
    </row>
    <row r="2241" spans="1:16" x14ac:dyDescent="0.2">
      <c r="A2241" t="s">
        <v>93</v>
      </c>
      <c r="B2241">
        <v>140</v>
      </c>
      <c r="C2241">
        <v>153</v>
      </c>
      <c r="D2241" t="s">
        <v>1138</v>
      </c>
      <c r="E2241" t="s">
        <v>94</v>
      </c>
      <c r="G2241">
        <v>13</v>
      </c>
      <c r="H2241">
        <v>1664.8535999999999</v>
      </c>
      <c r="I2241" t="s">
        <v>14</v>
      </c>
      <c r="J2241">
        <v>50.000003999999997</v>
      </c>
      <c r="K2241">
        <v>1669.818123</v>
      </c>
      <c r="L2241">
        <v>0.122821</v>
      </c>
      <c r="M2241">
        <v>4.1109289999999996</v>
      </c>
      <c r="N2241">
        <v>0.122821</v>
      </c>
      <c r="O2241">
        <v>10.817947</v>
      </c>
      <c r="P2241">
        <v>3.1505999999999999E-2</v>
      </c>
    </row>
    <row r="2242" spans="1:16" x14ac:dyDescent="0.2">
      <c r="A2242" t="s">
        <v>93</v>
      </c>
      <c r="B2242">
        <v>140</v>
      </c>
      <c r="C2242">
        <v>153</v>
      </c>
      <c r="D2242" t="s">
        <v>1138</v>
      </c>
      <c r="E2242" t="s">
        <v>94</v>
      </c>
      <c r="G2242">
        <v>13</v>
      </c>
      <c r="H2242">
        <v>1664.8535999999999</v>
      </c>
      <c r="I2242" t="s">
        <v>14</v>
      </c>
      <c r="J2242">
        <v>500.00003099999998</v>
      </c>
      <c r="K2242">
        <v>1669.9365299999999</v>
      </c>
      <c r="L2242">
        <v>9.3192999999999998E-2</v>
      </c>
      <c r="M2242">
        <v>4.2293370000000001</v>
      </c>
      <c r="N2242">
        <v>9.3192999999999998E-2</v>
      </c>
      <c r="O2242">
        <v>10.824881</v>
      </c>
      <c r="P2242">
        <v>3.3860000000000001E-3</v>
      </c>
    </row>
    <row r="2243" spans="1:16" x14ac:dyDescent="0.2">
      <c r="A2243" t="s">
        <v>95</v>
      </c>
      <c r="B2243">
        <v>39</v>
      </c>
      <c r="C2243">
        <v>61</v>
      </c>
      <c r="D2243" t="s">
        <v>1139</v>
      </c>
      <c r="E2243" t="s">
        <v>96</v>
      </c>
      <c r="G2243">
        <v>22</v>
      </c>
      <c r="H2243">
        <v>3020.8031000000001</v>
      </c>
      <c r="I2243" t="s">
        <v>12</v>
      </c>
      <c r="J2243">
        <v>0</v>
      </c>
      <c r="K2243">
        <v>3022.3810699999999</v>
      </c>
      <c r="L2243">
        <v>1.1592E-2</v>
      </c>
      <c r="M2243">
        <v>0</v>
      </c>
      <c r="N2243">
        <v>0</v>
      </c>
      <c r="O2243">
        <v>12.361881</v>
      </c>
      <c r="P2243">
        <v>4.0930000000000003E-3</v>
      </c>
    </row>
    <row r="2244" spans="1:16" x14ac:dyDescent="0.2">
      <c r="A2244" t="s">
        <v>95</v>
      </c>
      <c r="B2244">
        <v>39</v>
      </c>
      <c r="C2244">
        <v>61</v>
      </c>
      <c r="D2244" t="s">
        <v>1139</v>
      </c>
      <c r="E2244" t="s">
        <v>96</v>
      </c>
      <c r="G2244">
        <v>22</v>
      </c>
      <c r="H2244">
        <v>3020.8031000000001</v>
      </c>
      <c r="I2244" t="s">
        <v>12</v>
      </c>
      <c r="J2244">
        <v>5</v>
      </c>
      <c r="K2244">
        <v>3027.390997</v>
      </c>
      <c r="L2244">
        <v>7.6041999999999998E-2</v>
      </c>
      <c r="M2244">
        <v>5.0099270000000002</v>
      </c>
      <c r="N2244">
        <v>7.6920000000000002E-2</v>
      </c>
      <c r="O2244">
        <v>12.338730999999999</v>
      </c>
      <c r="P2244">
        <v>3.9269999999999999E-3</v>
      </c>
    </row>
    <row r="2245" spans="1:16" x14ac:dyDescent="0.2">
      <c r="A2245" t="s">
        <v>95</v>
      </c>
      <c r="B2245">
        <v>39</v>
      </c>
      <c r="C2245">
        <v>61</v>
      </c>
      <c r="D2245" t="s">
        <v>1139</v>
      </c>
      <c r="E2245" t="s">
        <v>96</v>
      </c>
      <c r="G2245">
        <v>22</v>
      </c>
      <c r="H2245">
        <v>3020.8031000000001</v>
      </c>
      <c r="I2245" t="s">
        <v>12</v>
      </c>
      <c r="J2245">
        <v>50.000003999999997</v>
      </c>
      <c r="K2245">
        <v>3028.3780980000001</v>
      </c>
      <c r="L2245">
        <v>0.13045999999999999</v>
      </c>
      <c r="M2245">
        <v>5.9970280000000002</v>
      </c>
      <c r="N2245">
        <v>0.13097400000000001</v>
      </c>
      <c r="O2245">
        <v>12.331953</v>
      </c>
      <c r="P2245">
        <v>4.3559999999999996E-3</v>
      </c>
    </row>
    <row r="2246" spans="1:16" x14ac:dyDescent="0.2">
      <c r="A2246" t="s">
        <v>95</v>
      </c>
      <c r="B2246">
        <v>39</v>
      </c>
      <c r="C2246">
        <v>61</v>
      </c>
      <c r="D2246" t="s">
        <v>1139</v>
      </c>
      <c r="E2246" t="s">
        <v>96</v>
      </c>
      <c r="G2246">
        <v>22</v>
      </c>
      <c r="H2246">
        <v>3020.8031000000001</v>
      </c>
      <c r="I2246" t="s">
        <v>12</v>
      </c>
      <c r="J2246">
        <v>500.00003099999998</v>
      </c>
      <c r="K2246">
        <v>3030.2130950000001</v>
      </c>
      <c r="L2246">
        <v>9.0692999999999996E-2</v>
      </c>
      <c r="M2246">
        <v>7.8320249999999998</v>
      </c>
      <c r="N2246">
        <v>9.1430999999999998E-2</v>
      </c>
      <c r="O2246">
        <v>12.306903999999999</v>
      </c>
      <c r="P2246">
        <v>5.1070000000000004E-3</v>
      </c>
    </row>
    <row r="2247" spans="1:16" x14ac:dyDescent="0.2">
      <c r="A2247" t="s">
        <v>95</v>
      </c>
      <c r="B2247">
        <v>39</v>
      </c>
      <c r="C2247">
        <v>61</v>
      </c>
      <c r="D2247" t="s">
        <v>1139</v>
      </c>
      <c r="E2247" t="s">
        <v>96</v>
      </c>
      <c r="G2247">
        <v>22</v>
      </c>
      <c r="H2247">
        <v>3020.8031000000001</v>
      </c>
      <c r="I2247" t="s">
        <v>14</v>
      </c>
      <c r="J2247">
        <v>0</v>
      </c>
      <c r="K2247">
        <v>3022.3810699999999</v>
      </c>
      <c r="L2247">
        <v>1.1592E-2</v>
      </c>
      <c r="M2247">
        <v>0</v>
      </c>
      <c r="N2247">
        <v>0</v>
      </c>
      <c r="O2247">
        <v>12.361881</v>
      </c>
      <c r="P2247">
        <v>4.0930000000000003E-3</v>
      </c>
    </row>
    <row r="2248" spans="1:16" x14ac:dyDescent="0.2">
      <c r="A2248" t="s">
        <v>95</v>
      </c>
      <c r="B2248">
        <v>39</v>
      </c>
      <c r="C2248">
        <v>61</v>
      </c>
      <c r="D2248" t="s">
        <v>1139</v>
      </c>
      <c r="E2248" t="s">
        <v>96</v>
      </c>
      <c r="G2248">
        <v>22</v>
      </c>
      <c r="H2248">
        <v>3020.8031000000001</v>
      </c>
      <c r="I2248" t="s">
        <v>14</v>
      </c>
      <c r="J2248">
        <v>5</v>
      </c>
      <c r="K2248">
        <v>3027.2979759999998</v>
      </c>
      <c r="L2248">
        <v>5.3974000000000001E-2</v>
      </c>
      <c r="M2248">
        <v>4.916906</v>
      </c>
      <c r="N2248">
        <v>5.5204000000000003E-2</v>
      </c>
      <c r="O2248">
        <v>12.313738000000001</v>
      </c>
      <c r="P2248">
        <v>1.2576E-2</v>
      </c>
    </row>
    <row r="2249" spans="1:16" x14ac:dyDescent="0.2">
      <c r="A2249" t="s">
        <v>95</v>
      </c>
      <c r="B2249">
        <v>39</v>
      </c>
      <c r="C2249">
        <v>61</v>
      </c>
      <c r="D2249" t="s">
        <v>1139</v>
      </c>
      <c r="E2249" t="s">
        <v>96</v>
      </c>
      <c r="G2249">
        <v>22</v>
      </c>
      <c r="H2249">
        <v>3020.8031000000001</v>
      </c>
      <c r="I2249" t="s">
        <v>14</v>
      </c>
      <c r="J2249">
        <v>50.000003999999997</v>
      </c>
      <c r="K2249">
        <v>3028.1754460000002</v>
      </c>
      <c r="L2249">
        <v>0.10324700000000001</v>
      </c>
      <c r="M2249">
        <v>5.7943759999999997</v>
      </c>
      <c r="N2249">
        <v>0.103896</v>
      </c>
      <c r="O2249">
        <v>12.317117</v>
      </c>
      <c r="P2249">
        <v>2.0300000000000001E-3</v>
      </c>
    </row>
    <row r="2250" spans="1:16" x14ac:dyDescent="0.2">
      <c r="A2250" t="s">
        <v>95</v>
      </c>
      <c r="B2250">
        <v>39</v>
      </c>
      <c r="C2250">
        <v>61</v>
      </c>
      <c r="D2250" t="s">
        <v>1139</v>
      </c>
      <c r="E2250" t="s">
        <v>96</v>
      </c>
      <c r="G2250">
        <v>22</v>
      </c>
      <c r="H2250">
        <v>3020.8031000000001</v>
      </c>
      <c r="I2250" t="s">
        <v>14</v>
      </c>
      <c r="J2250">
        <v>500.00003099999998</v>
      </c>
      <c r="K2250">
        <v>3029.9955730000001</v>
      </c>
      <c r="L2250">
        <v>0.138493</v>
      </c>
      <c r="M2250">
        <v>7.614503</v>
      </c>
      <c r="N2250">
        <v>0.13897799999999999</v>
      </c>
      <c r="O2250">
        <v>12.300068</v>
      </c>
      <c r="P2250">
        <v>1.583E-3</v>
      </c>
    </row>
    <row r="2251" spans="1:16" x14ac:dyDescent="0.2">
      <c r="A2251" t="s">
        <v>95</v>
      </c>
      <c r="B2251">
        <v>43</v>
      </c>
      <c r="C2251">
        <v>63</v>
      </c>
      <c r="D2251" t="s">
        <v>1140</v>
      </c>
      <c r="E2251" t="s">
        <v>68</v>
      </c>
      <c r="G2251">
        <v>20</v>
      </c>
      <c r="H2251">
        <v>2708.6372999999999</v>
      </c>
      <c r="I2251" t="s">
        <v>12</v>
      </c>
      <c r="J2251">
        <v>0</v>
      </c>
      <c r="K2251">
        <v>2709.8438759999999</v>
      </c>
      <c r="L2251">
        <v>0</v>
      </c>
      <c r="M2251">
        <v>0</v>
      </c>
      <c r="N2251">
        <v>0</v>
      </c>
      <c r="O2251">
        <v>8.2400070000000003</v>
      </c>
      <c r="P2251">
        <v>0</v>
      </c>
    </row>
    <row r="2252" spans="1:16" x14ac:dyDescent="0.2">
      <c r="A2252" t="s">
        <v>95</v>
      </c>
      <c r="B2252">
        <v>43</v>
      </c>
      <c r="C2252">
        <v>63</v>
      </c>
      <c r="D2252" t="s">
        <v>1140</v>
      </c>
      <c r="E2252" t="s">
        <v>68</v>
      </c>
      <c r="G2252">
        <v>20</v>
      </c>
      <c r="H2252">
        <v>2708.6372999999999</v>
      </c>
      <c r="I2252" t="s">
        <v>12</v>
      </c>
      <c r="J2252">
        <v>5</v>
      </c>
      <c r="K2252">
        <v>2714.6575229999999</v>
      </c>
      <c r="L2252">
        <v>8.4955000000000003E-2</v>
      </c>
      <c r="M2252">
        <v>4.8136469999999996</v>
      </c>
      <c r="N2252">
        <v>8.4955000000000003E-2</v>
      </c>
      <c r="O2252">
        <v>8.2342410000000008</v>
      </c>
      <c r="P2252">
        <v>9.2079999999999992E-3</v>
      </c>
    </row>
    <row r="2253" spans="1:16" x14ac:dyDescent="0.2">
      <c r="A2253" t="s">
        <v>95</v>
      </c>
      <c r="B2253">
        <v>43</v>
      </c>
      <c r="C2253">
        <v>63</v>
      </c>
      <c r="D2253" t="s">
        <v>1140</v>
      </c>
      <c r="E2253" t="s">
        <v>68</v>
      </c>
      <c r="G2253">
        <v>20</v>
      </c>
      <c r="H2253">
        <v>2708.6372999999999</v>
      </c>
      <c r="I2253" t="s">
        <v>12</v>
      </c>
      <c r="J2253">
        <v>50.000003999999997</v>
      </c>
      <c r="K2253">
        <v>2715.601529</v>
      </c>
      <c r="L2253">
        <v>0.24060899999999999</v>
      </c>
      <c r="M2253">
        <v>5.7576530000000004</v>
      </c>
      <c r="N2253">
        <v>0.24060899999999999</v>
      </c>
      <c r="O2253">
        <v>8.2192260000000008</v>
      </c>
      <c r="P2253">
        <v>4.2659999999999998E-3</v>
      </c>
    </row>
    <row r="2254" spans="1:16" x14ac:dyDescent="0.2">
      <c r="A2254" t="s">
        <v>95</v>
      </c>
      <c r="B2254">
        <v>43</v>
      </c>
      <c r="C2254">
        <v>63</v>
      </c>
      <c r="D2254" t="s">
        <v>1140</v>
      </c>
      <c r="E2254" t="s">
        <v>68</v>
      </c>
      <c r="G2254">
        <v>20</v>
      </c>
      <c r="H2254">
        <v>2708.6372999999999</v>
      </c>
      <c r="I2254" t="s">
        <v>12</v>
      </c>
      <c r="J2254">
        <v>500.00003099999998</v>
      </c>
      <c r="K2254">
        <v>2716.5110420000001</v>
      </c>
      <c r="L2254">
        <v>4.7049000000000001E-2</v>
      </c>
      <c r="M2254">
        <v>6.6671659999999999</v>
      </c>
      <c r="N2254">
        <v>4.7049000000000001E-2</v>
      </c>
      <c r="O2254">
        <v>8.2131039999999995</v>
      </c>
      <c r="P2254">
        <v>2.3370000000000001E-3</v>
      </c>
    </row>
    <row r="2255" spans="1:16" x14ac:dyDescent="0.2">
      <c r="A2255" t="s">
        <v>95</v>
      </c>
      <c r="B2255">
        <v>43</v>
      </c>
      <c r="C2255">
        <v>63</v>
      </c>
      <c r="D2255" t="s">
        <v>1140</v>
      </c>
      <c r="E2255" t="s">
        <v>68</v>
      </c>
      <c r="G2255">
        <v>20</v>
      </c>
      <c r="H2255">
        <v>2708.6372999999999</v>
      </c>
      <c r="I2255" t="s">
        <v>14</v>
      </c>
      <c r="J2255">
        <v>0</v>
      </c>
      <c r="K2255">
        <v>2709.8438759999999</v>
      </c>
      <c r="L2255">
        <v>0</v>
      </c>
      <c r="M2255">
        <v>0</v>
      </c>
      <c r="N2255">
        <v>0</v>
      </c>
      <c r="O2255">
        <v>8.2400070000000003</v>
      </c>
      <c r="P2255">
        <v>0</v>
      </c>
    </row>
    <row r="2256" spans="1:16" x14ac:dyDescent="0.2">
      <c r="A2256" t="s">
        <v>95</v>
      </c>
      <c r="B2256">
        <v>43</v>
      </c>
      <c r="C2256">
        <v>63</v>
      </c>
      <c r="D2256" t="s">
        <v>1140</v>
      </c>
      <c r="E2256" t="s">
        <v>68</v>
      </c>
      <c r="G2256">
        <v>20</v>
      </c>
      <c r="H2256">
        <v>2708.6372999999999</v>
      </c>
      <c r="I2256" t="s">
        <v>14</v>
      </c>
      <c r="J2256">
        <v>5</v>
      </c>
      <c r="K2256">
        <v>2714.4026530000001</v>
      </c>
      <c r="L2256">
        <v>9.4117999999999993E-2</v>
      </c>
      <c r="M2256">
        <v>4.5587770000000001</v>
      </c>
      <c r="N2256">
        <v>9.4117999999999993E-2</v>
      </c>
      <c r="O2256">
        <v>8.1796699999999998</v>
      </c>
      <c r="P2256">
        <v>1.0704999999999999E-2</v>
      </c>
    </row>
    <row r="2257" spans="1:16" x14ac:dyDescent="0.2">
      <c r="A2257" t="s">
        <v>95</v>
      </c>
      <c r="B2257">
        <v>43</v>
      </c>
      <c r="C2257">
        <v>63</v>
      </c>
      <c r="D2257" t="s">
        <v>1140</v>
      </c>
      <c r="E2257" t="s">
        <v>68</v>
      </c>
      <c r="G2257">
        <v>20</v>
      </c>
      <c r="H2257">
        <v>2708.6372999999999</v>
      </c>
      <c r="I2257" t="s">
        <v>14</v>
      </c>
      <c r="J2257">
        <v>50.000003999999997</v>
      </c>
      <c r="K2257">
        <v>2715.3763250000002</v>
      </c>
      <c r="L2257">
        <v>0.18199000000000001</v>
      </c>
      <c r="M2257">
        <v>5.5324489999999997</v>
      </c>
      <c r="N2257">
        <v>0.18199000000000001</v>
      </c>
      <c r="O2257">
        <v>8.1625340000000008</v>
      </c>
      <c r="P2257">
        <v>8.9479999999999994E-3</v>
      </c>
    </row>
    <row r="2258" spans="1:16" x14ac:dyDescent="0.2">
      <c r="A2258" t="s">
        <v>95</v>
      </c>
      <c r="B2258">
        <v>43</v>
      </c>
      <c r="C2258">
        <v>63</v>
      </c>
      <c r="D2258" t="s">
        <v>1140</v>
      </c>
      <c r="E2258" t="s">
        <v>68</v>
      </c>
      <c r="G2258">
        <v>20</v>
      </c>
      <c r="H2258">
        <v>2708.6372999999999</v>
      </c>
      <c r="I2258" t="s">
        <v>14</v>
      </c>
      <c r="J2258">
        <v>500.00003099999998</v>
      </c>
      <c r="K2258">
        <v>2716.2870790000002</v>
      </c>
      <c r="L2258">
        <v>5.4293000000000001E-2</v>
      </c>
      <c r="M2258">
        <v>6.4432029999999996</v>
      </c>
      <c r="N2258">
        <v>5.4293000000000001E-2</v>
      </c>
      <c r="O2258">
        <v>8.1551530000000003</v>
      </c>
      <c r="P2258">
        <v>4.9639999999999997E-3</v>
      </c>
    </row>
    <row r="2259" spans="1:16" x14ac:dyDescent="0.2">
      <c r="A2259" t="s">
        <v>95</v>
      </c>
      <c r="B2259">
        <v>50</v>
      </c>
      <c r="C2259">
        <v>62</v>
      </c>
      <c r="D2259" t="s">
        <v>1141</v>
      </c>
      <c r="G2259">
        <v>12</v>
      </c>
      <c r="H2259">
        <v>1719.1088999999999</v>
      </c>
      <c r="I2259" t="s">
        <v>12</v>
      </c>
      <c r="J2259">
        <v>0</v>
      </c>
      <c r="K2259">
        <v>1720.0194389999999</v>
      </c>
      <c r="L2259">
        <v>0</v>
      </c>
      <c r="M2259">
        <v>0</v>
      </c>
      <c r="N2259">
        <v>0</v>
      </c>
      <c r="O2259">
        <v>7.4577770000000001</v>
      </c>
      <c r="P2259">
        <v>0</v>
      </c>
    </row>
    <row r="2260" spans="1:16" x14ac:dyDescent="0.2">
      <c r="A2260" t="s">
        <v>95</v>
      </c>
      <c r="B2260">
        <v>50</v>
      </c>
      <c r="C2260">
        <v>62</v>
      </c>
      <c r="D2260" t="s">
        <v>1141</v>
      </c>
      <c r="G2260">
        <v>12</v>
      </c>
      <c r="H2260">
        <v>1719.1088999999999</v>
      </c>
      <c r="I2260" t="s">
        <v>12</v>
      </c>
      <c r="J2260">
        <v>5</v>
      </c>
      <c r="K2260">
        <v>1722.354947</v>
      </c>
      <c r="L2260">
        <v>4.7254999999999998E-2</v>
      </c>
      <c r="M2260">
        <v>2.3355079999999999</v>
      </c>
      <c r="N2260">
        <v>4.7254999999999998E-2</v>
      </c>
      <c r="O2260">
        <v>7.4701610000000001</v>
      </c>
      <c r="P2260">
        <v>1.1138E-2</v>
      </c>
    </row>
    <row r="2261" spans="1:16" x14ac:dyDescent="0.2">
      <c r="A2261" t="s">
        <v>95</v>
      </c>
      <c r="B2261">
        <v>50</v>
      </c>
      <c r="C2261">
        <v>62</v>
      </c>
      <c r="D2261" t="s">
        <v>1141</v>
      </c>
      <c r="G2261">
        <v>12</v>
      </c>
      <c r="H2261">
        <v>1719.1088999999999</v>
      </c>
      <c r="I2261" t="s">
        <v>12</v>
      </c>
      <c r="J2261">
        <v>50.000003999999997</v>
      </c>
      <c r="K2261">
        <v>1722.6894830000001</v>
      </c>
      <c r="L2261">
        <v>9.8633999999999999E-2</v>
      </c>
      <c r="M2261">
        <v>2.6700439999999999</v>
      </c>
      <c r="N2261">
        <v>9.8633999999999999E-2</v>
      </c>
      <c r="O2261">
        <v>7.4626919999999997</v>
      </c>
      <c r="P2261">
        <v>6.4790000000000004E-3</v>
      </c>
    </row>
    <row r="2262" spans="1:16" x14ac:dyDescent="0.2">
      <c r="A2262" t="s">
        <v>95</v>
      </c>
      <c r="B2262">
        <v>50</v>
      </c>
      <c r="C2262">
        <v>62</v>
      </c>
      <c r="D2262" t="s">
        <v>1141</v>
      </c>
      <c r="G2262">
        <v>12</v>
      </c>
      <c r="H2262">
        <v>1719.1088999999999</v>
      </c>
      <c r="I2262" t="s">
        <v>12</v>
      </c>
      <c r="J2262">
        <v>500.00003099999998</v>
      </c>
      <c r="K2262">
        <v>1722.7259799999999</v>
      </c>
      <c r="L2262">
        <v>2.811E-2</v>
      </c>
      <c r="M2262">
        <v>2.7065410000000001</v>
      </c>
      <c r="N2262">
        <v>2.811E-2</v>
      </c>
      <c r="O2262">
        <v>7.4603770000000003</v>
      </c>
      <c r="P2262">
        <v>4.9550000000000002E-3</v>
      </c>
    </row>
    <row r="2263" spans="1:16" x14ac:dyDescent="0.2">
      <c r="A2263" t="s">
        <v>95</v>
      </c>
      <c r="B2263">
        <v>50</v>
      </c>
      <c r="C2263">
        <v>62</v>
      </c>
      <c r="D2263" t="s">
        <v>1141</v>
      </c>
      <c r="G2263">
        <v>12</v>
      </c>
      <c r="H2263">
        <v>1719.1088999999999</v>
      </c>
      <c r="I2263" t="s">
        <v>14</v>
      </c>
      <c r="J2263">
        <v>0</v>
      </c>
      <c r="K2263">
        <v>1720.0194389999999</v>
      </c>
      <c r="L2263">
        <v>0</v>
      </c>
      <c r="M2263">
        <v>0</v>
      </c>
      <c r="N2263">
        <v>0</v>
      </c>
      <c r="O2263">
        <v>7.4577770000000001</v>
      </c>
      <c r="P2263">
        <v>0</v>
      </c>
    </row>
    <row r="2264" spans="1:16" x14ac:dyDescent="0.2">
      <c r="A2264" t="s">
        <v>95</v>
      </c>
      <c r="B2264">
        <v>50</v>
      </c>
      <c r="C2264">
        <v>62</v>
      </c>
      <c r="D2264" t="s">
        <v>1141</v>
      </c>
      <c r="G2264">
        <v>12</v>
      </c>
      <c r="H2264">
        <v>1719.1088999999999</v>
      </c>
      <c r="I2264" t="s">
        <v>14</v>
      </c>
      <c r="J2264">
        <v>5</v>
      </c>
      <c r="K2264">
        <v>1722.3735899999999</v>
      </c>
      <c r="L2264">
        <v>4.5145999999999999E-2</v>
      </c>
      <c r="M2264">
        <v>2.3541500000000002</v>
      </c>
      <c r="N2264">
        <v>4.5145999999999999E-2</v>
      </c>
      <c r="O2264">
        <v>7.398034</v>
      </c>
      <c r="P2264">
        <v>2.555E-3</v>
      </c>
    </row>
    <row r="2265" spans="1:16" x14ac:dyDescent="0.2">
      <c r="A2265" t="s">
        <v>95</v>
      </c>
      <c r="B2265">
        <v>50</v>
      </c>
      <c r="C2265">
        <v>62</v>
      </c>
      <c r="D2265" t="s">
        <v>1141</v>
      </c>
      <c r="G2265">
        <v>12</v>
      </c>
      <c r="H2265">
        <v>1719.1088999999999</v>
      </c>
      <c r="I2265" t="s">
        <v>14</v>
      </c>
      <c r="J2265">
        <v>50.000003999999997</v>
      </c>
      <c r="K2265">
        <v>1722.6142649999999</v>
      </c>
      <c r="L2265">
        <v>1.7073000000000001E-2</v>
      </c>
      <c r="M2265">
        <v>2.5948259999999999</v>
      </c>
      <c r="N2265">
        <v>1.7073000000000001E-2</v>
      </c>
      <c r="O2265">
        <v>7.3963190000000001</v>
      </c>
      <c r="P2265">
        <v>1.2637000000000001E-2</v>
      </c>
    </row>
    <row r="2266" spans="1:16" x14ac:dyDescent="0.2">
      <c r="A2266" t="s">
        <v>95</v>
      </c>
      <c r="B2266">
        <v>50</v>
      </c>
      <c r="C2266">
        <v>62</v>
      </c>
      <c r="D2266" t="s">
        <v>1141</v>
      </c>
      <c r="G2266">
        <v>12</v>
      </c>
      <c r="H2266">
        <v>1719.1088999999999</v>
      </c>
      <c r="I2266" t="s">
        <v>14</v>
      </c>
      <c r="J2266">
        <v>500.00003099999998</v>
      </c>
      <c r="K2266">
        <v>1722.7337319999999</v>
      </c>
      <c r="L2266">
        <v>7.3469999999999994E-2</v>
      </c>
      <c r="M2266">
        <v>2.7142930000000001</v>
      </c>
      <c r="N2266">
        <v>7.3469999999999994E-2</v>
      </c>
      <c r="O2266">
        <v>7.3961639999999997</v>
      </c>
      <c r="P2266">
        <v>2.8400000000000001E-3</v>
      </c>
    </row>
    <row r="2267" spans="1:16" x14ac:dyDescent="0.2">
      <c r="A2267" t="s">
        <v>95</v>
      </c>
      <c r="B2267">
        <v>58</v>
      </c>
      <c r="C2267">
        <v>82</v>
      </c>
      <c r="D2267" t="s">
        <v>1142</v>
      </c>
      <c r="G2267">
        <v>21</v>
      </c>
      <c r="H2267">
        <v>2984.7302</v>
      </c>
      <c r="I2267" t="s">
        <v>12</v>
      </c>
      <c r="J2267">
        <v>0</v>
      </c>
      <c r="K2267">
        <v>2986.5825249999998</v>
      </c>
      <c r="L2267">
        <v>0</v>
      </c>
      <c r="M2267">
        <v>0</v>
      </c>
      <c r="N2267">
        <v>0</v>
      </c>
      <c r="O2267">
        <v>4.7434560000000001</v>
      </c>
      <c r="P2267">
        <v>0</v>
      </c>
    </row>
    <row r="2268" spans="1:16" x14ac:dyDescent="0.2">
      <c r="A2268" t="s">
        <v>95</v>
      </c>
      <c r="B2268">
        <v>58</v>
      </c>
      <c r="C2268">
        <v>82</v>
      </c>
      <c r="D2268" t="s">
        <v>1142</v>
      </c>
      <c r="G2268">
        <v>21</v>
      </c>
      <c r="H2268">
        <v>2984.7302</v>
      </c>
      <c r="I2268" t="s">
        <v>12</v>
      </c>
      <c r="J2268">
        <v>5</v>
      </c>
      <c r="K2268">
        <v>2992.406786</v>
      </c>
      <c r="L2268">
        <v>0.107437</v>
      </c>
      <c r="M2268">
        <v>5.8242609999999999</v>
      </c>
      <c r="N2268">
        <v>0.107437</v>
      </c>
      <c r="O2268">
        <v>4.7528740000000003</v>
      </c>
      <c r="P2268">
        <v>6.3020000000000003E-3</v>
      </c>
    </row>
    <row r="2269" spans="1:16" x14ac:dyDescent="0.2">
      <c r="A2269" t="s">
        <v>95</v>
      </c>
      <c r="B2269">
        <v>58</v>
      </c>
      <c r="C2269">
        <v>82</v>
      </c>
      <c r="D2269" t="s">
        <v>1142</v>
      </c>
      <c r="G2269">
        <v>21</v>
      </c>
      <c r="H2269">
        <v>2984.7302</v>
      </c>
      <c r="I2269" t="s">
        <v>12</v>
      </c>
      <c r="J2269">
        <v>50.000003999999997</v>
      </c>
      <c r="K2269">
        <v>2993.0708909999998</v>
      </c>
      <c r="L2269">
        <v>0.269347</v>
      </c>
      <c r="M2269">
        <v>6.4883660000000001</v>
      </c>
      <c r="N2269">
        <v>0.269347</v>
      </c>
      <c r="O2269">
        <v>4.7510979999999998</v>
      </c>
      <c r="P2269">
        <v>1.1609999999999999E-3</v>
      </c>
    </row>
    <row r="2270" spans="1:16" x14ac:dyDescent="0.2">
      <c r="A2270" t="s">
        <v>95</v>
      </c>
      <c r="B2270">
        <v>58</v>
      </c>
      <c r="C2270">
        <v>82</v>
      </c>
      <c r="D2270" t="s">
        <v>1142</v>
      </c>
      <c r="G2270">
        <v>21</v>
      </c>
      <c r="H2270">
        <v>2984.7302</v>
      </c>
      <c r="I2270" t="s">
        <v>12</v>
      </c>
      <c r="J2270">
        <v>500.00003099999998</v>
      </c>
      <c r="K2270">
        <v>2993.6858219999999</v>
      </c>
      <c r="L2270">
        <v>0.28209000000000001</v>
      </c>
      <c r="M2270">
        <v>7.1032979999999997</v>
      </c>
      <c r="N2270">
        <v>0.28209000000000001</v>
      </c>
      <c r="O2270">
        <v>4.744529</v>
      </c>
      <c r="P2270">
        <v>8.7200000000000005E-4</v>
      </c>
    </row>
    <row r="2271" spans="1:16" x14ac:dyDescent="0.2">
      <c r="A2271" t="s">
        <v>95</v>
      </c>
      <c r="B2271">
        <v>58</v>
      </c>
      <c r="C2271">
        <v>82</v>
      </c>
      <c r="D2271" t="s">
        <v>1142</v>
      </c>
      <c r="G2271">
        <v>21</v>
      </c>
      <c r="H2271">
        <v>2984.7302</v>
      </c>
      <c r="I2271" t="s">
        <v>14</v>
      </c>
      <c r="J2271">
        <v>0</v>
      </c>
      <c r="K2271">
        <v>2986.5825249999998</v>
      </c>
      <c r="L2271">
        <v>0</v>
      </c>
      <c r="M2271">
        <v>0</v>
      </c>
      <c r="N2271">
        <v>0</v>
      </c>
      <c r="O2271">
        <v>4.7434560000000001</v>
      </c>
      <c r="P2271">
        <v>0</v>
      </c>
    </row>
    <row r="2272" spans="1:16" x14ac:dyDescent="0.2">
      <c r="A2272" t="s">
        <v>95</v>
      </c>
      <c r="B2272">
        <v>58</v>
      </c>
      <c r="C2272">
        <v>82</v>
      </c>
      <c r="D2272" t="s">
        <v>1142</v>
      </c>
      <c r="G2272">
        <v>21</v>
      </c>
      <c r="H2272">
        <v>2984.7302</v>
      </c>
      <c r="I2272" t="s">
        <v>14</v>
      </c>
      <c r="J2272">
        <v>5</v>
      </c>
      <c r="K2272">
        <v>2992.2221890000001</v>
      </c>
      <c r="L2272">
        <v>0.113749</v>
      </c>
      <c r="M2272">
        <v>5.6396639999999998</v>
      </c>
      <c r="N2272">
        <v>0.113749</v>
      </c>
      <c r="O2272">
        <v>4.7349750000000004</v>
      </c>
      <c r="P2272">
        <v>3.6540000000000001E-3</v>
      </c>
    </row>
    <row r="2273" spans="1:16" x14ac:dyDescent="0.2">
      <c r="A2273" t="s">
        <v>95</v>
      </c>
      <c r="B2273">
        <v>58</v>
      </c>
      <c r="C2273">
        <v>82</v>
      </c>
      <c r="D2273" t="s">
        <v>1142</v>
      </c>
      <c r="G2273">
        <v>21</v>
      </c>
      <c r="H2273">
        <v>2984.7302</v>
      </c>
      <c r="I2273" t="s">
        <v>14</v>
      </c>
      <c r="J2273">
        <v>50.000003999999997</v>
      </c>
      <c r="K2273">
        <v>2992.7997110000001</v>
      </c>
      <c r="L2273">
        <v>0.28585700000000003</v>
      </c>
      <c r="M2273">
        <v>6.2171859999999999</v>
      </c>
      <c r="N2273">
        <v>0.28585700000000003</v>
      </c>
      <c r="O2273">
        <v>4.6989159999999996</v>
      </c>
      <c r="P2273">
        <v>7.7795000000000003E-2</v>
      </c>
    </row>
    <row r="2274" spans="1:16" x14ac:dyDescent="0.2">
      <c r="A2274" t="s">
        <v>95</v>
      </c>
      <c r="B2274">
        <v>58</v>
      </c>
      <c r="C2274">
        <v>82</v>
      </c>
      <c r="D2274" t="s">
        <v>1142</v>
      </c>
      <c r="G2274">
        <v>21</v>
      </c>
      <c r="H2274">
        <v>2984.7302</v>
      </c>
      <c r="I2274" t="s">
        <v>14</v>
      </c>
      <c r="J2274">
        <v>500.00003099999998</v>
      </c>
      <c r="K2274">
        <v>2993.741524</v>
      </c>
      <c r="L2274">
        <v>0.11055</v>
      </c>
      <c r="M2274">
        <v>7.1589989999999997</v>
      </c>
      <c r="N2274">
        <v>0.11055</v>
      </c>
      <c r="O2274">
        <v>4.7285630000000003</v>
      </c>
      <c r="P2274">
        <v>5.2899999999999996E-4</v>
      </c>
    </row>
    <row r="2275" spans="1:16" x14ac:dyDescent="0.2">
      <c r="A2275" t="s">
        <v>95</v>
      </c>
      <c r="B2275">
        <v>101</v>
      </c>
      <c r="C2275">
        <v>116</v>
      </c>
      <c r="D2275" t="s">
        <v>1143</v>
      </c>
      <c r="G2275">
        <v>14</v>
      </c>
      <c r="H2275">
        <v>1918.9730999999999</v>
      </c>
      <c r="I2275" t="s">
        <v>12</v>
      </c>
      <c r="J2275">
        <v>0</v>
      </c>
      <c r="K2275">
        <v>1919.3977190000001</v>
      </c>
      <c r="L2275">
        <v>2.4081999999999999E-2</v>
      </c>
      <c r="M2275">
        <v>0</v>
      </c>
      <c r="N2275">
        <v>0</v>
      </c>
      <c r="O2275">
        <v>10.373761999999999</v>
      </c>
      <c r="P2275">
        <v>5.9900000000000003E-4</v>
      </c>
    </row>
    <row r="2276" spans="1:16" x14ac:dyDescent="0.2">
      <c r="A2276" t="s">
        <v>95</v>
      </c>
      <c r="B2276">
        <v>101</v>
      </c>
      <c r="C2276">
        <v>116</v>
      </c>
      <c r="D2276" t="s">
        <v>1143</v>
      </c>
      <c r="G2276">
        <v>14</v>
      </c>
      <c r="H2276">
        <v>1918.9730999999999</v>
      </c>
      <c r="I2276" t="s">
        <v>12</v>
      </c>
      <c r="J2276">
        <v>5</v>
      </c>
      <c r="K2276">
        <v>1921.218752</v>
      </c>
      <c r="L2276">
        <v>9.0536000000000005E-2</v>
      </c>
      <c r="M2276">
        <v>1.8210329999999999</v>
      </c>
      <c r="N2276">
        <v>9.3684000000000003E-2</v>
      </c>
      <c r="O2276">
        <v>10.352655</v>
      </c>
      <c r="P2276">
        <v>3.4132000000000003E-2</v>
      </c>
    </row>
    <row r="2277" spans="1:16" x14ac:dyDescent="0.2">
      <c r="A2277" t="s">
        <v>95</v>
      </c>
      <c r="B2277">
        <v>101</v>
      </c>
      <c r="C2277">
        <v>116</v>
      </c>
      <c r="D2277" t="s">
        <v>1143</v>
      </c>
      <c r="G2277">
        <v>14</v>
      </c>
      <c r="H2277">
        <v>1918.9730999999999</v>
      </c>
      <c r="I2277" t="s">
        <v>12</v>
      </c>
      <c r="J2277">
        <v>50.000003999999997</v>
      </c>
      <c r="K2277">
        <v>1922.170662</v>
      </c>
      <c r="L2277">
        <v>0.13103400000000001</v>
      </c>
      <c r="M2277">
        <v>2.772942</v>
      </c>
      <c r="N2277">
        <v>0.13322800000000001</v>
      </c>
      <c r="O2277">
        <v>10.369992999999999</v>
      </c>
      <c r="P2277">
        <v>4.0369999999999998E-3</v>
      </c>
    </row>
    <row r="2278" spans="1:16" x14ac:dyDescent="0.2">
      <c r="A2278" t="s">
        <v>95</v>
      </c>
      <c r="B2278">
        <v>101</v>
      </c>
      <c r="C2278">
        <v>116</v>
      </c>
      <c r="D2278" t="s">
        <v>1143</v>
      </c>
      <c r="G2278">
        <v>14</v>
      </c>
      <c r="H2278">
        <v>1918.9730999999999</v>
      </c>
      <c r="I2278" t="s">
        <v>12</v>
      </c>
      <c r="J2278">
        <v>500.00003099999998</v>
      </c>
      <c r="K2278">
        <v>1923.9592829999999</v>
      </c>
      <c r="L2278">
        <v>0.206291</v>
      </c>
      <c r="M2278">
        <v>4.5615639999999997</v>
      </c>
      <c r="N2278">
        <v>0.20769199999999999</v>
      </c>
      <c r="O2278">
        <v>10.347924000000001</v>
      </c>
      <c r="P2278">
        <v>1.9588999999999999E-2</v>
      </c>
    </row>
    <row r="2279" spans="1:16" x14ac:dyDescent="0.2">
      <c r="A2279" t="s">
        <v>95</v>
      </c>
      <c r="B2279">
        <v>101</v>
      </c>
      <c r="C2279">
        <v>116</v>
      </c>
      <c r="D2279" t="s">
        <v>1143</v>
      </c>
      <c r="G2279">
        <v>14</v>
      </c>
      <c r="H2279">
        <v>1918.9730999999999</v>
      </c>
      <c r="I2279" t="s">
        <v>14</v>
      </c>
      <c r="J2279">
        <v>0</v>
      </c>
      <c r="K2279">
        <v>1919.3977190000001</v>
      </c>
      <c r="L2279">
        <v>2.4081999999999999E-2</v>
      </c>
      <c r="M2279">
        <v>0</v>
      </c>
      <c r="N2279">
        <v>0</v>
      </c>
      <c r="O2279">
        <v>10.373761999999999</v>
      </c>
      <c r="P2279">
        <v>5.9900000000000003E-4</v>
      </c>
    </row>
    <row r="2280" spans="1:16" x14ac:dyDescent="0.2">
      <c r="A2280" t="s">
        <v>95</v>
      </c>
      <c r="B2280">
        <v>101</v>
      </c>
      <c r="C2280">
        <v>116</v>
      </c>
      <c r="D2280" t="s">
        <v>1143</v>
      </c>
      <c r="G2280">
        <v>14</v>
      </c>
      <c r="H2280">
        <v>1918.9730999999999</v>
      </c>
      <c r="I2280" t="s">
        <v>14</v>
      </c>
      <c r="J2280">
        <v>5</v>
      </c>
      <c r="K2280">
        <v>1921.1298409999999</v>
      </c>
      <c r="L2280">
        <v>9.5897999999999997E-2</v>
      </c>
      <c r="M2280">
        <v>1.7321219999999999</v>
      </c>
      <c r="N2280">
        <v>9.8876000000000006E-2</v>
      </c>
      <c r="O2280">
        <v>10.360607999999999</v>
      </c>
      <c r="P2280">
        <v>5.1130000000000004E-3</v>
      </c>
    </row>
    <row r="2281" spans="1:16" x14ac:dyDescent="0.2">
      <c r="A2281" t="s">
        <v>95</v>
      </c>
      <c r="B2281">
        <v>101</v>
      </c>
      <c r="C2281">
        <v>116</v>
      </c>
      <c r="D2281" t="s">
        <v>1143</v>
      </c>
      <c r="G2281">
        <v>14</v>
      </c>
      <c r="H2281">
        <v>1918.9730999999999</v>
      </c>
      <c r="I2281" t="s">
        <v>14</v>
      </c>
      <c r="J2281">
        <v>50.000003999999997</v>
      </c>
      <c r="K2281">
        <v>1922.065797</v>
      </c>
      <c r="L2281">
        <v>7.0870000000000002E-2</v>
      </c>
      <c r="M2281">
        <v>2.6680779999999999</v>
      </c>
      <c r="N2281">
        <v>7.485E-2</v>
      </c>
      <c r="O2281">
        <v>10.360144999999999</v>
      </c>
      <c r="P2281">
        <v>3.1949999999999999E-3</v>
      </c>
    </row>
    <row r="2282" spans="1:16" x14ac:dyDescent="0.2">
      <c r="A2282" t="s">
        <v>95</v>
      </c>
      <c r="B2282">
        <v>101</v>
      </c>
      <c r="C2282">
        <v>116</v>
      </c>
      <c r="D2282" t="s">
        <v>1143</v>
      </c>
      <c r="G2282">
        <v>14</v>
      </c>
      <c r="H2282">
        <v>1918.9730999999999</v>
      </c>
      <c r="I2282" t="s">
        <v>14</v>
      </c>
      <c r="J2282">
        <v>500.00003099999998</v>
      </c>
      <c r="K2282">
        <v>1923.8318870000001</v>
      </c>
      <c r="L2282">
        <v>1.6296999999999999E-2</v>
      </c>
      <c r="M2282">
        <v>4.4341679999999997</v>
      </c>
      <c r="N2282">
        <v>2.9078E-2</v>
      </c>
      <c r="O2282">
        <v>10.345622000000001</v>
      </c>
      <c r="P2282">
        <v>5.0280000000000004E-3</v>
      </c>
    </row>
    <row r="2283" spans="1:16" x14ac:dyDescent="0.2">
      <c r="A2283" t="s">
        <v>95</v>
      </c>
      <c r="B2283">
        <v>128</v>
      </c>
      <c r="C2283">
        <v>143</v>
      </c>
      <c r="D2283" t="s">
        <v>1144</v>
      </c>
      <c r="G2283">
        <v>13</v>
      </c>
      <c r="H2283">
        <v>1689.8932</v>
      </c>
      <c r="I2283" t="s">
        <v>12</v>
      </c>
      <c r="J2283">
        <v>0</v>
      </c>
      <c r="K2283">
        <v>1690.7857300000001</v>
      </c>
      <c r="L2283">
        <v>9.1839000000000004E-2</v>
      </c>
      <c r="M2283">
        <v>0</v>
      </c>
      <c r="N2283">
        <v>0</v>
      </c>
      <c r="O2283">
        <v>8.1114420000000003</v>
      </c>
      <c r="P2283">
        <v>2.5839999999999999E-3</v>
      </c>
    </row>
    <row r="2284" spans="1:16" x14ac:dyDescent="0.2">
      <c r="A2284" t="s">
        <v>95</v>
      </c>
      <c r="B2284">
        <v>128</v>
      </c>
      <c r="C2284">
        <v>143</v>
      </c>
      <c r="D2284" t="s">
        <v>1144</v>
      </c>
      <c r="G2284">
        <v>13</v>
      </c>
      <c r="H2284">
        <v>1689.8932</v>
      </c>
      <c r="I2284" t="s">
        <v>12</v>
      </c>
      <c r="J2284">
        <v>5</v>
      </c>
      <c r="K2284">
        <v>1692.6049780000001</v>
      </c>
      <c r="L2284">
        <v>9.6684000000000006E-2</v>
      </c>
      <c r="M2284">
        <v>1.819248</v>
      </c>
      <c r="N2284">
        <v>0.13335</v>
      </c>
      <c r="O2284">
        <v>8.1105350000000005</v>
      </c>
      <c r="P2284">
        <v>1.1232000000000001E-2</v>
      </c>
    </row>
    <row r="2285" spans="1:16" x14ac:dyDescent="0.2">
      <c r="A2285" t="s">
        <v>95</v>
      </c>
      <c r="B2285">
        <v>128</v>
      </c>
      <c r="C2285">
        <v>143</v>
      </c>
      <c r="D2285" t="s">
        <v>1144</v>
      </c>
      <c r="G2285">
        <v>13</v>
      </c>
      <c r="H2285">
        <v>1689.8932</v>
      </c>
      <c r="I2285" t="s">
        <v>12</v>
      </c>
      <c r="J2285">
        <v>50.000003999999997</v>
      </c>
      <c r="K2285">
        <v>1693.134558</v>
      </c>
      <c r="L2285">
        <v>8.6002999999999996E-2</v>
      </c>
      <c r="M2285">
        <v>2.3488289999999998</v>
      </c>
      <c r="N2285">
        <v>0.12582099999999999</v>
      </c>
      <c r="O2285">
        <v>8.0886329999999997</v>
      </c>
      <c r="P2285">
        <v>1.8932000000000001E-2</v>
      </c>
    </row>
    <row r="2286" spans="1:16" x14ac:dyDescent="0.2">
      <c r="A2286" t="s">
        <v>95</v>
      </c>
      <c r="B2286">
        <v>128</v>
      </c>
      <c r="C2286">
        <v>143</v>
      </c>
      <c r="D2286" t="s">
        <v>1144</v>
      </c>
      <c r="G2286">
        <v>13</v>
      </c>
      <c r="H2286">
        <v>1689.8932</v>
      </c>
      <c r="I2286" t="s">
        <v>12</v>
      </c>
      <c r="J2286">
        <v>500.00003099999998</v>
      </c>
      <c r="K2286">
        <v>1693.572165</v>
      </c>
      <c r="L2286">
        <v>6.4796000000000006E-2</v>
      </c>
      <c r="M2286">
        <v>2.7864360000000001</v>
      </c>
      <c r="N2286">
        <v>0.112396</v>
      </c>
      <c r="O2286">
        <v>8.0974550000000001</v>
      </c>
      <c r="P2286">
        <v>3.1489999999999999E-3</v>
      </c>
    </row>
    <row r="2287" spans="1:16" x14ac:dyDescent="0.2">
      <c r="A2287" t="s">
        <v>95</v>
      </c>
      <c r="B2287">
        <v>128</v>
      </c>
      <c r="C2287">
        <v>143</v>
      </c>
      <c r="D2287" t="s">
        <v>1144</v>
      </c>
      <c r="G2287">
        <v>13</v>
      </c>
      <c r="H2287">
        <v>1689.8932</v>
      </c>
      <c r="I2287" t="s">
        <v>14</v>
      </c>
      <c r="J2287">
        <v>0</v>
      </c>
      <c r="K2287">
        <v>1690.7857300000001</v>
      </c>
      <c r="L2287">
        <v>9.1839000000000004E-2</v>
      </c>
      <c r="M2287">
        <v>0</v>
      </c>
      <c r="N2287">
        <v>0</v>
      </c>
      <c r="O2287">
        <v>8.1114420000000003</v>
      </c>
      <c r="P2287">
        <v>2.5839999999999999E-3</v>
      </c>
    </row>
    <row r="2288" spans="1:16" x14ac:dyDescent="0.2">
      <c r="A2288" t="s">
        <v>95</v>
      </c>
      <c r="B2288">
        <v>128</v>
      </c>
      <c r="C2288">
        <v>143</v>
      </c>
      <c r="D2288" t="s">
        <v>1144</v>
      </c>
      <c r="G2288">
        <v>13</v>
      </c>
      <c r="H2288">
        <v>1689.8932</v>
      </c>
      <c r="I2288" t="s">
        <v>14</v>
      </c>
      <c r="J2288">
        <v>5</v>
      </c>
      <c r="K2288">
        <v>1692.6185</v>
      </c>
      <c r="L2288">
        <v>0.100012</v>
      </c>
      <c r="M2288">
        <v>1.8327709999999999</v>
      </c>
      <c r="N2288">
        <v>0.13578200000000001</v>
      </c>
      <c r="O2288">
        <v>8.0060230000000008</v>
      </c>
      <c r="P2288">
        <v>0.110763</v>
      </c>
    </row>
    <row r="2289" spans="1:16" x14ac:dyDescent="0.2">
      <c r="A2289" t="s">
        <v>95</v>
      </c>
      <c r="B2289">
        <v>128</v>
      </c>
      <c r="C2289">
        <v>143</v>
      </c>
      <c r="D2289" t="s">
        <v>1144</v>
      </c>
      <c r="G2289">
        <v>13</v>
      </c>
      <c r="H2289">
        <v>1689.8932</v>
      </c>
      <c r="I2289" t="s">
        <v>14</v>
      </c>
      <c r="J2289">
        <v>50.000003999999997</v>
      </c>
      <c r="K2289">
        <v>1692.9484</v>
      </c>
      <c r="L2289">
        <v>6.4230999999999996E-2</v>
      </c>
      <c r="M2289">
        <v>2.1626699999999999</v>
      </c>
      <c r="N2289">
        <v>0.112072</v>
      </c>
      <c r="O2289">
        <v>8.0577550000000002</v>
      </c>
      <c r="P2289">
        <v>7.0549999999999996E-3</v>
      </c>
    </row>
    <row r="2290" spans="1:16" x14ac:dyDescent="0.2">
      <c r="A2290" t="s">
        <v>95</v>
      </c>
      <c r="B2290">
        <v>128</v>
      </c>
      <c r="C2290">
        <v>143</v>
      </c>
      <c r="D2290" t="s">
        <v>1144</v>
      </c>
      <c r="G2290">
        <v>13</v>
      </c>
      <c r="H2290">
        <v>1689.8932</v>
      </c>
      <c r="I2290" t="s">
        <v>14</v>
      </c>
      <c r="J2290">
        <v>500.00003099999998</v>
      </c>
      <c r="K2290">
        <v>1693.5631969999999</v>
      </c>
      <c r="L2290">
        <v>0.162023</v>
      </c>
      <c r="M2290">
        <v>2.7774679999999998</v>
      </c>
      <c r="N2290">
        <v>0.18624199999999999</v>
      </c>
      <c r="O2290">
        <v>8.049004</v>
      </c>
      <c r="P2290">
        <v>1.3780000000000001E-3</v>
      </c>
    </row>
    <row r="2291" spans="1:16" x14ac:dyDescent="0.2">
      <c r="A2291" t="s">
        <v>97</v>
      </c>
      <c r="B2291">
        <v>4</v>
      </c>
      <c r="C2291">
        <v>14</v>
      </c>
      <c r="D2291" t="s">
        <v>1145</v>
      </c>
      <c r="G2291">
        <v>10</v>
      </c>
      <c r="H2291">
        <v>1290.6246000000001</v>
      </c>
      <c r="I2291" t="s">
        <v>12</v>
      </c>
      <c r="J2291">
        <v>0</v>
      </c>
      <c r="K2291">
        <v>1291.001184</v>
      </c>
      <c r="L2291">
        <v>3.6280000000000001E-3</v>
      </c>
      <c r="M2291">
        <v>0</v>
      </c>
      <c r="N2291">
        <v>0</v>
      </c>
      <c r="O2291">
        <v>5.0103549999999997</v>
      </c>
      <c r="P2291">
        <v>9.0300000000000005E-4</v>
      </c>
    </row>
    <row r="2292" spans="1:16" x14ac:dyDescent="0.2">
      <c r="A2292" t="s">
        <v>97</v>
      </c>
      <c r="B2292">
        <v>4</v>
      </c>
      <c r="C2292">
        <v>14</v>
      </c>
      <c r="D2292" t="s">
        <v>1145</v>
      </c>
      <c r="G2292">
        <v>10</v>
      </c>
      <c r="H2292">
        <v>1290.6246000000001</v>
      </c>
      <c r="I2292" t="s">
        <v>12</v>
      </c>
      <c r="J2292">
        <v>5</v>
      </c>
      <c r="K2292">
        <v>1296.773635</v>
      </c>
      <c r="L2292">
        <v>0.11921900000000001</v>
      </c>
      <c r="M2292">
        <v>5.7724510000000002</v>
      </c>
      <c r="N2292">
        <v>0.11927400000000001</v>
      </c>
      <c r="O2292">
        <v>4.9984229999999998</v>
      </c>
      <c r="P2292">
        <v>3.4139999999999999E-3</v>
      </c>
    </row>
    <row r="2293" spans="1:16" x14ac:dyDescent="0.2">
      <c r="A2293" t="s">
        <v>97</v>
      </c>
      <c r="B2293">
        <v>4</v>
      </c>
      <c r="C2293">
        <v>14</v>
      </c>
      <c r="D2293" t="s">
        <v>1145</v>
      </c>
      <c r="G2293">
        <v>10</v>
      </c>
      <c r="H2293">
        <v>1290.6246000000001</v>
      </c>
      <c r="I2293" t="s">
        <v>12</v>
      </c>
      <c r="J2293">
        <v>50.000003999999997</v>
      </c>
      <c r="K2293">
        <v>1296.8381380000001</v>
      </c>
      <c r="L2293">
        <v>6.9802000000000003E-2</v>
      </c>
      <c r="M2293">
        <v>5.8369540000000004</v>
      </c>
      <c r="N2293">
        <v>6.9896E-2</v>
      </c>
      <c r="O2293">
        <v>4.9929240000000004</v>
      </c>
      <c r="P2293">
        <v>1.745E-3</v>
      </c>
    </row>
    <row r="2294" spans="1:16" x14ac:dyDescent="0.2">
      <c r="A2294" t="s">
        <v>97</v>
      </c>
      <c r="B2294">
        <v>4</v>
      </c>
      <c r="C2294">
        <v>14</v>
      </c>
      <c r="D2294" t="s">
        <v>1145</v>
      </c>
      <c r="G2294">
        <v>10</v>
      </c>
      <c r="H2294">
        <v>1290.6246000000001</v>
      </c>
      <c r="I2294" t="s">
        <v>12</v>
      </c>
      <c r="J2294">
        <v>500.00003099999998</v>
      </c>
      <c r="K2294">
        <v>1296.823562</v>
      </c>
      <c r="L2294">
        <v>9.1969999999999996E-2</v>
      </c>
      <c r="M2294">
        <v>5.8223779999999996</v>
      </c>
      <c r="N2294">
        <v>9.2040999999999998E-2</v>
      </c>
      <c r="O2294">
        <v>4.990316</v>
      </c>
      <c r="P2294">
        <v>2.7260000000000001E-3</v>
      </c>
    </row>
    <row r="2295" spans="1:16" x14ac:dyDescent="0.2">
      <c r="A2295" t="s">
        <v>97</v>
      </c>
      <c r="B2295">
        <v>4</v>
      </c>
      <c r="C2295">
        <v>14</v>
      </c>
      <c r="D2295" t="s">
        <v>1145</v>
      </c>
      <c r="G2295">
        <v>10</v>
      </c>
      <c r="H2295">
        <v>1290.6246000000001</v>
      </c>
      <c r="I2295" t="s">
        <v>14</v>
      </c>
      <c r="J2295">
        <v>0</v>
      </c>
      <c r="K2295">
        <v>1291.001184</v>
      </c>
      <c r="L2295">
        <v>3.6280000000000001E-3</v>
      </c>
      <c r="M2295">
        <v>0</v>
      </c>
      <c r="N2295">
        <v>0</v>
      </c>
      <c r="O2295">
        <v>5.0103549999999997</v>
      </c>
      <c r="P2295">
        <v>9.0300000000000005E-4</v>
      </c>
    </row>
    <row r="2296" spans="1:16" x14ac:dyDescent="0.2">
      <c r="A2296" t="s">
        <v>97</v>
      </c>
      <c r="B2296">
        <v>4</v>
      </c>
      <c r="C2296">
        <v>14</v>
      </c>
      <c r="D2296" t="s">
        <v>1145</v>
      </c>
      <c r="G2296">
        <v>10</v>
      </c>
      <c r="H2296">
        <v>1290.6246000000001</v>
      </c>
      <c r="I2296" t="s">
        <v>14</v>
      </c>
      <c r="J2296">
        <v>5</v>
      </c>
      <c r="K2296">
        <v>1296.7817849999999</v>
      </c>
      <c r="L2296">
        <v>6.7864999999999995E-2</v>
      </c>
      <c r="M2296">
        <v>5.7806009999999999</v>
      </c>
      <c r="N2296">
        <v>6.7961999999999995E-2</v>
      </c>
      <c r="O2296">
        <v>4.9922700000000004</v>
      </c>
      <c r="P2296">
        <v>3.5769999999999999E-3</v>
      </c>
    </row>
    <row r="2297" spans="1:16" x14ac:dyDescent="0.2">
      <c r="A2297" t="s">
        <v>97</v>
      </c>
      <c r="B2297">
        <v>4</v>
      </c>
      <c r="C2297">
        <v>14</v>
      </c>
      <c r="D2297" t="s">
        <v>1145</v>
      </c>
      <c r="G2297">
        <v>10</v>
      </c>
      <c r="H2297">
        <v>1290.6246000000001</v>
      </c>
      <c r="I2297" t="s">
        <v>14</v>
      </c>
      <c r="J2297">
        <v>50.000003999999997</v>
      </c>
      <c r="K2297">
        <v>1296.827661</v>
      </c>
      <c r="L2297">
        <v>7.1652999999999994E-2</v>
      </c>
      <c r="M2297">
        <v>5.8264769999999997</v>
      </c>
      <c r="N2297">
        <v>7.1744000000000002E-2</v>
      </c>
      <c r="O2297">
        <v>4.9927580000000003</v>
      </c>
      <c r="P2297">
        <v>7.43E-3</v>
      </c>
    </row>
    <row r="2298" spans="1:16" x14ac:dyDescent="0.2">
      <c r="A2298" t="s">
        <v>97</v>
      </c>
      <c r="B2298">
        <v>4</v>
      </c>
      <c r="C2298">
        <v>14</v>
      </c>
      <c r="D2298" t="s">
        <v>1145</v>
      </c>
      <c r="G2298">
        <v>10</v>
      </c>
      <c r="H2298">
        <v>1290.6246000000001</v>
      </c>
      <c r="I2298" t="s">
        <v>14</v>
      </c>
      <c r="J2298">
        <v>500.00003099999998</v>
      </c>
      <c r="K2298">
        <v>1296.7655139999999</v>
      </c>
      <c r="L2298">
        <v>0.11386599999999999</v>
      </c>
      <c r="M2298">
        <v>5.7643300000000002</v>
      </c>
      <c r="N2298">
        <v>0.113924</v>
      </c>
      <c r="O2298">
        <v>4.9857290000000001</v>
      </c>
      <c r="P2298">
        <v>2.6689999999999999E-3</v>
      </c>
    </row>
    <row r="2299" spans="1:16" x14ac:dyDescent="0.2">
      <c r="A2299" t="s">
        <v>97</v>
      </c>
      <c r="B2299">
        <v>10</v>
      </c>
      <c r="C2299">
        <v>28</v>
      </c>
      <c r="D2299" t="s">
        <v>1146</v>
      </c>
      <c r="G2299">
        <v>18</v>
      </c>
      <c r="H2299">
        <v>2017.0423000000001</v>
      </c>
      <c r="I2299" t="s">
        <v>12</v>
      </c>
      <c r="J2299">
        <v>0</v>
      </c>
      <c r="K2299">
        <v>2018.2457360000001</v>
      </c>
      <c r="L2299">
        <v>8.4155999999999995E-2</v>
      </c>
      <c r="M2299">
        <v>0</v>
      </c>
      <c r="N2299">
        <v>0</v>
      </c>
      <c r="O2299">
        <v>12.038415000000001</v>
      </c>
      <c r="P2299">
        <v>4.0460000000000001E-3</v>
      </c>
    </row>
    <row r="2300" spans="1:16" x14ac:dyDescent="0.2">
      <c r="A2300" t="s">
        <v>97</v>
      </c>
      <c r="B2300">
        <v>10</v>
      </c>
      <c r="C2300">
        <v>28</v>
      </c>
      <c r="D2300" t="s">
        <v>1146</v>
      </c>
      <c r="G2300">
        <v>18</v>
      </c>
      <c r="H2300">
        <v>2017.0423000000001</v>
      </c>
      <c r="I2300" t="s">
        <v>12</v>
      </c>
      <c r="J2300">
        <v>5</v>
      </c>
      <c r="K2300">
        <v>2019.1268689999999</v>
      </c>
      <c r="L2300">
        <v>5.8270000000000002E-2</v>
      </c>
      <c r="M2300">
        <v>0.88113300000000006</v>
      </c>
      <c r="N2300">
        <v>0.10236000000000001</v>
      </c>
      <c r="O2300">
        <v>12.042358</v>
      </c>
      <c r="P2300">
        <v>4.8299999999999998E-4</v>
      </c>
    </row>
    <row r="2301" spans="1:16" x14ac:dyDescent="0.2">
      <c r="A2301" t="s">
        <v>97</v>
      </c>
      <c r="B2301">
        <v>10</v>
      </c>
      <c r="C2301">
        <v>28</v>
      </c>
      <c r="D2301" t="s">
        <v>1146</v>
      </c>
      <c r="G2301">
        <v>18</v>
      </c>
      <c r="H2301">
        <v>2017.0423000000001</v>
      </c>
      <c r="I2301" t="s">
        <v>12</v>
      </c>
      <c r="J2301">
        <v>50.000003999999997</v>
      </c>
      <c r="K2301">
        <v>2019.3828129999999</v>
      </c>
      <c r="L2301">
        <v>1.0857E-2</v>
      </c>
      <c r="M2301">
        <v>1.1370769999999999</v>
      </c>
      <c r="N2301">
        <v>8.4852999999999998E-2</v>
      </c>
      <c r="O2301">
        <v>12.042354</v>
      </c>
      <c r="P2301">
        <v>1.2382000000000001E-2</v>
      </c>
    </row>
    <row r="2302" spans="1:16" x14ac:dyDescent="0.2">
      <c r="A2302" t="s">
        <v>97</v>
      </c>
      <c r="B2302">
        <v>10</v>
      </c>
      <c r="C2302">
        <v>28</v>
      </c>
      <c r="D2302" t="s">
        <v>1146</v>
      </c>
      <c r="G2302">
        <v>18</v>
      </c>
      <c r="H2302">
        <v>2017.0423000000001</v>
      </c>
      <c r="I2302" t="s">
        <v>12</v>
      </c>
      <c r="J2302">
        <v>500.00003099999998</v>
      </c>
      <c r="K2302">
        <v>2019.9180349999999</v>
      </c>
      <c r="L2302">
        <v>0.160526</v>
      </c>
      <c r="M2302">
        <v>1.672299</v>
      </c>
      <c r="N2302">
        <v>0.18124699999999999</v>
      </c>
      <c r="O2302">
        <v>12.042441</v>
      </c>
      <c r="P2302">
        <v>2.0032999999999999E-2</v>
      </c>
    </row>
    <row r="2303" spans="1:16" x14ac:dyDescent="0.2">
      <c r="A2303" t="s">
        <v>97</v>
      </c>
      <c r="B2303">
        <v>10</v>
      </c>
      <c r="C2303">
        <v>28</v>
      </c>
      <c r="D2303" t="s">
        <v>1146</v>
      </c>
      <c r="G2303">
        <v>18</v>
      </c>
      <c r="H2303">
        <v>2017.0423000000001</v>
      </c>
      <c r="I2303" t="s">
        <v>14</v>
      </c>
      <c r="J2303">
        <v>0</v>
      </c>
      <c r="K2303">
        <v>2018.2457360000001</v>
      </c>
      <c r="L2303">
        <v>8.4155999999999995E-2</v>
      </c>
      <c r="M2303">
        <v>0</v>
      </c>
      <c r="N2303">
        <v>0</v>
      </c>
      <c r="O2303">
        <v>12.038415000000001</v>
      </c>
      <c r="P2303">
        <v>4.0460000000000001E-3</v>
      </c>
    </row>
    <row r="2304" spans="1:16" x14ac:dyDescent="0.2">
      <c r="A2304" t="s">
        <v>97</v>
      </c>
      <c r="B2304">
        <v>10</v>
      </c>
      <c r="C2304">
        <v>28</v>
      </c>
      <c r="D2304" t="s">
        <v>1146</v>
      </c>
      <c r="G2304">
        <v>18</v>
      </c>
      <c r="H2304">
        <v>2017.0423000000001</v>
      </c>
      <c r="I2304" t="s">
        <v>14</v>
      </c>
      <c r="J2304">
        <v>5</v>
      </c>
      <c r="K2304">
        <v>2019.289092</v>
      </c>
      <c r="L2304">
        <v>2.2474999999999998E-2</v>
      </c>
      <c r="M2304">
        <v>1.043356</v>
      </c>
      <c r="N2304">
        <v>8.7105000000000002E-2</v>
      </c>
      <c r="O2304">
        <v>12.029164</v>
      </c>
      <c r="P2304">
        <v>1.2537E-2</v>
      </c>
    </row>
    <row r="2305" spans="1:16" x14ac:dyDescent="0.2">
      <c r="A2305" t="s">
        <v>97</v>
      </c>
      <c r="B2305">
        <v>10</v>
      </c>
      <c r="C2305">
        <v>28</v>
      </c>
      <c r="D2305" t="s">
        <v>1146</v>
      </c>
      <c r="G2305">
        <v>18</v>
      </c>
      <c r="H2305">
        <v>2017.0423000000001</v>
      </c>
      <c r="I2305" t="s">
        <v>14</v>
      </c>
      <c r="J2305">
        <v>50.000003999999997</v>
      </c>
      <c r="K2305">
        <v>2019.500237</v>
      </c>
      <c r="L2305">
        <v>8.8229000000000002E-2</v>
      </c>
      <c r="M2305">
        <v>1.2545010000000001</v>
      </c>
      <c r="N2305">
        <v>0.121929</v>
      </c>
      <c r="O2305">
        <v>12.009112</v>
      </c>
      <c r="P2305">
        <v>1.771E-2</v>
      </c>
    </row>
    <row r="2306" spans="1:16" x14ac:dyDescent="0.2">
      <c r="A2306" t="s">
        <v>97</v>
      </c>
      <c r="B2306">
        <v>10</v>
      </c>
      <c r="C2306">
        <v>28</v>
      </c>
      <c r="D2306" t="s">
        <v>1146</v>
      </c>
      <c r="G2306">
        <v>18</v>
      </c>
      <c r="H2306">
        <v>2017.0423000000001</v>
      </c>
      <c r="I2306" t="s">
        <v>14</v>
      </c>
      <c r="J2306">
        <v>500.00003099999998</v>
      </c>
      <c r="K2306">
        <v>2019.807239</v>
      </c>
      <c r="L2306">
        <v>8.8530999999999999E-2</v>
      </c>
      <c r="M2306">
        <v>1.5615030000000001</v>
      </c>
      <c r="N2306">
        <v>0.12214700000000001</v>
      </c>
      <c r="O2306">
        <v>12.012715</v>
      </c>
      <c r="P2306">
        <v>1.0054E-2</v>
      </c>
    </row>
    <row r="2307" spans="1:16" x14ac:dyDescent="0.2">
      <c r="A2307" t="s">
        <v>97</v>
      </c>
      <c r="B2307">
        <v>50</v>
      </c>
      <c r="C2307">
        <v>65</v>
      </c>
      <c r="D2307" t="s">
        <v>1147</v>
      </c>
      <c r="G2307">
        <v>15</v>
      </c>
      <c r="H2307">
        <v>1896.1541999999999</v>
      </c>
      <c r="I2307" t="s">
        <v>12</v>
      </c>
      <c r="J2307">
        <v>0</v>
      </c>
      <c r="K2307">
        <v>1897.19022</v>
      </c>
      <c r="L2307">
        <v>1.0973999999999999E-2</v>
      </c>
      <c r="M2307">
        <v>0</v>
      </c>
      <c r="N2307">
        <v>0</v>
      </c>
      <c r="O2307">
        <v>11.667204</v>
      </c>
      <c r="P2307">
        <v>2.4390000000000002E-3</v>
      </c>
    </row>
    <row r="2308" spans="1:16" x14ac:dyDescent="0.2">
      <c r="A2308" t="s">
        <v>97</v>
      </c>
      <c r="B2308">
        <v>50</v>
      </c>
      <c r="C2308">
        <v>65</v>
      </c>
      <c r="D2308" t="s">
        <v>1147</v>
      </c>
      <c r="G2308">
        <v>15</v>
      </c>
      <c r="H2308">
        <v>1896.1541999999999</v>
      </c>
      <c r="I2308" t="s">
        <v>12</v>
      </c>
      <c r="J2308">
        <v>5</v>
      </c>
      <c r="K2308">
        <v>1898.74477</v>
      </c>
      <c r="L2308">
        <v>5.2607000000000001E-2</v>
      </c>
      <c r="M2308">
        <v>1.5545500000000001</v>
      </c>
      <c r="N2308">
        <v>5.3739000000000002E-2</v>
      </c>
      <c r="O2308">
        <v>11.663735000000001</v>
      </c>
      <c r="P2308">
        <v>3.2000000000000002E-3</v>
      </c>
    </row>
    <row r="2309" spans="1:16" x14ac:dyDescent="0.2">
      <c r="A2309" t="s">
        <v>97</v>
      </c>
      <c r="B2309">
        <v>50</v>
      </c>
      <c r="C2309">
        <v>65</v>
      </c>
      <c r="D2309" t="s">
        <v>1147</v>
      </c>
      <c r="G2309">
        <v>15</v>
      </c>
      <c r="H2309">
        <v>1896.1541999999999</v>
      </c>
      <c r="I2309" t="s">
        <v>12</v>
      </c>
      <c r="J2309">
        <v>50.000003999999997</v>
      </c>
      <c r="K2309">
        <v>1900.2076959999999</v>
      </c>
      <c r="L2309">
        <v>3.3126000000000003E-2</v>
      </c>
      <c r="M2309">
        <v>3.0174759999999998</v>
      </c>
      <c r="N2309">
        <v>3.4896999999999997E-2</v>
      </c>
      <c r="O2309">
        <v>11.658094999999999</v>
      </c>
      <c r="P2309">
        <v>3.0509999999999999E-3</v>
      </c>
    </row>
    <row r="2310" spans="1:16" x14ac:dyDescent="0.2">
      <c r="A2310" t="s">
        <v>97</v>
      </c>
      <c r="B2310">
        <v>50</v>
      </c>
      <c r="C2310">
        <v>65</v>
      </c>
      <c r="D2310" t="s">
        <v>1147</v>
      </c>
      <c r="G2310">
        <v>15</v>
      </c>
      <c r="H2310">
        <v>1896.1541999999999</v>
      </c>
      <c r="I2310" t="s">
        <v>12</v>
      </c>
      <c r="J2310">
        <v>500.00003099999998</v>
      </c>
      <c r="K2310">
        <v>1900.771839</v>
      </c>
      <c r="L2310">
        <v>5.7739999999999996E-3</v>
      </c>
      <c r="M2310">
        <v>3.5816189999999999</v>
      </c>
      <c r="N2310">
        <v>1.24E-2</v>
      </c>
      <c r="O2310">
        <v>11.653028000000001</v>
      </c>
      <c r="P2310">
        <v>3.4870000000000001E-3</v>
      </c>
    </row>
    <row r="2311" spans="1:16" x14ac:dyDescent="0.2">
      <c r="A2311" t="s">
        <v>97</v>
      </c>
      <c r="B2311">
        <v>50</v>
      </c>
      <c r="C2311">
        <v>65</v>
      </c>
      <c r="D2311" t="s">
        <v>1147</v>
      </c>
      <c r="G2311">
        <v>15</v>
      </c>
      <c r="H2311">
        <v>1896.1541999999999</v>
      </c>
      <c r="I2311" t="s">
        <v>14</v>
      </c>
      <c r="J2311">
        <v>0</v>
      </c>
      <c r="K2311">
        <v>1897.19022</v>
      </c>
      <c r="L2311">
        <v>1.0973999999999999E-2</v>
      </c>
      <c r="M2311">
        <v>0</v>
      </c>
      <c r="N2311">
        <v>0</v>
      </c>
      <c r="O2311">
        <v>11.667204</v>
      </c>
      <c r="P2311">
        <v>2.4390000000000002E-3</v>
      </c>
    </row>
    <row r="2312" spans="1:16" x14ac:dyDescent="0.2">
      <c r="A2312" t="s">
        <v>97</v>
      </c>
      <c r="B2312">
        <v>50</v>
      </c>
      <c r="C2312">
        <v>65</v>
      </c>
      <c r="D2312" t="s">
        <v>1147</v>
      </c>
      <c r="G2312">
        <v>15</v>
      </c>
      <c r="H2312">
        <v>1896.1541999999999</v>
      </c>
      <c r="I2312" t="s">
        <v>14</v>
      </c>
      <c r="J2312">
        <v>5</v>
      </c>
      <c r="K2312">
        <v>1898.765576</v>
      </c>
      <c r="L2312">
        <v>4.3090999999999997E-2</v>
      </c>
      <c r="M2312">
        <v>1.575356</v>
      </c>
      <c r="N2312">
        <v>4.4465999999999999E-2</v>
      </c>
      <c r="O2312">
        <v>11.643594999999999</v>
      </c>
      <c r="P2312">
        <v>2.3310000000000002E-3</v>
      </c>
    </row>
    <row r="2313" spans="1:16" x14ac:dyDescent="0.2">
      <c r="A2313" t="s">
        <v>97</v>
      </c>
      <c r="B2313">
        <v>50</v>
      </c>
      <c r="C2313">
        <v>65</v>
      </c>
      <c r="D2313" t="s">
        <v>1147</v>
      </c>
      <c r="G2313">
        <v>15</v>
      </c>
      <c r="H2313">
        <v>1896.1541999999999</v>
      </c>
      <c r="I2313" t="s">
        <v>14</v>
      </c>
      <c r="J2313">
        <v>50.000003999999997</v>
      </c>
      <c r="K2313">
        <v>1900.2091720000001</v>
      </c>
      <c r="L2313">
        <v>0.13501099999999999</v>
      </c>
      <c r="M2313">
        <v>3.0189520000000001</v>
      </c>
      <c r="N2313">
        <v>0.13545599999999999</v>
      </c>
      <c r="O2313">
        <v>11.642334</v>
      </c>
      <c r="P2313">
        <v>4.908E-3</v>
      </c>
    </row>
    <row r="2314" spans="1:16" x14ac:dyDescent="0.2">
      <c r="A2314" t="s">
        <v>97</v>
      </c>
      <c r="B2314">
        <v>50</v>
      </c>
      <c r="C2314">
        <v>65</v>
      </c>
      <c r="D2314" t="s">
        <v>1147</v>
      </c>
      <c r="G2314">
        <v>15</v>
      </c>
      <c r="H2314">
        <v>1896.1541999999999</v>
      </c>
      <c r="I2314" t="s">
        <v>14</v>
      </c>
      <c r="J2314">
        <v>500.00003099999998</v>
      </c>
      <c r="K2314">
        <v>1900.708789</v>
      </c>
      <c r="L2314">
        <v>3.8965E-2</v>
      </c>
      <c r="M2314">
        <v>3.5185680000000001</v>
      </c>
      <c r="N2314">
        <v>4.0481000000000003E-2</v>
      </c>
      <c r="O2314">
        <v>11.634364</v>
      </c>
      <c r="P2314">
        <v>1.536E-3</v>
      </c>
    </row>
    <row r="2315" spans="1:16" x14ac:dyDescent="0.2">
      <c r="A2315" t="s">
        <v>97</v>
      </c>
      <c r="B2315">
        <v>62</v>
      </c>
      <c r="C2315">
        <v>82</v>
      </c>
      <c r="D2315" t="s">
        <v>1148</v>
      </c>
      <c r="G2315">
        <v>19</v>
      </c>
      <c r="H2315">
        <v>2183.1779000000001</v>
      </c>
      <c r="I2315" t="s">
        <v>12</v>
      </c>
      <c r="J2315">
        <v>0</v>
      </c>
      <c r="K2315">
        <v>2184.3487700000001</v>
      </c>
      <c r="L2315">
        <v>3.3947999999999999E-2</v>
      </c>
      <c r="M2315">
        <v>0</v>
      </c>
      <c r="N2315">
        <v>0</v>
      </c>
      <c r="O2315">
        <v>6.3314450000000004</v>
      </c>
      <c r="P2315">
        <v>2.9979999999999998E-3</v>
      </c>
    </row>
    <row r="2316" spans="1:16" x14ac:dyDescent="0.2">
      <c r="A2316" t="s">
        <v>97</v>
      </c>
      <c r="B2316">
        <v>62</v>
      </c>
      <c r="C2316">
        <v>82</v>
      </c>
      <c r="D2316" t="s">
        <v>1148</v>
      </c>
      <c r="G2316">
        <v>19</v>
      </c>
      <c r="H2316">
        <v>2183.1779000000001</v>
      </c>
      <c r="I2316" t="s">
        <v>12</v>
      </c>
      <c r="J2316">
        <v>5</v>
      </c>
      <c r="K2316">
        <v>2192.4812240000001</v>
      </c>
      <c r="L2316">
        <v>0.111737</v>
      </c>
      <c r="M2316">
        <v>8.1324539999999992</v>
      </c>
      <c r="N2316">
        <v>0.11677999999999999</v>
      </c>
      <c r="O2316">
        <v>6.3109570000000001</v>
      </c>
      <c r="P2316">
        <v>5.496E-3</v>
      </c>
    </row>
    <row r="2317" spans="1:16" x14ac:dyDescent="0.2">
      <c r="A2317" t="s">
        <v>97</v>
      </c>
      <c r="B2317">
        <v>62</v>
      </c>
      <c r="C2317">
        <v>82</v>
      </c>
      <c r="D2317" t="s">
        <v>1148</v>
      </c>
      <c r="G2317">
        <v>19</v>
      </c>
      <c r="H2317">
        <v>2183.1779000000001</v>
      </c>
      <c r="I2317" t="s">
        <v>12</v>
      </c>
      <c r="J2317">
        <v>50.000003999999997</v>
      </c>
      <c r="K2317">
        <v>2192.8545359999998</v>
      </c>
      <c r="L2317">
        <v>7.0058999999999996E-2</v>
      </c>
      <c r="M2317">
        <v>8.5057659999999995</v>
      </c>
      <c r="N2317">
        <v>7.7851000000000004E-2</v>
      </c>
      <c r="O2317">
        <v>6.3076150000000002</v>
      </c>
      <c r="P2317">
        <v>1.9109999999999999E-3</v>
      </c>
    </row>
    <row r="2318" spans="1:16" x14ac:dyDescent="0.2">
      <c r="A2318" t="s">
        <v>97</v>
      </c>
      <c r="B2318">
        <v>62</v>
      </c>
      <c r="C2318">
        <v>82</v>
      </c>
      <c r="D2318" t="s">
        <v>1148</v>
      </c>
      <c r="G2318">
        <v>19</v>
      </c>
      <c r="H2318">
        <v>2183.1779000000001</v>
      </c>
      <c r="I2318" t="s">
        <v>12</v>
      </c>
      <c r="J2318">
        <v>500.00003099999998</v>
      </c>
      <c r="K2318">
        <v>2193.0621000000001</v>
      </c>
      <c r="L2318">
        <v>0.14852599999999999</v>
      </c>
      <c r="M2318">
        <v>8.7133310000000002</v>
      </c>
      <c r="N2318">
        <v>0.15235699999999999</v>
      </c>
      <c r="O2318">
        <v>6.3033000000000001</v>
      </c>
      <c r="P2318">
        <v>2.068E-3</v>
      </c>
    </row>
    <row r="2319" spans="1:16" x14ac:dyDescent="0.2">
      <c r="A2319" t="s">
        <v>97</v>
      </c>
      <c r="B2319">
        <v>62</v>
      </c>
      <c r="C2319">
        <v>82</v>
      </c>
      <c r="D2319" t="s">
        <v>1148</v>
      </c>
      <c r="G2319">
        <v>19</v>
      </c>
      <c r="H2319">
        <v>2183.1779000000001</v>
      </c>
      <c r="I2319" t="s">
        <v>14</v>
      </c>
      <c r="J2319">
        <v>0</v>
      </c>
      <c r="K2319">
        <v>2184.3487700000001</v>
      </c>
      <c r="L2319">
        <v>3.3947999999999999E-2</v>
      </c>
      <c r="M2319">
        <v>0</v>
      </c>
      <c r="N2319">
        <v>0</v>
      </c>
      <c r="O2319">
        <v>6.3314450000000004</v>
      </c>
      <c r="P2319">
        <v>2.9979999999999998E-3</v>
      </c>
    </row>
    <row r="2320" spans="1:16" x14ac:dyDescent="0.2">
      <c r="A2320" t="s">
        <v>97</v>
      </c>
      <c r="B2320">
        <v>62</v>
      </c>
      <c r="C2320">
        <v>82</v>
      </c>
      <c r="D2320" t="s">
        <v>1148</v>
      </c>
      <c r="G2320">
        <v>19</v>
      </c>
      <c r="H2320">
        <v>2183.1779000000001</v>
      </c>
      <c r="I2320" t="s">
        <v>14</v>
      </c>
      <c r="J2320">
        <v>5</v>
      </c>
      <c r="K2320">
        <v>2192.4358980000002</v>
      </c>
      <c r="L2320">
        <v>6.9601999999999997E-2</v>
      </c>
      <c r="M2320">
        <v>8.0871289999999991</v>
      </c>
      <c r="N2320">
        <v>7.7439999999999995E-2</v>
      </c>
      <c r="O2320">
        <v>6.2800250000000002</v>
      </c>
      <c r="P2320">
        <v>6.3400000000000001E-3</v>
      </c>
    </row>
    <row r="2321" spans="1:16" x14ac:dyDescent="0.2">
      <c r="A2321" t="s">
        <v>97</v>
      </c>
      <c r="B2321">
        <v>62</v>
      </c>
      <c r="C2321">
        <v>82</v>
      </c>
      <c r="D2321" t="s">
        <v>1148</v>
      </c>
      <c r="G2321">
        <v>19</v>
      </c>
      <c r="H2321">
        <v>2183.1779000000001</v>
      </c>
      <c r="I2321" t="s">
        <v>14</v>
      </c>
      <c r="J2321">
        <v>50.000003999999997</v>
      </c>
      <c r="K2321">
        <v>2192.7104509999999</v>
      </c>
      <c r="L2321">
        <v>0.143734</v>
      </c>
      <c r="M2321">
        <v>8.3616820000000001</v>
      </c>
      <c r="N2321">
        <v>0.14768899999999999</v>
      </c>
      <c r="O2321">
        <v>6.2786340000000003</v>
      </c>
      <c r="P2321">
        <v>7.1370000000000001E-3</v>
      </c>
    </row>
    <row r="2322" spans="1:16" x14ac:dyDescent="0.2">
      <c r="A2322" t="s">
        <v>97</v>
      </c>
      <c r="B2322">
        <v>62</v>
      </c>
      <c r="C2322">
        <v>82</v>
      </c>
      <c r="D2322" t="s">
        <v>1148</v>
      </c>
      <c r="G2322">
        <v>19</v>
      </c>
      <c r="H2322">
        <v>2183.1779000000001</v>
      </c>
      <c r="I2322" t="s">
        <v>14</v>
      </c>
      <c r="J2322">
        <v>500.00003099999998</v>
      </c>
      <c r="K2322">
        <v>2193.054259</v>
      </c>
      <c r="L2322">
        <v>3.7206000000000003E-2</v>
      </c>
      <c r="M2322">
        <v>8.7054899999999993</v>
      </c>
      <c r="N2322">
        <v>5.0367000000000002E-2</v>
      </c>
      <c r="O2322">
        <v>6.2706989999999996</v>
      </c>
      <c r="P2322">
        <v>1.6260000000000001E-3</v>
      </c>
    </row>
    <row r="2323" spans="1:16" x14ac:dyDescent="0.2">
      <c r="A2323" t="s">
        <v>97</v>
      </c>
      <c r="B2323">
        <v>64</v>
      </c>
      <c r="C2323">
        <v>74</v>
      </c>
      <c r="D2323" t="s">
        <v>1149</v>
      </c>
      <c r="G2323">
        <v>9</v>
      </c>
      <c r="H2323">
        <v>1111.5994000000001</v>
      </c>
      <c r="I2323" t="s">
        <v>12</v>
      </c>
      <c r="J2323">
        <v>0</v>
      </c>
      <c r="K2323">
        <v>1112.2184749999999</v>
      </c>
      <c r="L2323">
        <v>0</v>
      </c>
      <c r="M2323">
        <v>0</v>
      </c>
      <c r="N2323">
        <v>0</v>
      </c>
      <c r="O2323">
        <v>10.377974</v>
      </c>
      <c r="P2323">
        <v>0</v>
      </c>
    </row>
    <row r="2324" spans="1:16" x14ac:dyDescent="0.2">
      <c r="A2324" t="s">
        <v>97</v>
      </c>
      <c r="B2324">
        <v>64</v>
      </c>
      <c r="C2324">
        <v>74</v>
      </c>
      <c r="D2324" t="s">
        <v>1149</v>
      </c>
      <c r="G2324">
        <v>9</v>
      </c>
      <c r="H2324">
        <v>1111.5994000000001</v>
      </c>
      <c r="I2324" t="s">
        <v>12</v>
      </c>
      <c r="J2324">
        <v>5</v>
      </c>
      <c r="K2324">
        <v>1113.1475230000001</v>
      </c>
      <c r="L2324">
        <v>6.8765000000000007E-2</v>
      </c>
      <c r="M2324">
        <v>0.92904799999999998</v>
      </c>
      <c r="N2324">
        <v>6.8765000000000007E-2</v>
      </c>
      <c r="O2324">
        <v>10.385446999999999</v>
      </c>
      <c r="P2324">
        <v>3.1819999999999999E-3</v>
      </c>
    </row>
    <row r="2325" spans="1:16" x14ac:dyDescent="0.2">
      <c r="A2325" t="s">
        <v>97</v>
      </c>
      <c r="B2325">
        <v>64</v>
      </c>
      <c r="C2325">
        <v>74</v>
      </c>
      <c r="D2325" t="s">
        <v>1149</v>
      </c>
      <c r="G2325">
        <v>9</v>
      </c>
      <c r="H2325">
        <v>1111.5994000000001</v>
      </c>
      <c r="I2325" t="s">
        <v>12</v>
      </c>
      <c r="J2325">
        <v>50.000003999999997</v>
      </c>
      <c r="K2325">
        <v>1113.360979</v>
      </c>
      <c r="L2325">
        <v>8.0550999999999998E-2</v>
      </c>
      <c r="M2325">
        <v>1.142504</v>
      </c>
      <c r="N2325">
        <v>8.0550999999999998E-2</v>
      </c>
      <c r="O2325">
        <v>10.385725000000001</v>
      </c>
      <c r="P2325">
        <v>5.1520000000000003E-3</v>
      </c>
    </row>
    <row r="2326" spans="1:16" x14ac:dyDescent="0.2">
      <c r="A2326" t="s">
        <v>97</v>
      </c>
      <c r="B2326">
        <v>64</v>
      </c>
      <c r="C2326">
        <v>74</v>
      </c>
      <c r="D2326" t="s">
        <v>1149</v>
      </c>
      <c r="G2326">
        <v>9</v>
      </c>
      <c r="H2326">
        <v>1111.5994000000001</v>
      </c>
      <c r="I2326" t="s">
        <v>12</v>
      </c>
      <c r="J2326">
        <v>500.00003099999998</v>
      </c>
      <c r="K2326">
        <v>1113.428216</v>
      </c>
      <c r="L2326">
        <v>5.2387000000000003E-2</v>
      </c>
      <c r="M2326">
        <v>1.209741</v>
      </c>
      <c r="N2326">
        <v>5.2387000000000003E-2</v>
      </c>
      <c r="O2326">
        <v>10.378231</v>
      </c>
      <c r="P2326">
        <v>3.5969999999999999E-3</v>
      </c>
    </row>
    <row r="2327" spans="1:16" x14ac:dyDescent="0.2">
      <c r="A2327" t="s">
        <v>97</v>
      </c>
      <c r="B2327">
        <v>64</v>
      </c>
      <c r="C2327">
        <v>74</v>
      </c>
      <c r="D2327" t="s">
        <v>1149</v>
      </c>
      <c r="G2327">
        <v>9</v>
      </c>
      <c r="H2327">
        <v>1111.5994000000001</v>
      </c>
      <c r="I2327" t="s">
        <v>14</v>
      </c>
      <c r="J2327">
        <v>0</v>
      </c>
      <c r="K2327">
        <v>1112.2184749999999</v>
      </c>
      <c r="L2327">
        <v>0</v>
      </c>
      <c r="M2327">
        <v>0</v>
      </c>
      <c r="N2327">
        <v>0</v>
      </c>
      <c r="O2327">
        <v>10.377974</v>
      </c>
      <c r="P2327">
        <v>0</v>
      </c>
    </row>
    <row r="2328" spans="1:16" x14ac:dyDescent="0.2">
      <c r="A2328" t="s">
        <v>97</v>
      </c>
      <c r="B2328">
        <v>64</v>
      </c>
      <c r="C2328">
        <v>74</v>
      </c>
      <c r="D2328" t="s">
        <v>1149</v>
      </c>
      <c r="G2328">
        <v>9</v>
      </c>
      <c r="H2328">
        <v>1111.5994000000001</v>
      </c>
      <c r="I2328" t="s">
        <v>14</v>
      </c>
      <c r="J2328">
        <v>5</v>
      </c>
      <c r="K2328">
        <v>1113.095384</v>
      </c>
      <c r="L2328">
        <v>5.4385000000000003E-2</v>
      </c>
      <c r="M2328">
        <v>0.87690900000000005</v>
      </c>
      <c r="N2328">
        <v>5.4385000000000003E-2</v>
      </c>
      <c r="O2328">
        <v>10.334633999999999</v>
      </c>
      <c r="P2328">
        <v>2.2260000000000001E-3</v>
      </c>
    </row>
    <row r="2329" spans="1:16" x14ac:dyDescent="0.2">
      <c r="A2329" t="s">
        <v>97</v>
      </c>
      <c r="B2329">
        <v>64</v>
      </c>
      <c r="C2329">
        <v>74</v>
      </c>
      <c r="D2329" t="s">
        <v>1149</v>
      </c>
      <c r="G2329">
        <v>9</v>
      </c>
      <c r="H2329">
        <v>1111.5994000000001</v>
      </c>
      <c r="I2329" t="s">
        <v>14</v>
      </c>
      <c r="J2329">
        <v>50.000003999999997</v>
      </c>
      <c r="K2329">
        <v>1113.2725680000001</v>
      </c>
      <c r="L2329">
        <v>8.9576000000000003E-2</v>
      </c>
      <c r="M2329">
        <v>1.0540940000000001</v>
      </c>
      <c r="N2329">
        <v>8.9576000000000003E-2</v>
      </c>
      <c r="O2329">
        <v>10.342387</v>
      </c>
      <c r="P2329">
        <v>7.9240000000000005E-3</v>
      </c>
    </row>
    <row r="2330" spans="1:16" x14ac:dyDescent="0.2">
      <c r="A2330" t="s">
        <v>97</v>
      </c>
      <c r="B2330">
        <v>64</v>
      </c>
      <c r="C2330">
        <v>74</v>
      </c>
      <c r="D2330" t="s">
        <v>1149</v>
      </c>
      <c r="G2330">
        <v>9</v>
      </c>
      <c r="H2330">
        <v>1111.5994000000001</v>
      </c>
      <c r="I2330" t="s">
        <v>14</v>
      </c>
      <c r="J2330">
        <v>500.00003099999998</v>
      </c>
      <c r="K2330">
        <v>1113.3346770000001</v>
      </c>
      <c r="L2330">
        <v>3.9079000000000003E-2</v>
      </c>
      <c r="M2330">
        <v>1.1162019999999999</v>
      </c>
      <c r="N2330">
        <v>3.9079000000000003E-2</v>
      </c>
      <c r="O2330">
        <v>10.335126000000001</v>
      </c>
      <c r="P2330">
        <v>3.98E-3</v>
      </c>
    </row>
    <row r="2331" spans="1:16" x14ac:dyDescent="0.2">
      <c r="A2331" t="s">
        <v>97</v>
      </c>
      <c r="B2331">
        <v>77</v>
      </c>
      <c r="C2331">
        <v>88</v>
      </c>
      <c r="D2331" t="s">
        <v>1150</v>
      </c>
      <c r="G2331">
        <v>11</v>
      </c>
      <c r="H2331">
        <v>1301.7284</v>
      </c>
      <c r="I2331" t="s">
        <v>12</v>
      </c>
      <c r="J2331">
        <v>0</v>
      </c>
      <c r="K2331">
        <v>1302.3471440000001</v>
      </c>
      <c r="L2331">
        <v>0</v>
      </c>
      <c r="M2331">
        <v>0</v>
      </c>
      <c r="N2331">
        <v>0</v>
      </c>
      <c r="O2331">
        <v>6.1498970000000002</v>
      </c>
      <c r="P2331">
        <v>0</v>
      </c>
    </row>
    <row r="2332" spans="1:16" x14ac:dyDescent="0.2">
      <c r="A2332" t="s">
        <v>97</v>
      </c>
      <c r="B2332">
        <v>77</v>
      </c>
      <c r="C2332">
        <v>88</v>
      </c>
      <c r="D2332" t="s">
        <v>1150</v>
      </c>
      <c r="G2332">
        <v>11</v>
      </c>
      <c r="H2332">
        <v>1301.7284</v>
      </c>
      <c r="I2332" t="s">
        <v>12</v>
      </c>
      <c r="J2332">
        <v>5</v>
      </c>
      <c r="K2332">
        <v>1305.033232</v>
      </c>
      <c r="L2332">
        <v>0.174594</v>
      </c>
      <c r="M2332">
        <v>2.6860879999999998</v>
      </c>
      <c r="N2332">
        <v>0.174594</v>
      </c>
      <c r="O2332">
        <v>6.1615219999999997</v>
      </c>
      <c r="P2332">
        <v>5.8640000000000003E-3</v>
      </c>
    </row>
    <row r="2333" spans="1:16" x14ac:dyDescent="0.2">
      <c r="A2333" t="s">
        <v>97</v>
      </c>
      <c r="B2333">
        <v>77</v>
      </c>
      <c r="C2333">
        <v>88</v>
      </c>
      <c r="D2333" t="s">
        <v>1150</v>
      </c>
      <c r="G2333">
        <v>11</v>
      </c>
      <c r="H2333">
        <v>1301.7284</v>
      </c>
      <c r="I2333" t="s">
        <v>12</v>
      </c>
      <c r="J2333">
        <v>50.000003999999997</v>
      </c>
      <c r="K2333">
        <v>1305.3288700000001</v>
      </c>
      <c r="L2333">
        <v>2.8583999999999998E-2</v>
      </c>
      <c r="M2333">
        <v>2.9817260000000001</v>
      </c>
      <c r="N2333">
        <v>2.8583999999999998E-2</v>
      </c>
      <c r="O2333">
        <v>6.1602800000000002</v>
      </c>
      <c r="P2333">
        <v>3.4780000000000002E-3</v>
      </c>
    </row>
    <row r="2334" spans="1:16" x14ac:dyDescent="0.2">
      <c r="A2334" t="s">
        <v>97</v>
      </c>
      <c r="B2334">
        <v>77</v>
      </c>
      <c r="C2334">
        <v>88</v>
      </c>
      <c r="D2334" t="s">
        <v>1150</v>
      </c>
      <c r="G2334">
        <v>11</v>
      </c>
      <c r="H2334">
        <v>1301.7284</v>
      </c>
      <c r="I2334" t="s">
        <v>12</v>
      </c>
      <c r="J2334">
        <v>500.00003099999998</v>
      </c>
      <c r="K2334">
        <v>1305.6794279999999</v>
      </c>
      <c r="L2334">
        <v>3.6516E-2</v>
      </c>
      <c r="M2334">
        <v>3.332284</v>
      </c>
      <c r="N2334">
        <v>3.6516E-2</v>
      </c>
      <c r="O2334">
        <v>6.153937</v>
      </c>
      <c r="P2334">
        <v>6.8999999999999999E-3</v>
      </c>
    </row>
    <row r="2335" spans="1:16" x14ac:dyDescent="0.2">
      <c r="A2335" t="s">
        <v>97</v>
      </c>
      <c r="B2335">
        <v>77</v>
      </c>
      <c r="C2335">
        <v>88</v>
      </c>
      <c r="D2335" t="s">
        <v>1150</v>
      </c>
      <c r="G2335">
        <v>11</v>
      </c>
      <c r="H2335">
        <v>1301.7284</v>
      </c>
      <c r="I2335" t="s">
        <v>14</v>
      </c>
      <c r="J2335">
        <v>0</v>
      </c>
      <c r="K2335">
        <v>1302.3471440000001</v>
      </c>
      <c r="L2335">
        <v>0</v>
      </c>
      <c r="M2335">
        <v>0</v>
      </c>
      <c r="N2335">
        <v>0</v>
      </c>
      <c r="O2335">
        <v>6.1498970000000002</v>
      </c>
      <c r="P2335">
        <v>0</v>
      </c>
    </row>
    <row r="2336" spans="1:16" x14ac:dyDescent="0.2">
      <c r="A2336" t="s">
        <v>97</v>
      </c>
      <c r="B2336">
        <v>77</v>
      </c>
      <c r="C2336">
        <v>88</v>
      </c>
      <c r="D2336" t="s">
        <v>1150</v>
      </c>
      <c r="G2336">
        <v>11</v>
      </c>
      <c r="H2336">
        <v>1301.7284</v>
      </c>
      <c r="I2336" t="s">
        <v>14</v>
      </c>
      <c r="J2336">
        <v>5</v>
      </c>
      <c r="K2336">
        <v>1304.883558</v>
      </c>
      <c r="L2336">
        <v>0.116018</v>
      </c>
      <c r="M2336">
        <v>2.536413</v>
      </c>
      <c r="N2336">
        <v>0.116018</v>
      </c>
      <c r="O2336">
        <v>6.1156969999999999</v>
      </c>
      <c r="P2336">
        <v>4.1910000000000003E-3</v>
      </c>
    </row>
    <row r="2337" spans="1:16" x14ac:dyDescent="0.2">
      <c r="A2337" t="s">
        <v>97</v>
      </c>
      <c r="B2337">
        <v>77</v>
      </c>
      <c r="C2337">
        <v>88</v>
      </c>
      <c r="D2337" t="s">
        <v>1150</v>
      </c>
      <c r="G2337">
        <v>11</v>
      </c>
      <c r="H2337">
        <v>1301.7284</v>
      </c>
      <c r="I2337" t="s">
        <v>14</v>
      </c>
      <c r="J2337">
        <v>50.000003999999997</v>
      </c>
      <c r="K2337">
        <v>1305.3861629999999</v>
      </c>
      <c r="L2337">
        <v>0.102947</v>
      </c>
      <c r="M2337">
        <v>3.039018</v>
      </c>
      <c r="N2337">
        <v>0.102947</v>
      </c>
      <c r="O2337">
        <v>6.1443950000000003</v>
      </c>
      <c r="P2337">
        <v>3.2746999999999998E-2</v>
      </c>
    </row>
    <row r="2338" spans="1:16" x14ac:dyDescent="0.2">
      <c r="A2338" t="s">
        <v>97</v>
      </c>
      <c r="B2338">
        <v>77</v>
      </c>
      <c r="C2338">
        <v>88</v>
      </c>
      <c r="D2338" t="s">
        <v>1150</v>
      </c>
      <c r="G2338">
        <v>11</v>
      </c>
      <c r="H2338">
        <v>1301.7284</v>
      </c>
      <c r="I2338" t="s">
        <v>14</v>
      </c>
      <c r="J2338">
        <v>500.00003099999998</v>
      </c>
      <c r="K2338">
        <v>1305.45534</v>
      </c>
      <c r="L2338">
        <v>9.3865000000000004E-2</v>
      </c>
      <c r="M2338">
        <v>3.108196</v>
      </c>
      <c r="N2338">
        <v>9.3865000000000004E-2</v>
      </c>
      <c r="O2338">
        <v>6.1121569999999998</v>
      </c>
      <c r="P2338">
        <v>2.1450000000000002E-3</v>
      </c>
    </row>
    <row r="2339" spans="1:16" x14ac:dyDescent="0.2">
      <c r="A2339" t="s">
        <v>97</v>
      </c>
      <c r="B2339">
        <v>80</v>
      </c>
      <c r="C2339">
        <v>102</v>
      </c>
      <c r="D2339" t="s">
        <v>1151</v>
      </c>
      <c r="G2339">
        <v>21</v>
      </c>
      <c r="H2339">
        <v>2327.3054999999999</v>
      </c>
      <c r="I2339" t="s">
        <v>12</v>
      </c>
      <c r="J2339">
        <v>0</v>
      </c>
      <c r="K2339">
        <v>2328.4268139999999</v>
      </c>
      <c r="L2339">
        <v>8.8561000000000001E-2</v>
      </c>
      <c r="M2339">
        <v>0</v>
      </c>
      <c r="N2339">
        <v>0</v>
      </c>
      <c r="O2339">
        <v>11.067427</v>
      </c>
      <c r="P2339">
        <v>1.374E-3</v>
      </c>
    </row>
    <row r="2340" spans="1:16" x14ac:dyDescent="0.2">
      <c r="A2340" t="s">
        <v>97</v>
      </c>
      <c r="B2340">
        <v>80</v>
      </c>
      <c r="C2340">
        <v>102</v>
      </c>
      <c r="D2340" t="s">
        <v>1151</v>
      </c>
      <c r="G2340">
        <v>21</v>
      </c>
      <c r="H2340">
        <v>2327.3054999999999</v>
      </c>
      <c r="I2340" t="s">
        <v>12</v>
      </c>
      <c r="J2340">
        <v>5</v>
      </c>
      <c r="K2340">
        <v>2330.5769380000002</v>
      </c>
      <c r="L2340">
        <v>2.8742E-2</v>
      </c>
      <c r="M2340">
        <v>2.1501239999999999</v>
      </c>
      <c r="N2340">
        <v>9.3108999999999997E-2</v>
      </c>
      <c r="O2340">
        <v>11.15433</v>
      </c>
      <c r="P2340">
        <v>1.4635E-2</v>
      </c>
    </row>
    <row r="2341" spans="1:16" x14ac:dyDescent="0.2">
      <c r="A2341" t="s">
        <v>97</v>
      </c>
      <c r="B2341">
        <v>80</v>
      </c>
      <c r="C2341">
        <v>102</v>
      </c>
      <c r="D2341" t="s">
        <v>1151</v>
      </c>
      <c r="G2341">
        <v>21</v>
      </c>
      <c r="H2341">
        <v>2327.3054999999999</v>
      </c>
      <c r="I2341" t="s">
        <v>12</v>
      </c>
      <c r="J2341">
        <v>50.000003999999997</v>
      </c>
      <c r="K2341">
        <v>2331.9022209999998</v>
      </c>
      <c r="L2341">
        <v>0.10210900000000001</v>
      </c>
      <c r="M2341">
        <v>3.475406</v>
      </c>
      <c r="N2341">
        <v>0.13516400000000001</v>
      </c>
      <c r="O2341">
        <v>11.132212000000001</v>
      </c>
      <c r="P2341">
        <v>1.1057000000000001E-2</v>
      </c>
    </row>
    <row r="2342" spans="1:16" x14ac:dyDescent="0.2">
      <c r="A2342" t="s">
        <v>97</v>
      </c>
      <c r="B2342">
        <v>80</v>
      </c>
      <c r="C2342">
        <v>102</v>
      </c>
      <c r="D2342" t="s">
        <v>1151</v>
      </c>
      <c r="G2342">
        <v>21</v>
      </c>
      <c r="H2342">
        <v>2327.3054999999999</v>
      </c>
      <c r="I2342" t="s">
        <v>12</v>
      </c>
      <c r="J2342">
        <v>500.00003099999998</v>
      </c>
      <c r="K2342">
        <v>2333.9607249999999</v>
      </c>
      <c r="L2342">
        <v>7.9033999999999993E-2</v>
      </c>
      <c r="M2342">
        <v>5.5339099999999997</v>
      </c>
      <c r="N2342">
        <v>0.118699</v>
      </c>
      <c r="O2342">
        <v>11.019683000000001</v>
      </c>
      <c r="P2342">
        <v>2.9629999999999999E-3</v>
      </c>
    </row>
    <row r="2343" spans="1:16" x14ac:dyDescent="0.2">
      <c r="A2343" t="s">
        <v>97</v>
      </c>
      <c r="B2343">
        <v>80</v>
      </c>
      <c r="C2343">
        <v>102</v>
      </c>
      <c r="D2343" t="s">
        <v>1151</v>
      </c>
      <c r="G2343">
        <v>21</v>
      </c>
      <c r="H2343">
        <v>2327.3054999999999</v>
      </c>
      <c r="I2343" t="s">
        <v>14</v>
      </c>
      <c r="J2343">
        <v>0</v>
      </c>
      <c r="K2343">
        <v>2328.4268139999999</v>
      </c>
      <c r="L2343">
        <v>8.8561000000000001E-2</v>
      </c>
      <c r="M2343">
        <v>0</v>
      </c>
      <c r="N2343">
        <v>0</v>
      </c>
      <c r="O2343">
        <v>11.067427</v>
      </c>
      <c r="P2343">
        <v>1.374E-3</v>
      </c>
    </row>
    <row r="2344" spans="1:16" x14ac:dyDescent="0.2">
      <c r="A2344" t="s">
        <v>97</v>
      </c>
      <c r="B2344">
        <v>80</v>
      </c>
      <c r="C2344">
        <v>102</v>
      </c>
      <c r="D2344" t="s">
        <v>1151</v>
      </c>
      <c r="G2344">
        <v>21</v>
      </c>
      <c r="H2344">
        <v>2327.3054999999999</v>
      </c>
      <c r="I2344" t="s">
        <v>14</v>
      </c>
      <c r="J2344">
        <v>5</v>
      </c>
      <c r="K2344">
        <v>2330.400052</v>
      </c>
      <c r="L2344">
        <v>9.5094999999999999E-2</v>
      </c>
      <c r="M2344">
        <v>1.9732369999999999</v>
      </c>
      <c r="N2344">
        <v>0.12994700000000001</v>
      </c>
      <c r="O2344">
        <v>11.08933</v>
      </c>
      <c r="P2344">
        <v>2.8910999999999999E-2</v>
      </c>
    </row>
    <row r="2345" spans="1:16" x14ac:dyDescent="0.2">
      <c r="A2345" t="s">
        <v>97</v>
      </c>
      <c r="B2345">
        <v>80</v>
      </c>
      <c r="C2345">
        <v>102</v>
      </c>
      <c r="D2345" t="s">
        <v>1151</v>
      </c>
      <c r="G2345">
        <v>21</v>
      </c>
      <c r="H2345">
        <v>2327.3054999999999</v>
      </c>
      <c r="I2345" t="s">
        <v>14</v>
      </c>
      <c r="J2345">
        <v>50.000003999999997</v>
      </c>
      <c r="K2345">
        <v>2331.8969959999999</v>
      </c>
      <c r="L2345">
        <v>0.12603200000000001</v>
      </c>
      <c r="M2345">
        <v>3.4701819999999999</v>
      </c>
      <c r="N2345">
        <v>0.15403600000000001</v>
      </c>
      <c r="O2345">
        <v>11.11042</v>
      </c>
      <c r="P2345">
        <v>1.0465E-2</v>
      </c>
    </row>
    <row r="2346" spans="1:16" x14ac:dyDescent="0.2">
      <c r="A2346" t="s">
        <v>97</v>
      </c>
      <c r="B2346">
        <v>80</v>
      </c>
      <c r="C2346">
        <v>102</v>
      </c>
      <c r="D2346" t="s">
        <v>1151</v>
      </c>
      <c r="G2346">
        <v>21</v>
      </c>
      <c r="H2346">
        <v>2327.3054999999999</v>
      </c>
      <c r="I2346" t="s">
        <v>14</v>
      </c>
      <c r="J2346">
        <v>500.00003099999998</v>
      </c>
      <c r="K2346">
        <v>2334.0320769999998</v>
      </c>
      <c r="L2346">
        <v>5.0296E-2</v>
      </c>
      <c r="M2346">
        <v>5.6052619999999997</v>
      </c>
      <c r="N2346">
        <v>0.10184699999999999</v>
      </c>
      <c r="O2346">
        <v>11.107367999999999</v>
      </c>
      <c r="P2346">
        <v>9.0989999999999994E-3</v>
      </c>
    </row>
    <row r="2347" spans="1:16" x14ac:dyDescent="0.2">
      <c r="A2347" t="s">
        <v>97</v>
      </c>
      <c r="B2347">
        <v>122</v>
      </c>
      <c r="C2347">
        <v>138</v>
      </c>
      <c r="D2347" t="s">
        <v>1152</v>
      </c>
      <c r="G2347">
        <v>14</v>
      </c>
      <c r="H2347">
        <v>1848.9449999999999</v>
      </c>
      <c r="I2347" t="s">
        <v>12</v>
      </c>
      <c r="J2347">
        <v>0</v>
      </c>
      <c r="K2347">
        <v>1849.742708</v>
      </c>
      <c r="L2347">
        <v>3.6802000000000001E-2</v>
      </c>
      <c r="M2347">
        <v>0</v>
      </c>
      <c r="N2347">
        <v>0</v>
      </c>
      <c r="O2347">
        <v>7.714798</v>
      </c>
      <c r="P2347">
        <v>3.8470000000000002E-3</v>
      </c>
    </row>
    <row r="2348" spans="1:16" x14ac:dyDescent="0.2">
      <c r="A2348" t="s">
        <v>97</v>
      </c>
      <c r="B2348">
        <v>122</v>
      </c>
      <c r="C2348">
        <v>138</v>
      </c>
      <c r="D2348" t="s">
        <v>1152</v>
      </c>
      <c r="G2348">
        <v>14</v>
      </c>
      <c r="H2348">
        <v>1848.9449999999999</v>
      </c>
      <c r="I2348" t="s">
        <v>12</v>
      </c>
      <c r="J2348">
        <v>5</v>
      </c>
      <c r="K2348">
        <v>1851.706447</v>
      </c>
      <c r="L2348">
        <v>0.13572100000000001</v>
      </c>
      <c r="M2348">
        <v>1.9637389999999999</v>
      </c>
      <c r="N2348">
        <v>0.140622</v>
      </c>
      <c r="O2348">
        <v>7.7191070000000002</v>
      </c>
      <c r="P2348">
        <v>7.8180000000000003E-3</v>
      </c>
    </row>
    <row r="2349" spans="1:16" x14ac:dyDescent="0.2">
      <c r="A2349" t="s">
        <v>97</v>
      </c>
      <c r="B2349">
        <v>122</v>
      </c>
      <c r="C2349">
        <v>138</v>
      </c>
      <c r="D2349" t="s">
        <v>1152</v>
      </c>
      <c r="G2349">
        <v>14</v>
      </c>
      <c r="H2349">
        <v>1848.9449999999999</v>
      </c>
      <c r="I2349" t="s">
        <v>12</v>
      </c>
      <c r="J2349">
        <v>50.000003999999997</v>
      </c>
      <c r="K2349">
        <v>1852.1792379999999</v>
      </c>
      <c r="L2349">
        <v>0.19093099999999999</v>
      </c>
      <c r="M2349">
        <v>2.4365299999999999</v>
      </c>
      <c r="N2349">
        <v>0.19444500000000001</v>
      </c>
      <c r="O2349">
        <v>7.7092939999999999</v>
      </c>
      <c r="P2349">
        <v>2.9680000000000002E-3</v>
      </c>
    </row>
    <row r="2350" spans="1:16" x14ac:dyDescent="0.2">
      <c r="A2350" t="s">
        <v>97</v>
      </c>
      <c r="B2350">
        <v>122</v>
      </c>
      <c r="C2350">
        <v>138</v>
      </c>
      <c r="D2350" t="s">
        <v>1152</v>
      </c>
      <c r="G2350">
        <v>14</v>
      </c>
      <c r="H2350">
        <v>1848.9449999999999</v>
      </c>
      <c r="I2350" t="s">
        <v>12</v>
      </c>
      <c r="J2350">
        <v>500.00003099999998</v>
      </c>
      <c r="K2350">
        <v>1852.268669</v>
      </c>
      <c r="L2350">
        <v>0.10818</v>
      </c>
      <c r="M2350">
        <v>2.5259610000000001</v>
      </c>
      <c r="N2350">
        <v>0.11426799999999999</v>
      </c>
      <c r="O2350">
        <v>7.70756</v>
      </c>
      <c r="P2350">
        <v>1.3749999999999999E-3</v>
      </c>
    </row>
    <row r="2351" spans="1:16" x14ac:dyDescent="0.2">
      <c r="A2351" t="s">
        <v>97</v>
      </c>
      <c r="B2351">
        <v>122</v>
      </c>
      <c r="C2351">
        <v>138</v>
      </c>
      <c r="D2351" t="s">
        <v>1152</v>
      </c>
      <c r="G2351">
        <v>14</v>
      </c>
      <c r="H2351">
        <v>1848.9449999999999</v>
      </c>
      <c r="I2351" t="s">
        <v>14</v>
      </c>
      <c r="J2351">
        <v>0</v>
      </c>
      <c r="K2351">
        <v>1849.742708</v>
      </c>
      <c r="L2351">
        <v>3.6802000000000001E-2</v>
      </c>
      <c r="M2351">
        <v>0</v>
      </c>
      <c r="N2351">
        <v>0</v>
      </c>
      <c r="O2351">
        <v>7.714798</v>
      </c>
      <c r="P2351">
        <v>3.8470000000000002E-3</v>
      </c>
    </row>
    <row r="2352" spans="1:16" x14ac:dyDescent="0.2">
      <c r="A2352" t="s">
        <v>97</v>
      </c>
      <c r="B2352">
        <v>122</v>
      </c>
      <c r="C2352">
        <v>138</v>
      </c>
      <c r="D2352" t="s">
        <v>1152</v>
      </c>
      <c r="G2352">
        <v>14</v>
      </c>
      <c r="H2352">
        <v>1848.9449999999999</v>
      </c>
      <c r="I2352" t="s">
        <v>14</v>
      </c>
      <c r="J2352">
        <v>5</v>
      </c>
      <c r="K2352">
        <v>1851.6911909999999</v>
      </c>
      <c r="L2352">
        <v>0.14890600000000001</v>
      </c>
      <c r="M2352">
        <v>1.948483</v>
      </c>
      <c r="N2352">
        <v>0.15338599999999999</v>
      </c>
      <c r="O2352">
        <v>7.6929150000000002</v>
      </c>
      <c r="P2352">
        <v>5.7660000000000003E-3</v>
      </c>
    </row>
    <row r="2353" spans="1:16" x14ac:dyDescent="0.2">
      <c r="A2353" t="s">
        <v>97</v>
      </c>
      <c r="B2353">
        <v>122</v>
      </c>
      <c r="C2353">
        <v>138</v>
      </c>
      <c r="D2353" t="s">
        <v>1152</v>
      </c>
      <c r="G2353">
        <v>14</v>
      </c>
      <c r="H2353">
        <v>1848.9449999999999</v>
      </c>
      <c r="I2353" t="s">
        <v>14</v>
      </c>
      <c r="J2353">
        <v>50.000003999999997</v>
      </c>
      <c r="K2353">
        <v>1852.046251</v>
      </c>
      <c r="L2353">
        <v>9.4192999999999999E-2</v>
      </c>
      <c r="M2353">
        <v>2.3035429999999999</v>
      </c>
      <c r="N2353">
        <v>0.10112699999999999</v>
      </c>
      <c r="O2353">
        <v>7.6908099999999999</v>
      </c>
      <c r="P2353">
        <v>7.0140000000000003E-3</v>
      </c>
    </row>
    <row r="2354" spans="1:16" x14ac:dyDescent="0.2">
      <c r="A2354" t="s">
        <v>97</v>
      </c>
      <c r="B2354">
        <v>122</v>
      </c>
      <c r="C2354">
        <v>138</v>
      </c>
      <c r="D2354" t="s">
        <v>1152</v>
      </c>
      <c r="G2354">
        <v>14</v>
      </c>
      <c r="H2354">
        <v>1848.9449999999999</v>
      </c>
      <c r="I2354" t="s">
        <v>14</v>
      </c>
      <c r="J2354">
        <v>500.00003099999998</v>
      </c>
      <c r="K2354">
        <v>1852.2481479999999</v>
      </c>
      <c r="L2354">
        <v>8.6856000000000003E-2</v>
      </c>
      <c r="M2354">
        <v>2.5054400000000001</v>
      </c>
      <c r="N2354">
        <v>9.4330999999999998E-2</v>
      </c>
      <c r="O2354">
        <v>7.6805070000000004</v>
      </c>
      <c r="P2354">
        <v>5.3020000000000003E-3</v>
      </c>
    </row>
    <row r="2355" spans="1:16" x14ac:dyDescent="0.2">
      <c r="A2355" t="s">
        <v>97</v>
      </c>
      <c r="B2355">
        <v>205</v>
      </c>
      <c r="C2355">
        <v>216</v>
      </c>
      <c r="D2355" t="s">
        <v>1153</v>
      </c>
      <c r="G2355">
        <v>10</v>
      </c>
      <c r="H2355">
        <v>1472.6863000000001</v>
      </c>
      <c r="I2355" t="s">
        <v>12</v>
      </c>
      <c r="J2355">
        <v>0</v>
      </c>
      <c r="K2355">
        <v>1473.5844380000001</v>
      </c>
      <c r="L2355">
        <v>0</v>
      </c>
      <c r="M2355">
        <v>0</v>
      </c>
      <c r="N2355">
        <v>0</v>
      </c>
      <c r="O2355">
        <v>13.988576</v>
      </c>
      <c r="P2355">
        <v>0</v>
      </c>
    </row>
    <row r="2356" spans="1:16" x14ac:dyDescent="0.2">
      <c r="A2356" t="s">
        <v>97</v>
      </c>
      <c r="B2356">
        <v>205</v>
      </c>
      <c r="C2356">
        <v>216</v>
      </c>
      <c r="D2356" t="s">
        <v>1153</v>
      </c>
      <c r="G2356">
        <v>10</v>
      </c>
      <c r="H2356">
        <v>1472.6863000000001</v>
      </c>
      <c r="I2356" t="s">
        <v>12</v>
      </c>
      <c r="J2356">
        <v>5</v>
      </c>
      <c r="K2356">
        <v>1475.7687599999999</v>
      </c>
      <c r="L2356">
        <v>3.8477999999999998E-2</v>
      </c>
      <c r="M2356">
        <v>2.1843219999999999</v>
      </c>
      <c r="N2356">
        <v>3.8477999999999998E-2</v>
      </c>
      <c r="O2356">
        <v>13.992902000000001</v>
      </c>
      <c r="P2356">
        <v>3.5500000000000002E-3</v>
      </c>
    </row>
    <row r="2357" spans="1:16" x14ac:dyDescent="0.2">
      <c r="A2357" t="s">
        <v>97</v>
      </c>
      <c r="B2357">
        <v>205</v>
      </c>
      <c r="C2357">
        <v>216</v>
      </c>
      <c r="D2357" t="s">
        <v>1153</v>
      </c>
      <c r="G2357">
        <v>10</v>
      </c>
      <c r="H2357">
        <v>1472.6863000000001</v>
      </c>
      <c r="I2357" t="s">
        <v>12</v>
      </c>
      <c r="J2357">
        <v>50.000003999999997</v>
      </c>
      <c r="K2357">
        <v>1476.3610189999999</v>
      </c>
      <c r="L2357">
        <v>3.4187000000000002E-2</v>
      </c>
      <c r="M2357">
        <v>2.7765819999999999</v>
      </c>
      <c r="N2357">
        <v>3.4187000000000002E-2</v>
      </c>
      <c r="O2357">
        <v>13.988227999999999</v>
      </c>
      <c r="P2357">
        <v>3.1870000000000002E-3</v>
      </c>
    </row>
    <row r="2358" spans="1:16" x14ac:dyDescent="0.2">
      <c r="A2358" t="s">
        <v>97</v>
      </c>
      <c r="B2358">
        <v>205</v>
      </c>
      <c r="C2358">
        <v>216</v>
      </c>
      <c r="D2358" t="s">
        <v>1153</v>
      </c>
      <c r="G2358">
        <v>10</v>
      </c>
      <c r="H2358">
        <v>1472.6863000000001</v>
      </c>
      <c r="I2358" t="s">
        <v>12</v>
      </c>
      <c r="J2358">
        <v>500.00003099999998</v>
      </c>
      <c r="K2358">
        <v>1476.6922239999999</v>
      </c>
      <c r="L2358">
        <v>6.6618999999999998E-2</v>
      </c>
      <c r="M2358">
        <v>3.1077859999999999</v>
      </c>
      <c r="N2358">
        <v>6.6618999999999998E-2</v>
      </c>
      <c r="O2358">
        <v>13.986157</v>
      </c>
      <c r="P2358">
        <v>5.7999999999999996E-3</v>
      </c>
    </row>
    <row r="2359" spans="1:16" x14ac:dyDescent="0.2">
      <c r="A2359" t="s">
        <v>97</v>
      </c>
      <c r="B2359">
        <v>205</v>
      </c>
      <c r="C2359">
        <v>216</v>
      </c>
      <c r="D2359" t="s">
        <v>1153</v>
      </c>
      <c r="G2359">
        <v>10</v>
      </c>
      <c r="H2359">
        <v>1472.6863000000001</v>
      </c>
      <c r="I2359" t="s">
        <v>14</v>
      </c>
      <c r="J2359">
        <v>0</v>
      </c>
      <c r="K2359">
        <v>1473.5844380000001</v>
      </c>
      <c r="L2359">
        <v>0</v>
      </c>
      <c r="M2359">
        <v>0</v>
      </c>
      <c r="N2359">
        <v>0</v>
      </c>
      <c r="O2359">
        <v>13.988576</v>
      </c>
      <c r="P2359">
        <v>0</v>
      </c>
    </row>
    <row r="2360" spans="1:16" x14ac:dyDescent="0.2">
      <c r="A2360" t="s">
        <v>97</v>
      </c>
      <c r="B2360">
        <v>205</v>
      </c>
      <c r="C2360">
        <v>216</v>
      </c>
      <c r="D2360" t="s">
        <v>1153</v>
      </c>
      <c r="G2360">
        <v>10</v>
      </c>
      <c r="H2360">
        <v>1472.6863000000001</v>
      </c>
      <c r="I2360" t="s">
        <v>14</v>
      </c>
      <c r="J2360">
        <v>5</v>
      </c>
      <c r="K2360">
        <v>1475.6760300000001</v>
      </c>
      <c r="L2360">
        <v>3.6562999999999998E-2</v>
      </c>
      <c r="M2360">
        <v>2.0915919999999999</v>
      </c>
      <c r="N2360">
        <v>3.6562999999999998E-2</v>
      </c>
      <c r="O2360">
        <v>13.985310999999999</v>
      </c>
      <c r="P2360">
        <v>3.2940000000000001E-3</v>
      </c>
    </row>
    <row r="2361" spans="1:16" x14ac:dyDescent="0.2">
      <c r="A2361" t="s">
        <v>97</v>
      </c>
      <c r="B2361">
        <v>205</v>
      </c>
      <c r="C2361">
        <v>216</v>
      </c>
      <c r="D2361" t="s">
        <v>1153</v>
      </c>
      <c r="G2361">
        <v>10</v>
      </c>
      <c r="H2361">
        <v>1472.6863000000001</v>
      </c>
      <c r="I2361" t="s">
        <v>14</v>
      </c>
      <c r="J2361">
        <v>50.000003999999997</v>
      </c>
      <c r="K2361">
        <v>1476.2519460000001</v>
      </c>
      <c r="L2361">
        <v>4.1736000000000002E-2</v>
      </c>
      <c r="M2361">
        <v>2.6675080000000002</v>
      </c>
      <c r="N2361">
        <v>4.1736000000000002E-2</v>
      </c>
      <c r="O2361">
        <v>13.992974999999999</v>
      </c>
      <c r="P2361">
        <v>6.2399999999999999E-4</v>
      </c>
    </row>
    <row r="2362" spans="1:16" x14ac:dyDescent="0.2">
      <c r="A2362" t="s">
        <v>97</v>
      </c>
      <c r="B2362">
        <v>205</v>
      </c>
      <c r="C2362">
        <v>216</v>
      </c>
      <c r="D2362" t="s">
        <v>1153</v>
      </c>
      <c r="G2362">
        <v>10</v>
      </c>
      <c r="H2362">
        <v>1472.6863000000001</v>
      </c>
      <c r="I2362" t="s">
        <v>14</v>
      </c>
      <c r="J2362">
        <v>500.00003099999998</v>
      </c>
      <c r="K2362">
        <v>1476.5503289999999</v>
      </c>
      <c r="L2362">
        <v>2.7817999999999999E-2</v>
      </c>
      <c r="M2362">
        <v>2.9658920000000002</v>
      </c>
      <c r="N2362">
        <v>2.7817999999999999E-2</v>
      </c>
      <c r="O2362">
        <v>13.979528999999999</v>
      </c>
      <c r="P2362">
        <v>1.967E-3</v>
      </c>
    </row>
    <row r="2363" spans="1:16" x14ac:dyDescent="0.2">
      <c r="A2363" t="s">
        <v>97</v>
      </c>
      <c r="B2363">
        <v>209</v>
      </c>
      <c r="C2363">
        <v>224</v>
      </c>
      <c r="D2363" t="s">
        <v>1154</v>
      </c>
      <c r="G2363">
        <v>15</v>
      </c>
      <c r="H2363">
        <v>1773.9229</v>
      </c>
      <c r="I2363" t="s">
        <v>12</v>
      </c>
      <c r="J2363">
        <v>0</v>
      </c>
      <c r="K2363">
        <v>1774.7789439999999</v>
      </c>
      <c r="L2363" s="1">
        <v>2.2737369999999998E-13</v>
      </c>
      <c r="M2363">
        <v>0</v>
      </c>
      <c r="N2363">
        <v>0</v>
      </c>
      <c r="O2363">
        <v>7.649178</v>
      </c>
      <c r="P2363">
        <v>0</v>
      </c>
    </row>
    <row r="2364" spans="1:16" x14ac:dyDescent="0.2">
      <c r="A2364" t="s">
        <v>97</v>
      </c>
      <c r="B2364">
        <v>209</v>
      </c>
      <c r="C2364">
        <v>224</v>
      </c>
      <c r="D2364" t="s">
        <v>1154</v>
      </c>
      <c r="G2364">
        <v>15</v>
      </c>
      <c r="H2364">
        <v>1773.9229</v>
      </c>
      <c r="I2364" t="s">
        <v>12</v>
      </c>
      <c r="J2364">
        <v>5</v>
      </c>
      <c r="K2364">
        <v>1776.8177619999999</v>
      </c>
      <c r="L2364">
        <v>0.114746</v>
      </c>
      <c r="M2364">
        <v>2.0388169999999999</v>
      </c>
      <c r="N2364">
        <v>0.114746</v>
      </c>
      <c r="O2364">
        <v>7.6549139999999998</v>
      </c>
      <c r="P2364">
        <v>4.3039999999999997E-3</v>
      </c>
    </row>
    <row r="2365" spans="1:16" x14ac:dyDescent="0.2">
      <c r="A2365" t="s">
        <v>97</v>
      </c>
      <c r="B2365">
        <v>209</v>
      </c>
      <c r="C2365">
        <v>224</v>
      </c>
      <c r="D2365" t="s">
        <v>1154</v>
      </c>
      <c r="G2365">
        <v>15</v>
      </c>
      <c r="H2365">
        <v>1773.9229</v>
      </c>
      <c r="I2365" t="s">
        <v>12</v>
      </c>
      <c r="J2365">
        <v>50.000003999999997</v>
      </c>
      <c r="K2365">
        <v>1777.251933</v>
      </c>
      <c r="L2365">
        <v>0.150253</v>
      </c>
      <c r="M2365">
        <v>2.4729890000000001</v>
      </c>
      <c r="N2365">
        <v>0.150253</v>
      </c>
      <c r="O2365">
        <v>7.6514360000000003</v>
      </c>
      <c r="P2365">
        <v>5.3819999999999996E-3</v>
      </c>
    </row>
    <row r="2366" spans="1:16" x14ac:dyDescent="0.2">
      <c r="A2366" t="s">
        <v>97</v>
      </c>
      <c r="B2366">
        <v>209</v>
      </c>
      <c r="C2366">
        <v>224</v>
      </c>
      <c r="D2366" t="s">
        <v>1154</v>
      </c>
      <c r="G2366">
        <v>15</v>
      </c>
      <c r="H2366">
        <v>1773.9229</v>
      </c>
      <c r="I2366" t="s">
        <v>12</v>
      </c>
      <c r="J2366">
        <v>500.00003099999998</v>
      </c>
      <c r="K2366">
        <v>1777.8541499999999</v>
      </c>
      <c r="L2366">
        <v>0.117854</v>
      </c>
      <c r="M2366">
        <v>3.0752060000000001</v>
      </c>
      <c r="N2366">
        <v>0.117854</v>
      </c>
      <c r="O2366">
        <v>7.6441660000000002</v>
      </c>
      <c r="P2366">
        <v>6.9109999999999996E-3</v>
      </c>
    </row>
    <row r="2367" spans="1:16" x14ac:dyDescent="0.2">
      <c r="A2367" t="s">
        <v>97</v>
      </c>
      <c r="B2367">
        <v>209</v>
      </c>
      <c r="C2367">
        <v>224</v>
      </c>
      <c r="D2367" t="s">
        <v>1154</v>
      </c>
      <c r="G2367">
        <v>15</v>
      </c>
      <c r="H2367">
        <v>1773.9229</v>
      </c>
      <c r="I2367" t="s">
        <v>14</v>
      </c>
      <c r="J2367">
        <v>0</v>
      </c>
      <c r="K2367">
        <v>1774.7789439999999</v>
      </c>
      <c r="L2367" s="1">
        <v>2.2737369999999998E-13</v>
      </c>
      <c r="M2367">
        <v>0</v>
      </c>
      <c r="N2367">
        <v>0</v>
      </c>
      <c r="O2367">
        <v>7.649178</v>
      </c>
      <c r="P2367">
        <v>0</v>
      </c>
    </row>
    <row r="2368" spans="1:16" x14ac:dyDescent="0.2">
      <c r="A2368" t="s">
        <v>97</v>
      </c>
      <c r="B2368">
        <v>209</v>
      </c>
      <c r="C2368">
        <v>224</v>
      </c>
      <c r="D2368" t="s">
        <v>1154</v>
      </c>
      <c r="G2368">
        <v>15</v>
      </c>
      <c r="H2368">
        <v>1773.9229</v>
      </c>
      <c r="I2368" t="s">
        <v>14</v>
      </c>
      <c r="J2368">
        <v>5</v>
      </c>
      <c r="K2368">
        <v>1776.59602</v>
      </c>
      <c r="L2368">
        <v>0.15760299999999999</v>
      </c>
      <c r="M2368">
        <v>1.8170759999999999</v>
      </c>
      <c r="N2368">
        <v>0.15760299999999999</v>
      </c>
      <c r="O2368">
        <v>7.6058139999999996</v>
      </c>
      <c r="P2368">
        <v>6.2579999999999997E-3</v>
      </c>
    </row>
    <row r="2369" spans="1:16" x14ac:dyDescent="0.2">
      <c r="A2369" t="s">
        <v>97</v>
      </c>
      <c r="B2369">
        <v>209</v>
      </c>
      <c r="C2369">
        <v>224</v>
      </c>
      <c r="D2369" t="s">
        <v>1154</v>
      </c>
      <c r="G2369">
        <v>15</v>
      </c>
      <c r="H2369">
        <v>1773.9229</v>
      </c>
      <c r="I2369" t="s">
        <v>14</v>
      </c>
      <c r="J2369">
        <v>50.000003999999997</v>
      </c>
      <c r="K2369">
        <v>1776.964338</v>
      </c>
      <c r="L2369">
        <v>0.18853300000000001</v>
      </c>
      <c r="M2369">
        <v>2.1853940000000001</v>
      </c>
      <c r="N2369">
        <v>0.18853300000000001</v>
      </c>
      <c r="O2369">
        <v>7.6146070000000003</v>
      </c>
      <c r="P2369">
        <v>1.2478E-2</v>
      </c>
    </row>
    <row r="2370" spans="1:16" x14ac:dyDescent="0.2">
      <c r="A2370" t="s">
        <v>97</v>
      </c>
      <c r="B2370">
        <v>209</v>
      </c>
      <c r="C2370">
        <v>224</v>
      </c>
      <c r="D2370" t="s">
        <v>1154</v>
      </c>
      <c r="G2370">
        <v>15</v>
      </c>
      <c r="H2370">
        <v>1773.9229</v>
      </c>
      <c r="I2370" t="s">
        <v>14</v>
      </c>
      <c r="J2370">
        <v>500.00003099999998</v>
      </c>
      <c r="K2370">
        <v>1777.9409760000001</v>
      </c>
      <c r="L2370">
        <v>8.2103999999999996E-2</v>
      </c>
      <c r="M2370">
        <v>3.162032</v>
      </c>
      <c r="N2370">
        <v>8.2103999999999996E-2</v>
      </c>
      <c r="O2370">
        <v>7.6087749999999996</v>
      </c>
      <c r="P2370">
        <v>3.542E-3</v>
      </c>
    </row>
    <row r="2371" spans="1:16" x14ac:dyDescent="0.2">
      <c r="A2371" t="s">
        <v>97</v>
      </c>
      <c r="B2371">
        <v>252</v>
      </c>
      <c r="C2371">
        <v>259</v>
      </c>
      <c r="D2371" t="s">
        <v>1155</v>
      </c>
      <c r="G2371">
        <v>5</v>
      </c>
      <c r="H2371">
        <v>838.50329999999997</v>
      </c>
      <c r="I2371" t="s">
        <v>12</v>
      </c>
      <c r="J2371">
        <v>0</v>
      </c>
      <c r="K2371">
        <v>838.81911200000002</v>
      </c>
      <c r="L2371">
        <v>0</v>
      </c>
      <c r="M2371">
        <v>0</v>
      </c>
      <c r="N2371">
        <v>0</v>
      </c>
      <c r="O2371">
        <v>9.2059800000000003</v>
      </c>
      <c r="P2371">
        <v>0</v>
      </c>
    </row>
    <row r="2372" spans="1:16" x14ac:dyDescent="0.2">
      <c r="A2372" t="s">
        <v>97</v>
      </c>
      <c r="B2372">
        <v>252</v>
      </c>
      <c r="C2372">
        <v>259</v>
      </c>
      <c r="D2372" t="s">
        <v>1155</v>
      </c>
      <c r="G2372">
        <v>5</v>
      </c>
      <c r="H2372">
        <v>838.50329999999997</v>
      </c>
      <c r="I2372" t="s">
        <v>12</v>
      </c>
      <c r="J2372">
        <v>5</v>
      </c>
      <c r="K2372">
        <v>840.95970399999999</v>
      </c>
      <c r="L2372">
        <v>4.9769000000000001E-2</v>
      </c>
      <c r="M2372">
        <v>2.1405910000000001</v>
      </c>
      <c r="N2372">
        <v>4.9769000000000001E-2</v>
      </c>
      <c r="O2372">
        <v>9.2090759999999996</v>
      </c>
      <c r="P2372">
        <v>4.2420000000000001E-3</v>
      </c>
    </row>
    <row r="2373" spans="1:16" x14ac:dyDescent="0.2">
      <c r="A2373" t="s">
        <v>97</v>
      </c>
      <c r="B2373">
        <v>252</v>
      </c>
      <c r="C2373">
        <v>259</v>
      </c>
      <c r="D2373" t="s">
        <v>1155</v>
      </c>
      <c r="G2373">
        <v>5</v>
      </c>
      <c r="H2373">
        <v>838.50329999999997</v>
      </c>
      <c r="I2373" t="s">
        <v>12</v>
      </c>
      <c r="J2373">
        <v>50.000003999999997</v>
      </c>
      <c r="K2373">
        <v>840.96797500000002</v>
      </c>
      <c r="L2373">
        <v>4.3486999999999998E-2</v>
      </c>
      <c r="M2373">
        <v>2.1488619999999998</v>
      </c>
      <c r="N2373">
        <v>4.3486999999999998E-2</v>
      </c>
      <c r="O2373">
        <v>9.2104529999999993</v>
      </c>
      <c r="P2373">
        <v>5.7549999999999997E-3</v>
      </c>
    </row>
    <row r="2374" spans="1:16" x14ac:dyDescent="0.2">
      <c r="A2374" t="s">
        <v>97</v>
      </c>
      <c r="B2374">
        <v>252</v>
      </c>
      <c r="C2374">
        <v>259</v>
      </c>
      <c r="D2374" t="s">
        <v>1155</v>
      </c>
      <c r="G2374">
        <v>5</v>
      </c>
      <c r="H2374">
        <v>838.50329999999997</v>
      </c>
      <c r="I2374" t="s">
        <v>12</v>
      </c>
      <c r="J2374">
        <v>500.00003099999998</v>
      </c>
      <c r="K2374">
        <v>841.09844099999998</v>
      </c>
      <c r="L2374">
        <v>2.0382000000000001E-2</v>
      </c>
      <c r="M2374">
        <v>2.2793290000000002</v>
      </c>
      <c r="N2374">
        <v>2.0382000000000001E-2</v>
      </c>
      <c r="O2374">
        <v>9.2015150000000006</v>
      </c>
      <c r="P2374">
        <v>1.7260000000000001E-3</v>
      </c>
    </row>
    <row r="2375" spans="1:16" x14ac:dyDescent="0.2">
      <c r="A2375" t="s">
        <v>97</v>
      </c>
      <c r="B2375">
        <v>252</v>
      </c>
      <c r="C2375">
        <v>259</v>
      </c>
      <c r="D2375" t="s">
        <v>1155</v>
      </c>
      <c r="G2375">
        <v>5</v>
      </c>
      <c r="H2375">
        <v>838.50329999999997</v>
      </c>
      <c r="I2375" t="s">
        <v>14</v>
      </c>
      <c r="J2375">
        <v>0</v>
      </c>
      <c r="K2375">
        <v>838.81911200000002</v>
      </c>
      <c r="L2375">
        <v>0</v>
      </c>
      <c r="M2375">
        <v>0</v>
      </c>
      <c r="N2375">
        <v>0</v>
      </c>
      <c r="O2375">
        <v>9.2059800000000003</v>
      </c>
      <c r="P2375">
        <v>0</v>
      </c>
    </row>
    <row r="2376" spans="1:16" x14ac:dyDescent="0.2">
      <c r="A2376" t="s">
        <v>97</v>
      </c>
      <c r="B2376">
        <v>252</v>
      </c>
      <c r="C2376">
        <v>259</v>
      </c>
      <c r="D2376" t="s">
        <v>1155</v>
      </c>
      <c r="G2376">
        <v>5</v>
      </c>
      <c r="H2376">
        <v>838.50329999999997</v>
      </c>
      <c r="I2376" t="s">
        <v>14</v>
      </c>
      <c r="J2376">
        <v>5</v>
      </c>
      <c r="K2376">
        <v>840.99743599999999</v>
      </c>
      <c r="L2376">
        <v>2.0899999999999998E-2</v>
      </c>
      <c r="M2376">
        <v>2.1783229999999998</v>
      </c>
      <c r="N2376">
        <v>2.0899999999999998E-2</v>
      </c>
      <c r="O2376">
        <v>9.1477129999999995</v>
      </c>
      <c r="P2376">
        <v>3.1489999999999999E-3</v>
      </c>
    </row>
    <row r="2377" spans="1:16" x14ac:dyDescent="0.2">
      <c r="A2377" t="s">
        <v>97</v>
      </c>
      <c r="B2377">
        <v>252</v>
      </c>
      <c r="C2377">
        <v>259</v>
      </c>
      <c r="D2377" t="s">
        <v>1155</v>
      </c>
      <c r="G2377">
        <v>5</v>
      </c>
      <c r="H2377">
        <v>838.50329999999997</v>
      </c>
      <c r="I2377" t="s">
        <v>14</v>
      </c>
      <c r="J2377">
        <v>50.000003999999997</v>
      </c>
      <c r="K2377">
        <v>840.96603900000002</v>
      </c>
      <c r="L2377">
        <v>4.0980000000000003E-2</v>
      </c>
      <c r="M2377">
        <v>2.1469269999999998</v>
      </c>
      <c r="N2377">
        <v>4.0980000000000003E-2</v>
      </c>
      <c r="O2377">
        <v>9.1515620000000002</v>
      </c>
      <c r="P2377">
        <v>4.7089999999999996E-3</v>
      </c>
    </row>
    <row r="2378" spans="1:16" x14ac:dyDescent="0.2">
      <c r="A2378" t="s">
        <v>97</v>
      </c>
      <c r="B2378">
        <v>252</v>
      </c>
      <c r="C2378">
        <v>259</v>
      </c>
      <c r="D2378" t="s">
        <v>1155</v>
      </c>
      <c r="G2378">
        <v>5</v>
      </c>
      <c r="H2378">
        <v>838.50329999999997</v>
      </c>
      <c r="I2378" t="s">
        <v>14</v>
      </c>
      <c r="J2378">
        <v>500.00003099999998</v>
      </c>
      <c r="K2378">
        <v>841.07333000000006</v>
      </c>
      <c r="L2378">
        <v>2.6719999999999999E-3</v>
      </c>
      <c r="M2378">
        <v>2.2542170000000001</v>
      </c>
      <c r="N2378">
        <v>2.6719999999999999E-3</v>
      </c>
      <c r="O2378">
        <v>9.1496320000000004</v>
      </c>
      <c r="P2378">
        <v>1.0009999999999999E-3</v>
      </c>
    </row>
    <row r="2379" spans="1:16" x14ac:dyDescent="0.2">
      <c r="A2379" t="s">
        <v>98</v>
      </c>
      <c r="B2379">
        <v>6</v>
      </c>
      <c r="C2379">
        <v>16</v>
      </c>
      <c r="D2379" t="s">
        <v>1156</v>
      </c>
      <c r="G2379">
        <v>10</v>
      </c>
      <c r="H2379">
        <v>1248.7422999999999</v>
      </c>
      <c r="I2379" t="s">
        <v>12</v>
      </c>
      <c r="J2379">
        <v>0</v>
      </c>
      <c r="K2379">
        <v>1249.296323</v>
      </c>
      <c r="L2379">
        <v>0</v>
      </c>
      <c r="M2379">
        <v>0</v>
      </c>
      <c r="N2379">
        <v>0</v>
      </c>
      <c r="O2379">
        <v>3.5201509999999998</v>
      </c>
      <c r="P2379">
        <v>0</v>
      </c>
    </row>
    <row r="2380" spans="1:16" x14ac:dyDescent="0.2">
      <c r="A2380" t="s">
        <v>98</v>
      </c>
      <c r="B2380">
        <v>6</v>
      </c>
      <c r="C2380">
        <v>16</v>
      </c>
      <c r="D2380" t="s">
        <v>1156</v>
      </c>
      <c r="G2380">
        <v>10</v>
      </c>
      <c r="H2380">
        <v>1248.7422999999999</v>
      </c>
      <c r="I2380" t="s">
        <v>12</v>
      </c>
      <c r="J2380">
        <v>5</v>
      </c>
      <c r="K2380">
        <v>1251.9730709999999</v>
      </c>
      <c r="L2380">
        <v>7.2250999999999996E-2</v>
      </c>
      <c r="M2380">
        <v>2.6767479999999999</v>
      </c>
      <c r="N2380">
        <v>7.2250999999999996E-2</v>
      </c>
      <c r="O2380">
        <v>3.522723</v>
      </c>
      <c r="P2380">
        <v>8.4550000000000007E-3</v>
      </c>
    </row>
    <row r="2381" spans="1:16" x14ac:dyDescent="0.2">
      <c r="A2381" t="s">
        <v>98</v>
      </c>
      <c r="B2381">
        <v>6</v>
      </c>
      <c r="C2381">
        <v>16</v>
      </c>
      <c r="D2381" t="s">
        <v>1156</v>
      </c>
      <c r="G2381">
        <v>10</v>
      </c>
      <c r="H2381">
        <v>1248.7422999999999</v>
      </c>
      <c r="I2381" t="s">
        <v>12</v>
      </c>
      <c r="J2381">
        <v>50.000003999999997</v>
      </c>
      <c r="K2381">
        <v>1251.8482280000001</v>
      </c>
      <c r="L2381">
        <v>0.18863099999999999</v>
      </c>
      <c r="M2381">
        <v>2.5519050000000001</v>
      </c>
      <c r="N2381">
        <v>0.18863099999999999</v>
      </c>
      <c r="O2381">
        <v>3.5223149999999999</v>
      </c>
      <c r="P2381">
        <v>3.0709999999999999E-3</v>
      </c>
    </row>
    <row r="2382" spans="1:16" x14ac:dyDescent="0.2">
      <c r="A2382" t="s">
        <v>98</v>
      </c>
      <c r="B2382">
        <v>6</v>
      </c>
      <c r="C2382">
        <v>16</v>
      </c>
      <c r="D2382" t="s">
        <v>1156</v>
      </c>
      <c r="G2382">
        <v>10</v>
      </c>
      <c r="H2382">
        <v>1248.7422999999999</v>
      </c>
      <c r="I2382" t="s">
        <v>12</v>
      </c>
      <c r="J2382">
        <v>500.00003099999998</v>
      </c>
      <c r="K2382">
        <v>1251.8098279999999</v>
      </c>
      <c r="L2382">
        <v>6.3213000000000005E-2</v>
      </c>
      <c r="M2382">
        <v>2.5135049999999999</v>
      </c>
      <c r="N2382">
        <v>6.3213000000000005E-2</v>
      </c>
      <c r="O2382">
        <v>3.5239639999999999</v>
      </c>
      <c r="P2382">
        <v>3.9090000000000001E-3</v>
      </c>
    </row>
    <row r="2383" spans="1:16" x14ac:dyDescent="0.2">
      <c r="A2383" t="s">
        <v>98</v>
      </c>
      <c r="B2383">
        <v>6</v>
      </c>
      <c r="C2383">
        <v>16</v>
      </c>
      <c r="D2383" t="s">
        <v>1156</v>
      </c>
      <c r="G2383">
        <v>10</v>
      </c>
      <c r="H2383">
        <v>1248.7422999999999</v>
      </c>
      <c r="I2383" t="s">
        <v>14</v>
      </c>
      <c r="J2383">
        <v>0</v>
      </c>
      <c r="K2383">
        <v>1249.296323</v>
      </c>
      <c r="L2383">
        <v>0</v>
      </c>
      <c r="M2383">
        <v>0</v>
      </c>
      <c r="N2383">
        <v>0</v>
      </c>
      <c r="O2383">
        <v>3.5201509999999998</v>
      </c>
      <c r="P2383">
        <v>0</v>
      </c>
    </row>
    <row r="2384" spans="1:16" x14ac:dyDescent="0.2">
      <c r="A2384" t="s">
        <v>98</v>
      </c>
      <c r="B2384">
        <v>6</v>
      </c>
      <c r="C2384">
        <v>16</v>
      </c>
      <c r="D2384" t="s">
        <v>1156</v>
      </c>
      <c r="G2384">
        <v>10</v>
      </c>
      <c r="H2384">
        <v>1248.7422999999999</v>
      </c>
      <c r="I2384" t="s">
        <v>14</v>
      </c>
      <c r="J2384">
        <v>5</v>
      </c>
      <c r="K2384">
        <v>1252.086489</v>
      </c>
      <c r="L2384">
        <v>3.5404999999999999E-2</v>
      </c>
      <c r="M2384">
        <v>2.7901660000000001</v>
      </c>
      <c r="N2384">
        <v>3.5404999999999999E-2</v>
      </c>
      <c r="O2384">
        <v>3.5197600000000002</v>
      </c>
      <c r="P2384">
        <v>3.7550000000000001E-3</v>
      </c>
    </row>
    <row r="2385" spans="1:16" x14ac:dyDescent="0.2">
      <c r="A2385" t="s">
        <v>98</v>
      </c>
      <c r="B2385">
        <v>6</v>
      </c>
      <c r="C2385">
        <v>16</v>
      </c>
      <c r="D2385" t="s">
        <v>1156</v>
      </c>
      <c r="G2385">
        <v>10</v>
      </c>
      <c r="H2385">
        <v>1248.7422999999999</v>
      </c>
      <c r="I2385" t="s">
        <v>14</v>
      </c>
      <c r="J2385">
        <v>50.000003999999997</v>
      </c>
      <c r="K2385">
        <v>1251.864511</v>
      </c>
      <c r="L2385">
        <v>9.0497999999999995E-2</v>
      </c>
      <c r="M2385">
        <v>2.5681880000000001</v>
      </c>
      <c r="N2385">
        <v>9.0497999999999995E-2</v>
      </c>
      <c r="O2385">
        <v>3.5234239999999999</v>
      </c>
      <c r="P2385">
        <v>2.0690000000000001E-3</v>
      </c>
    </row>
    <row r="2386" spans="1:16" x14ac:dyDescent="0.2">
      <c r="A2386" t="s">
        <v>98</v>
      </c>
      <c r="B2386">
        <v>6</v>
      </c>
      <c r="C2386">
        <v>16</v>
      </c>
      <c r="D2386" t="s">
        <v>1156</v>
      </c>
      <c r="G2386">
        <v>10</v>
      </c>
      <c r="H2386">
        <v>1248.7422999999999</v>
      </c>
      <c r="I2386" t="s">
        <v>14</v>
      </c>
      <c r="J2386">
        <v>500.00003099999998</v>
      </c>
      <c r="K2386">
        <v>1251.7935179999999</v>
      </c>
      <c r="L2386">
        <v>3.0388999999999999E-2</v>
      </c>
      <c r="M2386">
        <v>2.4971950000000001</v>
      </c>
      <c r="N2386">
        <v>3.0388999999999999E-2</v>
      </c>
      <c r="O2386">
        <v>3.5196049999999999</v>
      </c>
      <c r="P2386">
        <v>5.79E-3</v>
      </c>
    </row>
    <row r="2387" spans="1:16" x14ac:dyDescent="0.2">
      <c r="A2387" t="s">
        <v>98</v>
      </c>
      <c r="B2387">
        <v>18</v>
      </c>
      <c r="C2387">
        <v>31</v>
      </c>
      <c r="D2387" t="s">
        <v>1157</v>
      </c>
      <c r="E2387" t="s">
        <v>78</v>
      </c>
      <c r="G2387">
        <v>13</v>
      </c>
      <c r="H2387">
        <v>1742.836</v>
      </c>
      <c r="I2387" t="s">
        <v>12</v>
      </c>
      <c r="J2387">
        <v>0</v>
      </c>
      <c r="K2387">
        <v>1743.6645530000001</v>
      </c>
      <c r="L2387">
        <v>2.7169999999999998E-3</v>
      </c>
      <c r="M2387">
        <v>0</v>
      </c>
      <c r="N2387">
        <v>0</v>
      </c>
      <c r="O2387">
        <v>7.5799409999999998</v>
      </c>
      <c r="P2387">
        <v>2.4160000000000002E-3</v>
      </c>
    </row>
    <row r="2388" spans="1:16" x14ac:dyDescent="0.2">
      <c r="A2388" t="s">
        <v>98</v>
      </c>
      <c r="B2388">
        <v>18</v>
      </c>
      <c r="C2388">
        <v>31</v>
      </c>
      <c r="D2388" t="s">
        <v>1157</v>
      </c>
      <c r="E2388" t="s">
        <v>78</v>
      </c>
      <c r="G2388">
        <v>13</v>
      </c>
      <c r="H2388">
        <v>1742.836</v>
      </c>
      <c r="I2388" t="s">
        <v>12</v>
      </c>
      <c r="J2388">
        <v>5</v>
      </c>
      <c r="K2388">
        <v>1747.0008620000001</v>
      </c>
      <c r="L2388">
        <v>0.141426</v>
      </c>
      <c r="M2388">
        <v>3.336309</v>
      </c>
      <c r="N2388">
        <v>0.14145199999999999</v>
      </c>
      <c r="O2388">
        <v>7.5780320000000003</v>
      </c>
      <c r="P2388">
        <v>5.3299999999999997E-3</v>
      </c>
    </row>
    <row r="2389" spans="1:16" x14ac:dyDescent="0.2">
      <c r="A2389" t="s">
        <v>98</v>
      </c>
      <c r="B2389">
        <v>18</v>
      </c>
      <c r="C2389">
        <v>31</v>
      </c>
      <c r="D2389" t="s">
        <v>1157</v>
      </c>
      <c r="E2389" t="s">
        <v>78</v>
      </c>
      <c r="G2389">
        <v>13</v>
      </c>
      <c r="H2389">
        <v>1742.836</v>
      </c>
      <c r="I2389" t="s">
        <v>12</v>
      </c>
      <c r="J2389">
        <v>50.000003999999997</v>
      </c>
      <c r="K2389">
        <v>1747.743007</v>
      </c>
      <c r="L2389">
        <v>3.5890999999999999E-2</v>
      </c>
      <c r="M2389">
        <v>4.0784539999999998</v>
      </c>
      <c r="N2389">
        <v>3.5992999999999997E-2</v>
      </c>
      <c r="O2389">
        <v>7.5690759999999999</v>
      </c>
      <c r="P2389">
        <v>5.5199999999999997E-3</v>
      </c>
    </row>
    <row r="2390" spans="1:16" x14ac:dyDescent="0.2">
      <c r="A2390" t="s">
        <v>98</v>
      </c>
      <c r="B2390">
        <v>18</v>
      </c>
      <c r="C2390">
        <v>31</v>
      </c>
      <c r="D2390" t="s">
        <v>1157</v>
      </c>
      <c r="E2390" t="s">
        <v>78</v>
      </c>
      <c r="G2390">
        <v>13</v>
      </c>
      <c r="H2390">
        <v>1742.836</v>
      </c>
      <c r="I2390" t="s">
        <v>12</v>
      </c>
      <c r="J2390">
        <v>500.00003099999998</v>
      </c>
      <c r="K2390">
        <v>1747.674694</v>
      </c>
      <c r="L2390">
        <v>0.21560399999999999</v>
      </c>
      <c r="M2390">
        <v>4.010141</v>
      </c>
      <c r="N2390">
        <v>0.21562100000000001</v>
      </c>
      <c r="O2390">
        <v>7.5656600000000003</v>
      </c>
      <c r="P2390">
        <v>1.6490000000000001E-3</v>
      </c>
    </row>
    <row r="2391" spans="1:16" x14ac:dyDescent="0.2">
      <c r="A2391" t="s">
        <v>98</v>
      </c>
      <c r="B2391">
        <v>18</v>
      </c>
      <c r="C2391">
        <v>31</v>
      </c>
      <c r="D2391" t="s">
        <v>1157</v>
      </c>
      <c r="E2391" t="s">
        <v>78</v>
      </c>
      <c r="G2391">
        <v>13</v>
      </c>
      <c r="H2391">
        <v>1742.836</v>
      </c>
      <c r="I2391" t="s">
        <v>14</v>
      </c>
      <c r="J2391">
        <v>0</v>
      </c>
      <c r="K2391">
        <v>1743.6645530000001</v>
      </c>
      <c r="L2391">
        <v>2.7169999999999998E-3</v>
      </c>
      <c r="M2391">
        <v>0</v>
      </c>
      <c r="N2391">
        <v>0</v>
      </c>
      <c r="O2391">
        <v>7.5799409999999998</v>
      </c>
      <c r="P2391">
        <v>2.4160000000000002E-3</v>
      </c>
    </row>
    <row r="2392" spans="1:16" x14ac:dyDescent="0.2">
      <c r="A2392" t="s">
        <v>98</v>
      </c>
      <c r="B2392">
        <v>18</v>
      </c>
      <c r="C2392">
        <v>31</v>
      </c>
      <c r="D2392" t="s">
        <v>1157</v>
      </c>
      <c r="E2392" t="s">
        <v>78</v>
      </c>
      <c r="G2392">
        <v>13</v>
      </c>
      <c r="H2392">
        <v>1742.836</v>
      </c>
      <c r="I2392" t="s">
        <v>14</v>
      </c>
      <c r="J2392">
        <v>5</v>
      </c>
      <c r="K2392">
        <v>1747.0223800000001</v>
      </c>
      <c r="L2392">
        <v>0.16724900000000001</v>
      </c>
      <c r="M2392">
        <v>3.3578269999999999</v>
      </c>
      <c r="N2392">
        <v>0.167271</v>
      </c>
      <c r="O2392">
        <v>7.5247789999999997</v>
      </c>
      <c r="P2392">
        <v>2.4320000000000001E-3</v>
      </c>
    </row>
    <row r="2393" spans="1:16" x14ac:dyDescent="0.2">
      <c r="A2393" t="s">
        <v>98</v>
      </c>
      <c r="B2393">
        <v>18</v>
      </c>
      <c r="C2393">
        <v>31</v>
      </c>
      <c r="D2393" t="s">
        <v>1157</v>
      </c>
      <c r="E2393" t="s">
        <v>78</v>
      </c>
      <c r="G2393">
        <v>13</v>
      </c>
      <c r="H2393">
        <v>1742.836</v>
      </c>
      <c r="I2393" t="s">
        <v>14</v>
      </c>
      <c r="J2393">
        <v>50.000003999999997</v>
      </c>
      <c r="K2393">
        <v>1747.6988690000001</v>
      </c>
      <c r="L2393">
        <v>0.12579699999999999</v>
      </c>
      <c r="M2393">
        <v>4.0343159999999996</v>
      </c>
      <c r="N2393">
        <v>0.12582599999999999</v>
      </c>
      <c r="O2393">
        <v>7.5269700000000004</v>
      </c>
      <c r="P2393">
        <v>1.1332E-2</v>
      </c>
    </row>
    <row r="2394" spans="1:16" x14ac:dyDescent="0.2">
      <c r="A2394" t="s">
        <v>98</v>
      </c>
      <c r="B2394">
        <v>18</v>
      </c>
      <c r="C2394">
        <v>31</v>
      </c>
      <c r="D2394" t="s">
        <v>1157</v>
      </c>
      <c r="E2394" t="s">
        <v>78</v>
      </c>
      <c r="G2394">
        <v>13</v>
      </c>
      <c r="H2394">
        <v>1742.836</v>
      </c>
      <c r="I2394" t="s">
        <v>14</v>
      </c>
      <c r="J2394">
        <v>500.00003099999998</v>
      </c>
      <c r="K2394">
        <v>1747.6452260000001</v>
      </c>
      <c r="L2394">
        <v>0.206625</v>
      </c>
      <c r="M2394">
        <v>3.9806729999999999</v>
      </c>
      <c r="N2394">
        <v>0.20664299999999999</v>
      </c>
      <c r="O2394">
        <v>7.5235969999999996</v>
      </c>
      <c r="P2394">
        <v>2.8730000000000001E-3</v>
      </c>
    </row>
    <row r="2395" spans="1:16" x14ac:dyDescent="0.2">
      <c r="A2395" t="s">
        <v>98</v>
      </c>
      <c r="B2395">
        <v>20</v>
      </c>
      <c r="C2395">
        <v>33</v>
      </c>
      <c r="D2395" t="s">
        <v>1158</v>
      </c>
      <c r="G2395">
        <v>13</v>
      </c>
      <c r="H2395">
        <v>1635.7861</v>
      </c>
      <c r="I2395" t="s">
        <v>12</v>
      </c>
      <c r="J2395">
        <v>0</v>
      </c>
      <c r="K2395">
        <v>1636.713589</v>
      </c>
      <c r="L2395">
        <v>0</v>
      </c>
      <c r="M2395">
        <v>0</v>
      </c>
      <c r="N2395">
        <v>0</v>
      </c>
      <c r="O2395">
        <v>6.338794</v>
      </c>
      <c r="P2395">
        <v>0</v>
      </c>
    </row>
    <row r="2396" spans="1:16" x14ac:dyDescent="0.2">
      <c r="A2396" t="s">
        <v>98</v>
      </c>
      <c r="B2396">
        <v>20</v>
      </c>
      <c r="C2396">
        <v>33</v>
      </c>
      <c r="D2396" t="s">
        <v>1158</v>
      </c>
      <c r="G2396">
        <v>13</v>
      </c>
      <c r="H2396">
        <v>1635.7861</v>
      </c>
      <c r="I2396" t="s">
        <v>12</v>
      </c>
      <c r="J2396">
        <v>5</v>
      </c>
      <c r="K2396">
        <v>1639.0877210000001</v>
      </c>
      <c r="L2396">
        <v>7.5670000000000001E-2</v>
      </c>
      <c r="M2396">
        <v>2.3741319999999999</v>
      </c>
      <c r="N2396">
        <v>7.5670000000000001E-2</v>
      </c>
      <c r="O2396">
        <v>6.343979</v>
      </c>
      <c r="P2396">
        <v>6.9969999999999997E-3</v>
      </c>
    </row>
    <row r="2397" spans="1:16" x14ac:dyDescent="0.2">
      <c r="A2397" t="s">
        <v>98</v>
      </c>
      <c r="B2397">
        <v>20</v>
      </c>
      <c r="C2397">
        <v>33</v>
      </c>
      <c r="D2397" t="s">
        <v>1158</v>
      </c>
      <c r="G2397">
        <v>13</v>
      </c>
      <c r="H2397">
        <v>1635.7861</v>
      </c>
      <c r="I2397" t="s">
        <v>12</v>
      </c>
      <c r="J2397">
        <v>50.000003999999997</v>
      </c>
      <c r="K2397">
        <v>1639.39624</v>
      </c>
      <c r="L2397">
        <v>0.18974099999999999</v>
      </c>
      <c r="M2397">
        <v>2.6826509999999999</v>
      </c>
      <c r="N2397">
        <v>0.18974099999999999</v>
      </c>
      <c r="O2397">
        <v>6.3385170000000004</v>
      </c>
      <c r="P2397">
        <v>2.2390000000000001E-3</v>
      </c>
    </row>
    <row r="2398" spans="1:16" x14ac:dyDescent="0.2">
      <c r="A2398" t="s">
        <v>98</v>
      </c>
      <c r="B2398">
        <v>20</v>
      </c>
      <c r="C2398">
        <v>33</v>
      </c>
      <c r="D2398" t="s">
        <v>1158</v>
      </c>
      <c r="G2398">
        <v>13</v>
      </c>
      <c r="H2398">
        <v>1635.7861</v>
      </c>
      <c r="I2398" t="s">
        <v>12</v>
      </c>
      <c r="J2398">
        <v>500.00003099999998</v>
      </c>
      <c r="K2398">
        <v>1640.0472600000001</v>
      </c>
      <c r="L2398">
        <v>0.110772</v>
      </c>
      <c r="M2398">
        <v>3.3336700000000001</v>
      </c>
      <c r="N2398">
        <v>0.110772</v>
      </c>
      <c r="O2398">
        <v>6.3360079999999996</v>
      </c>
      <c r="P2398">
        <v>7.2800000000000002E-4</v>
      </c>
    </row>
    <row r="2399" spans="1:16" x14ac:dyDescent="0.2">
      <c r="A2399" t="s">
        <v>98</v>
      </c>
      <c r="B2399">
        <v>20</v>
      </c>
      <c r="C2399">
        <v>33</v>
      </c>
      <c r="D2399" t="s">
        <v>1158</v>
      </c>
      <c r="G2399">
        <v>13</v>
      </c>
      <c r="H2399">
        <v>1635.7861</v>
      </c>
      <c r="I2399" t="s">
        <v>14</v>
      </c>
      <c r="J2399">
        <v>0</v>
      </c>
      <c r="K2399">
        <v>1636.713589</v>
      </c>
      <c r="L2399">
        <v>0</v>
      </c>
      <c r="M2399">
        <v>0</v>
      </c>
      <c r="N2399">
        <v>0</v>
      </c>
      <c r="O2399">
        <v>6.338794</v>
      </c>
      <c r="P2399">
        <v>0</v>
      </c>
    </row>
    <row r="2400" spans="1:16" x14ac:dyDescent="0.2">
      <c r="A2400" t="s">
        <v>98</v>
      </c>
      <c r="B2400">
        <v>20</v>
      </c>
      <c r="C2400">
        <v>33</v>
      </c>
      <c r="D2400" t="s">
        <v>1158</v>
      </c>
      <c r="G2400">
        <v>13</v>
      </c>
      <c r="H2400">
        <v>1635.7861</v>
      </c>
      <c r="I2400" t="s">
        <v>14</v>
      </c>
      <c r="J2400">
        <v>5</v>
      </c>
      <c r="K2400">
        <v>1639.0741149999999</v>
      </c>
      <c r="L2400">
        <v>4.5039000000000003E-2</v>
      </c>
      <c r="M2400">
        <v>2.360525</v>
      </c>
      <c r="N2400">
        <v>4.5039000000000003E-2</v>
      </c>
      <c r="O2400">
        <v>6.3070649999999997</v>
      </c>
      <c r="P2400">
        <v>9.0939999999999997E-3</v>
      </c>
    </row>
    <row r="2401" spans="1:16" x14ac:dyDescent="0.2">
      <c r="A2401" t="s">
        <v>98</v>
      </c>
      <c r="B2401">
        <v>20</v>
      </c>
      <c r="C2401">
        <v>33</v>
      </c>
      <c r="D2401" t="s">
        <v>1158</v>
      </c>
      <c r="G2401">
        <v>13</v>
      </c>
      <c r="H2401">
        <v>1635.7861</v>
      </c>
      <c r="I2401" t="s">
        <v>14</v>
      </c>
      <c r="J2401">
        <v>50.000003999999997</v>
      </c>
      <c r="K2401">
        <v>1639.376258</v>
      </c>
      <c r="L2401">
        <v>0.13628599999999999</v>
      </c>
      <c r="M2401">
        <v>2.6626690000000002</v>
      </c>
      <c r="N2401">
        <v>0.13628599999999999</v>
      </c>
      <c r="O2401">
        <v>6.3069369999999996</v>
      </c>
      <c r="P2401">
        <v>8.1150000000000007E-3</v>
      </c>
    </row>
    <row r="2402" spans="1:16" x14ac:dyDescent="0.2">
      <c r="A2402" t="s">
        <v>98</v>
      </c>
      <c r="B2402">
        <v>20</v>
      </c>
      <c r="C2402">
        <v>33</v>
      </c>
      <c r="D2402" t="s">
        <v>1158</v>
      </c>
      <c r="G2402">
        <v>13</v>
      </c>
      <c r="H2402">
        <v>1635.7861</v>
      </c>
      <c r="I2402" t="s">
        <v>14</v>
      </c>
      <c r="J2402">
        <v>500.00003099999998</v>
      </c>
      <c r="K2402">
        <v>1639.945708</v>
      </c>
      <c r="L2402">
        <v>0.100644</v>
      </c>
      <c r="M2402">
        <v>3.232119</v>
      </c>
      <c r="N2402">
        <v>0.100644</v>
      </c>
      <c r="O2402">
        <v>6.2980960000000001</v>
      </c>
      <c r="P2402">
        <v>7.79E-3</v>
      </c>
    </row>
    <row r="2403" spans="1:16" x14ac:dyDescent="0.2">
      <c r="A2403" t="s">
        <v>98</v>
      </c>
      <c r="B2403">
        <v>26</v>
      </c>
      <c r="C2403">
        <v>39</v>
      </c>
      <c r="D2403" t="s">
        <v>1159</v>
      </c>
      <c r="G2403">
        <v>13</v>
      </c>
      <c r="H2403">
        <v>1524.7175999999999</v>
      </c>
      <c r="I2403" t="s">
        <v>12</v>
      </c>
      <c r="J2403">
        <v>0</v>
      </c>
      <c r="K2403">
        <v>1525.5666389999999</v>
      </c>
      <c r="L2403">
        <v>0</v>
      </c>
      <c r="M2403">
        <v>0</v>
      </c>
      <c r="N2403">
        <v>0</v>
      </c>
      <c r="O2403">
        <v>10.086417000000001</v>
      </c>
      <c r="P2403">
        <v>0</v>
      </c>
    </row>
    <row r="2404" spans="1:16" x14ac:dyDescent="0.2">
      <c r="A2404" t="s">
        <v>98</v>
      </c>
      <c r="B2404">
        <v>26</v>
      </c>
      <c r="C2404">
        <v>39</v>
      </c>
      <c r="D2404" t="s">
        <v>1159</v>
      </c>
      <c r="G2404">
        <v>13</v>
      </c>
      <c r="H2404">
        <v>1524.7175999999999</v>
      </c>
      <c r="I2404" t="s">
        <v>12</v>
      </c>
      <c r="J2404">
        <v>5</v>
      </c>
      <c r="K2404">
        <v>1529.6198220000001</v>
      </c>
      <c r="L2404">
        <v>8.9095999999999995E-2</v>
      </c>
      <c r="M2404">
        <v>4.0531819999999996</v>
      </c>
      <c r="N2404">
        <v>8.9095999999999995E-2</v>
      </c>
      <c r="O2404">
        <v>10.065600999999999</v>
      </c>
      <c r="P2404">
        <v>2.2214999999999999E-2</v>
      </c>
    </row>
    <row r="2405" spans="1:16" x14ac:dyDescent="0.2">
      <c r="A2405" t="s">
        <v>98</v>
      </c>
      <c r="B2405">
        <v>26</v>
      </c>
      <c r="C2405">
        <v>39</v>
      </c>
      <c r="D2405" t="s">
        <v>1159</v>
      </c>
      <c r="G2405">
        <v>13</v>
      </c>
      <c r="H2405">
        <v>1524.7175999999999</v>
      </c>
      <c r="I2405" t="s">
        <v>12</v>
      </c>
      <c r="J2405">
        <v>50.000003999999997</v>
      </c>
      <c r="K2405">
        <v>1529.9423859999999</v>
      </c>
      <c r="L2405">
        <v>2.1552999999999999E-2</v>
      </c>
      <c r="M2405">
        <v>4.3757460000000004</v>
      </c>
      <c r="N2405">
        <v>2.1552999999999999E-2</v>
      </c>
      <c r="O2405">
        <v>10.079181999999999</v>
      </c>
      <c r="P2405">
        <v>5.8589999999999996E-3</v>
      </c>
    </row>
    <row r="2406" spans="1:16" x14ac:dyDescent="0.2">
      <c r="A2406" t="s">
        <v>98</v>
      </c>
      <c r="B2406">
        <v>26</v>
      </c>
      <c r="C2406">
        <v>39</v>
      </c>
      <c r="D2406" t="s">
        <v>1159</v>
      </c>
      <c r="G2406">
        <v>13</v>
      </c>
      <c r="H2406">
        <v>1524.7175999999999</v>
      </c>
      <c r="I2406" t="s">
        <v>12</v>
      </c>
      <c r="J2406">
        <v>500.00003099999998</v>
      </c>
      <c r="K2406">
        <v>1529.8982000000001</v>
      </c>
      <c r="L2406">
        <v>2.7868E-2</v>
      </c>
      <c r="M2406">
        <v>4.3315599999999996</v>
      </c>
      <c r="N2406">
        <v>2.7868E-2</v>
      </c>
      <c r="O2406">
        <v>10.076326999999999</v>
      </c>
      <c r="P2406">
        <v>2.6909999999999998E-3</v>
      </c>
    </row>
    <row r="2407" spans="1:16" x14ac:dyDescent="0.2">
      <c r="A2407" t="s">
        <v>98</v>
      </c>
      <c r="B2407">
        <v>26</v>
      </c>
      <c r="C2407">
        <v>39</v>
      </c>
      <c r="D2407" t="s">
        <v>1159</v>
      </c>
      <c r="G2407">
        <v>13</v>
      </c>
      <c r="H2407">
        <v>1524.7175999999999</v>
      </c>
      <c r="I2407" t="s">
        <v>14</v>
      </c>
      <c r="J2407">
        <v>0</v>
      </c>
      <c r="K2407">
        <v>1525.5666389999999</v>
      </c>
      <c r="L2407">
        <v>0</v>
      </c>
      <c r="M2407">
        <v>0</v>
      </c>
      <c r="N2407">
        <v>0</v>
      </c>
      <c r="O2407">
        <v>10.086417000000001</v>
      </c>
      <c r="P2407">
        <v>0</v>
      </c>
    </row>
    <row r="2408" spans="1:16" x14ac:dyDescent="0.2">
      <c r="A2408" t="s">
        <v>98</v>
      </c>
      <c r="B2408">
        <v>26</v>
      </c>
      <c r="C2408">
        <v>39</v>
      </c>
      <c r="D2408" t="s">
        <v>1159</v>
      </c>
      <c r="G2408">
        <v>13</v>
      </c>
      <c r="H2408">
        <v>1524.7175999999999</v>
      </c>
      <c r="I2408" t="s">
        <v>14</v>
      </c>
      <c r="J2408">
        <v>5</v>
      </c>
      <c r="K2408">
        <v>1529.4875050000001</v>
      </c>
      <c r="L2408">
        <v>7.0816000000000004E-2</v>
      </c>
      <c r="M2408">
        <v>3.9208660000000002</v>
      </c>
      <c r="N2408">
        <v>7.0816000000000004E-2</v>
      </c>
      <c r="O2408">
        <v>10.049775</v>
      </c>
      <c r="P2408">
        <v>2.0341999999999999E-2</v>
      </c>
    </row>
    <row r="2409" spans="1:16" x14ac:dyDescent="0.2">
      <c r="A2409" t="s">
        <v>98</v>
      </c>
      <c r="B2409">
        <v>26</v>
      </c>
      <c r="C2409">
        <v>39</v>
      </c>
      <c r="D2409" t="s">
        <v>1159</v>
      </c>
      <c r="G2409">
        <v>13</v>
      </c>
      <c r="H2409">
        <v>1524.7175999999999</v>
      </c>
      <c r="I2409" t="s">
        <v>14</v>
      </c>
      <c r="J2409">
        <v>50.000003999999997</v>
      </c>
      <c r="K2409">
        <v>1529.9741899999999</v>
      </c>
      <c r="L2409">
        <v>0.144286</v>
      </c>
      <c r="M2409">
        <v>4.4075499999999996</v>
      </c>
      <c r="N2409">
        <v>0.144286</v>
      </c>
      <c r="O2409">
        <v>10.021909000000001</v>
      </c>
      <c r="P2409">
        <v>5.5964E-2</v>
      </c>
    </row>
    <row r="2410" spans="1:16" x14ac:dyDescent="0.2">
      <c r="A2410" t="s">
        <v>98</v>
      </c>
      <c r="B2410">
        <v>26</v>
      </c>
      <c r="C2410">
        <v>39</v>
      </c>
      <c r="D2410" t="s">
        <v>1159</v>
      </c>
      <c r="G2410">
        <v>13</v>
      </c>
      <c r="H2410">
        <v>1524.7175999999999</v>
      </c>
      <c r="I2410" t="s">
        <v>14</v>
      </c>
      <c r="J2410">
        <v>500.00003099999998</v>
      </c>
      <c r="K2410">
        <v>1529.845859</v>
      </c>
      <c r="L2410">
        <v>2.1499999999999998E-2</v>
      </c>
      <c r="M2410">
        <v>4.2792199999999996</v>
      </c>
      <c r="N2410">
        <v>2.1499999999999998E-2</v>
      </c>
      <c r="O2410">
        <v>10.057696999999999</v>
      </c>
      <c r="P2410">
        <v>2.65E-3</v>
      </c>
    </row>
    <row r="2411" spans="1:16" x14ac:dyDescent="0.2">
      <c r="A2411" t="s">
        <v>98</v>
      </c>
      <c r="B2411">
        <v>40</v>
      </c>
      <c r="C2411">
        <v>46</v>
      </c>
      <c r="D2411" t="s">
        <v>1160</v>
      </c>
      <c r="G2411">
        <v>5</v>
      </c>
      <c r="H2411">
        <v>830.48429999999996</v>
      </c>
      <c r="I2411" t="s">
        <v>12</v>
      </c>
      <c r="J2411">
        <v>0</v>
      </c>
      <c r="K2411">
        <v>830.85300099999995</v>
      </c>
      <c r="L2411">
        <v>9.5729999999999999E-3</v>
      </c>
      <c r="M2411">
        <v>0</v>
      </c>
      <c r="N2411">
        <v>0</v>
      </c>
      <c r="O2411">
        <v>7.0031879999999997</v>
      </c>
      <c r="P2411">
        <v>1.0480000000000001E-3</v>
      </c>
    </row>
    <row r="2412" spans="1:16" x14ac:dyDescent="0.2">
      <c r="A2412" t="s">
        <v>98</v>
      </c>
      <c r="B2412">
        <v>40</v>
      </c>
      <c r="C2412">
        <v>46</v>
      </c>
      <c r="D2412" t="s">
        <v>1160</v>
      </c>
      <c r="G2412">
        <v>5</v>
      </c>
      <c r="H2412">
        <v>830.48429999999996</v>
      </c>
      <c r="I2412" t="s">
        <v>12</v>
      </c>
      <c r="J2412">
        <v>5</v>
      </c>
      <c r="K2412">
        <v>831.92486899999994</v>
      </c>
      <c r="L2412">
        <v>5.9443999999999997E-2</v>
      </c>
      <c r="M2412">
        <v>1.071868</v>
      </c>
      <c r="N2412">
        <v>6.0208999999999999E-2</v>
      </c>
      <c r="O2412">
        <v>7.0090899999999996</v>
      </c>
      <c r="P2412">
        <v>8.7709999999999993E-3</v>
      </c>
    </row>
    <row r="2413" spans="1:16" x14ac:dyDescent="0.2">
      <c r="A2413" t="s">
        <v>98</v>
      </c>
      <c r="B2413">
        <v>40</v>
      </c>
      <c r="C2413">
        <v>46</v>
      </c>
      <c r="D2413" t="s">
        <v>1160</v>
      </c>
      <c r="G2413">
        <v>5</v>
      </c>
      <c r="H2413">
        <v>830.48429999999996</v>
      </c>
      <c r="I2413" t="s">
        <v>12</v>
      </c>
      <c r="J2413">
        <v>50.000003999999997</v>
      </c>
      <c r="K2413">
        <v>832.08755199999996</v>
      </c>
      <c r="L2413">
        <v>4.5740000000000003E-2</v>
      </c>
      <c r="M2413">
        <v>1.234551</v>
      </c>
      <c r="N2413">
        <v>4.6731000000000002E-2</v>
      </c>
      <c r="O2413">
        <v>7.0115530000000001</v>
      </c>
      <c r="P2413">
        <v>5.9220000000000002E-3</v>
      </c>
    </row>
    <row r="2414" spans="1:16" x14ac:dyDescent="0.2">
      <c r="A2414" t="s">
        <v>98</v>
      </c>
      <c r="B2414">
        <v>40</v>
      </c>
      <c r="C2414">
        <v>46</v>
      </c>
      <c r="D2414" t="s">
        <v>1160</v>
      </c>
      <c r="G2414">
        <v>5</v>
      </c>
      <c r="H2414">
        <v>830.48429999999996</v>
      </c>
      <c r="I2414" t="s">
        <v>12</v>
      </c>
      <c r="J2414">
        <v>500.00003099999998</v>
      </c>
      <c r="K2414">
        <v>832.60970499999996</v>
      </c>
      <c r="L2414">
        <v>6.5098000000000003E-2</v>
      </c>
      <c r="M2414">
        <v>1.756704</v>
      </c>
      <c r="N2414">
        <v>6.5797999999999995E-2</v>
      </c>
      <c r="O2414">
        <v>7.0043959999999998</v>
      </c>
      <c r="P2414">
        <v>3.7590000000000002E-3</v>
      </c>
    </row>
    <row r="2415" spans="1:16" x14ac:dyDescent="0.2">
      <c r="A2415" t="s">
        <v>98</v>
      </c>
      <c r="B2415">
        <v>40</v>
      </c>
      <c r="C2415">
        <v>46</v>
      </c>
      <c r="D2415" t="s">
        <v>1160</v>
      </c>
      <c r="G2415">
        <v>5</v>
      </c>
      <c r="H2415">
        <v>830.48429999999996</v>
      </c>
      <c r="I2415" t="s">
        <v>14</v>
      </c>
      <c r="J2415">
        <v>0</v>
      </c>
      <c r="K2415">
        <v>830.85300099999995</v>
      </c>
      <c r="L2415">
        <v>9.5729999999999999E-3</v>
      </c>
      <c r="M2415">
        <v>0</v>
      </c>
      <c r="N2415">
        <v>0</v>
      </c>
      <c r="O2415">
        <v>7.0031879999999997</v>
      </c>
      <c r="P2415">
        <v>1.0480000000000001E-3</v>
      </c>
    </row>
    <row r="2416" spans="1:16" x14ac:dyDescent="0.2">
      <c r="A2416" t="s">
        <v>98</v>
      </c>
      <c r="B2416">
        <v>40</v>
      </c>
      <c r="C2416">
        <v>46</v>
      </c>
      <c r="D2416" t="s">
        <v>1160</v>
      </c>
      <c r="G2416">
        <v>5</v>
      </c>
      <c r="H2416">
        <v>830.48429999999996</v>
      </c>
      <c r="I2416" t="s">
        <v>14</v>
      </c>
      <c r="J2416">
        <v>5</v>
      </c>
      <c r="K2416">
        <v>831.92009399999995</v>
      </c>
      <c r="L2416">
        <v>3.3628999999999999E-2</v>
      </c>
      <c r="M2416">
        <v>1.0670919999999999</v>
      </c>
      <c r="N2416">
        <v>3.4965000000000003E-2</v>
      </c>
      <c r="O2416">
        <v>6.9631619999999996</v>
      </c>
      <c r="P2416">
        <v>6.5189999999999996E-3</v>
      </c>
    </row>
    <row r="2417" spans="1:16" x14ac:dyDescent="0.2">
      <c r="A2417" t="s">
        <v>98</v>
      </c>
      <c r="B2417">
        <v>40</v>
      </c>
      <c r="C2417">
        <v>46</v>
      </c>
      <c r="D2417" t="s">
        <v>1160</v>
      </c>
      <c r="G2417">
        <v>5</v>
      </c>
      <c r="H2417">
        <v>830.48429999999996</v>
      </c>
      <c r="I2417" t="s">
        <v>14</v>
      </c>
      <c r="J2417">
        <v>50.000003999999997</v>
      </c>
      <c r="K2417">
        <v>832.03601500000002</v>
      </c>
      <c r="L2417">
        <v>5.5492E-2</v>
      </c>
      <c r="M2417">
        <v>1.1830130000000001</v>
      </c>
      <c r="N2417">
        <v>5.6312000000000001E-2</v>
      </c>
      <c r="O2417">
        <v>6.9643490000000003</v>
      </c>
      <c r="P2417">
        <v>9.0089999999999996E-3</v>
      </c>
    </row>
    <row r="2418" spans="1:16" x14ac:dyDescent="0.2">
      <c r="A2418" t="s">
        <v>98</v>
      </c>
      <c r="B2418">
        <v>40</v>
      </c>
      <c r="C2418">
        <v>46</v>
      </c>
      <c r="D2418" t="s">
        <v>1160</v>
      </c>
      <c r="G2418">
        <v>5</v>
      </c>
      <c r="H2418">
        <v>830.48429999999996</v>
      </c>
      <c r="I2418" t="s">
        <v>14</v>
      </c>
      <c r="J2418">
        <v>500.00003099999998</v>
      </c>
      <c r="K2418">
        <v>832.67668100000003</v>
      </c>
      <c r="L2418">
        <v>8.7356000000000003E-2</v>
      </c>
      <c r="M2418">
        <v>1.82368</v>
      </c>
      <c r="N2418">
        <v>8.7878999999999999E-2</v>
      </c>
      <c r="O2418">
        <v>6.9605829999999997</v>
      </c>
      <c r="P2418">
        <v>2.346E-3</v>
      </c>
    </row>
    <row r="2419" spans="1:16" x14ac:dyDescent="0.2">
      <c r="A2419" t="s">
        <v>98</v>
      </c>
      <c r="B2419">
        <v>45</v>
      </c>
      <c r="C2419">
        <v>69</v>
      </c>
      <c r="D2419" t="s">
        <v>1161</v>
      </c>
      <c r="E2419" t="s">
        <v>31</v>
      </c>
      <c r="G2419">
        <v>24</v>
      </c>
      <c r="H2419">
        <v>3015.6939000000002</v>
      </c>
      <c r="I2419" t="s">
        <v>12</v>
      </c>
      <c r="J2419">
        <v>0</v>
      </c>
      <c r="K2419">
        <v>3017.4169569999999</v>
      </c>
      <c r="L2419">
        <v>0</v>
      </c>
      <c r="M2419">
        <v>0</v>
      </c>
      <c r="N2419">
        <v>0</v>
      </c>
      <c r="O2419">
        <v>9.3244679999999995</v>
      </c>
      <c r="P2419">
        <v>0</v>
      </c>
    </row>
    <row r="2420" spans="1:16" x14ac:dyDescent="0.2">
      <c r="A2420" t="s">
        <v>98</v>
      </c>
      <c r="B2420">
        <v>45</v>
      </c>
      <c r="C2420">
        <v>69</v>
      </c>
      <c r="D2420" t="s">
        <v>1161</v>
      </c>
      <c r="E2420" t="s">
        <v>31</v>
      </c>
      <c r="G2420">
        <v>24</v>
      </c>
      <c r="H2420">
        <v>3015.6939000000002</v>
      </c>
      <c r="I2420" t="s">
        <v>12</v>
      </c>
      <c r="J2420">
        <v>5</v>
      </c>
      <c r="K2420">
        <v>3022.282549</v>
      </c>
      <c r="L2420">
        <v>0.18651799999999999</v>
      </c>
      <c r="M2420">
        <v>4.8655920000000004</v>
      </c>
      <c r="N2420">
        <v>0.18651799999999999</v>
      </c>
      <c r="O2420">
        <v>9.5975339999999996</v>
      </c>
      <c r="P2420">
        <v>1.5113E-2</v>
      </c>
    </row>
    <row r="2421" spans="1:16" x14ac:dyDescent="0.2">
      <c r="A2421" t="s">
        <v>98</v>
      </c>
      <c r="B2421">
        <v>45</v>
      </c>
      <c r="C2421">
        <v>69</v>
      </c>
      <c r="D2421" t="s">
        <v>1161</v>
      </c>
      <c r="E2421" t="s">
        <v>31</v>
      </c>
      <c r="G2421">
        <v>24</v>
      </c>
      <c r="H2421">
        <v>3015.6939000000002</v>
      </c>
      <c r="I2421" t="s">
        <v>12</v>
      </c>
      <c r="J2421">
        <v>50.000003999999997</v>
      </c>
      <c r="K2421">
        <v>3022.6916649999998</v>
      </c>
      <c r="L2421">
        <v>2.6988999999999999E-2</v>
      </c>
      <c r="M2421">
        <v>5.2747080000000004</v>
      </c>
      <c r="N2421">
        <v>2.6988999999999999E-2</v>
      </c>
      <c r="O2421">
        <v>9.5973830000000007</v>
      </c>
      <c r="P2421">
        <v>2.0040000000000001E-3</v>
      </c>
    </row>
    <row r="2422" spans="1:16" x14ac:dyDescent="0.2">
      <c r="A2422" t="s">
        <v>98</v>
      </c>
      <c r="B2422">
        <v>45</v>
      </c>
      <c r="C2422">
        <v>69</v>
      </c>
      <c r="D2422" t="s">
        <v>1161</v>
      </c>
      <c r="E2422" t="s">
        <v>31</v>
      </c>
      <c r="G2422">
        <v>24</v>
      </c>
      <c r="H2422">
        <v>3015.6939000000002</v>
      </c>
      <c r="I2422" t="s">
        <v>12</v>
      </c>
      <c r="J2422">
        <v>500.00003099999998</v>
      </c>
      <c r="K2422">
        <v>3023.4224370000002</v>
      </c>
      <c r="L2422">
        <v>0.26887800000000001</v>
      </c>
      <c r="M2422">
        <v>6.0054800000000004</v>
      </c>
      <c r="N2422">
        <v>0.26887800000000001</v>
      </c>
      <c r="O2422">
        <v>9.5776310000000002</v>
      </c>
      <c r="P2422">
        <v>5.8159000000000002E-2</v>
      </c>
    </row>
    <row r="2423" spans="1:16" x14ac:dyDescent="0.2">
      <c r="A2423" t="s">
        <v>98</v>
      </c>
      <c r="B2423">
        <v>45</v>
      </c>
      <c r="C2423">
        <v>69</v>
      </c>
      <c r="D2423" t="s">
        <v>1161</v>
      </c>
      <c r="E2423" t="s">
        <v>31</v>
      </c>
      <c r="G2423">
        <v>24</v>
      </c>
      <c r="H2423">
        <v>3015.6939000000002</v>
      </c>
      <c r="I2423" t="s">
        <v>14</v>
      </c>
      <c r="J2423">
        <v>0</v>
      </c>
      <c r="K2423">
        <v>3017.4169569999999</v>
      </c>
      <c r="L2423">
        <v>0</v>
      </c>
      <c r="M2423">
        <v>0</v>
      </c>
      <c r="N2423">
        <v>0</v>
      </c>
      <c r="O2423">
        <v>9.3244679999999995</v>
      </c>
      <c r="P2423">
        <v>0</v>
      </c>
    </row>
    <row r="2424" spans="1:16" x14ac:dyDescent="0.2">
      <c r="A2424" t="s">
        <v>98</v>
      </c>
      <c r="B2424">
        <v>45</v>
      </c>
      <c r="C2424">
        <v>69</v>
      </c>
      <c r="D2424" t="s">
        <v>1161</v>
      </c>
      <c r="E2424" t="s">
        <v>31</v>
      </c>
      <c r="G2424">
        <v>24</v>
      </c>
      <c r="H2424">
        <v>3015.6939000000002</v>
      </c>
      <c r="I2424" t="s">
        <v>14</v>
      </c>
      <c r="J2424">
        <v>5</v>
      </c>
      <c r="K2424">
        <v>3022.1376319999999</v>
      </c>
      <c r="L2424">
        <v>5.4733999999999998E-2</v>
      </c>
      <c r="M2424">
        <v>4.720675</v>
      </c>
      <c r="N2424">
        <v>5.4733999999999998E-2</v>
      </c>
      <c r="O2424">
        <v>9.5411490000000008</v>
      </c>
      <c r="P2424">
        <v>3.9822999999999997E-2</v>
      </c>
    </row>
    <row r="2425" spans="1:16" x14ac:dyDescent="0.2">
      <c r="A2425" t="s">
        <v>98</v>
      </c>
      <c r="B2425">
        <v>45</v>
      </c>
      <c r="C2425">
        <v>69</v>
      </c>
      <c r="D2425" t="s">
        <v>1161</v>
      </c>
      <c r="E2425" t="s">
        <v>31</v>
      </c>
      <c r="G2425">
        <v>24</v>
      </c>
      <c r="H2425">
        <v>3015.6939000000002</v>
      </c>
      <c r="I2425" t="s">
        <v>14</v>
      </c>
      <c r="J2425">
        <v>50.000003999999997</v>
      </c>
      <c r="K2425">
        <v>3022.4866069999998</v>
      </c>
      <c r="L2425">
        <v>0.11633300000000001</v>
      </c>
      <c r="M2425">
        <v>5.0696500000000002</v>
      </c>
      <c r="N2425">
        <v>0.11633300000000001</v>
      </c>
      <c r="O2425">
        <v>9.5297540000000005</v>
      </c>
      <c r="P2425">
        <v>1.5062000000000001E-2</v>
      </c>
    </row>
    <row r="2426" spans="1:16" x14ac:dyDescent="0.2">
      <c r="A2426" t="s">
        <v>98</v>
      </c>
      <c r="B2426">
        <v>45</v>
      </c>
      <c r="C2426">
        <v>69</v>
      </c>
      <c r="D2426" t="s">
        <v>1161</v>
      </c>
      <c r="E2426" t="s">
        <v>31</v>
      </c>
      <c r="G2426">
        <v>24</v>
      </c>
      <c r="H2426">
        <v>3015.6939000000002</v>
      </c>
      <c r="I2426" t="s">
        <v>14</v>
      </c>
      <c r="J2426">
        <v>500.00003099999998</v>
      </c>
      <c r="K2426">
        <v>3022.9461059999999</v>
      </c>
      <c r="L2426">
        <v>0.18138899999999999</v>
      </c>
      <c r="M2426">
        <v>5.5291490000000003</v>
      </c>
      <c r="N2426">
        <v>0.18138899999999999</v>
      </c>
      <c r="O2426">
        <v>9.4896510000000003</v>
      </c>
      <c r="P2426">
        <v>4.0453999999999997E-2</v>
      </c>
    </row>
    <row r="2427" spans="1:16" x14ac:dyDescent="0.2">
      <c r="A2427" t="s">
        <v>98</v>
      </c>
      <c r="B2427">
        <v>50</v>
      </c>
      <c r="C2427">
        <v>72</v>
      </c>
      <c r="D2427" t="s">
        <v>1162</v>
      </c>
      <c r="E2427" t="s">
        <v>99</v>
      </c>
      <c r="G2427">
        <v>22</v>
      </c>
      <c r="H2427">
        <v>2674.4875999999999</v>
      </c>
      <c r="I2427" t="s">
        <v>12</v>
      </c>
      <c r="J2427">
        <v>0</v>
      </c>
      <c r="K2427">
        <v>2675.9514340000001</v>
      </c>
      <c r="L2427">
        <v>0.12942100000000001</v>
      </c>
      <c r="M2427">
        <v>0</v>
      </c>
      <c r="N2427">
        <v>0</v>
      </c>
      <c r="O2427">
        <v>6.9226200000000002</v>
      </c>
      <c r="P2427">
        <v>1.3990000000000001E-3</v>
      </c>
    </row>
    <row r="2428" spans="1:16" x14ac:dyDescent="0.2">
      <c r="A2428" t="s">
        <v>98</v>
      </c>
      <c r="B2428">
        <v>50</v>
      </c>
      <c r="C2428">
        <v>72</v>
      </c>
      <c r="D2428" t="s">
        <v>1162</v>
      </c>
      <c r="E2428" t="s">
        <v>99</v>
      </c>
      <c r="G2428">
        <v>22</v>
      </c>
      <c r="H2428">
        <v>2674.4875999999999</v>
      </c>
      <c r="I2428" t="s">
        <v>12</v>
      </c>
      <c r="J2428">
        <v>5</v>
      </c>
      <c r="K2428">
        <v>2680.4277520000001</v>
      </c>
      <c r="L2428">
        <v>8.9540999999999996E-2</v>
      </c>
      <c r="M2428">
        <v>4.476318</v>
      </c>
      <c r="N2428">
        <v>0.15737699999999999</v>
      </c>
      <c r="O2428">
        <v>6.8944369999999999</v>
      </c>
      <c r="P2428">
        <v>3.0850000000000001E-3</v>
      </c>
    </row>
    <row r="2429" spans="1:16" x14ac:dyDescent="0.2">
      <c r="A2429" t="s">
        <v>98</v>
      </c>
      <c r="B2429">
        <v>50</v>
      </c>
      <c r="C2429">
        <v>72</v>
      </c>
      <c r="D2429" t="s">
        <v>1162</v>
      </c>
      <c r="E2429" t="s">
        <v>99</v>
      </c>
      <c r="G2429">
        <v>22</v>
      </c>
      <c r="H2429">
        <v>2674.4875999999999</v>
      </c>
      <c r="I2429" t="s">
        <v>12</v>
      </c>
      <c r="J2429">
        <v>50.000003999999997</v>
      </c>
      <c r="K2429">
        <v>2681.281829</v>
      </c>
      <c r="L2429">
        <v>0.232323</v>
      </c>
      <c r="M2429">
        <v>5.3303950000000002</v>
      </c>
      <c r="N2429">
        <v>0.26593899999999998</v>
      </c>
      <c r="O2429">
        <v>6.9033579999999999</v>
      </c>
      <c r="P2429">
        <v>1.1986999999999999E-2</v>
      </c>
    </row>
    <row r="2430" spans="1:16" x14ac:dyDescent="0.2">
      <c r="A2430" t="s">
        <v>98</v>
      </c>
      <c r="B2430">
        <v>50</v>
      </c>
      <c r="C2430">
        <v>72</v>
      </c>
      <c r="D2430" t="s">
        <v>1162</v>
      </c>
      <c r="E2430" t="s">
        <v>99</v>
      </c>
      <c r="G2430">
        <v>22</v>
      </c>
      <c r="H2430">
        <v>2674.4875999999999</v>
      </c>
      <c r="I2430" t="s">
        <v>12</v>
      </c>
      <c r="J2430">
        <v>500.00003099999998</v>
      </c>
      <c r="K2430">
        <v>2681.6971370000001</v>
      </c>
      <c r="L2430">
        <v>0.204175</v>
      </c>
      <c r="M2430">
        <v>5.7457029999999998</v>
      </c>
      <c r="N2430">
        <v>0.24173800000000001</v>
      </c>
      <c r="O2430">
        <v>6.9026769999999997</v>
      </c>
      <c r="P2430">
        <v>1.1613999999999999E-2</v>
      </c>
    </row>
    <row r="2431" spans="1:16" x14ac:dyDescent="0.2">
      <c r="A2431" t="s">
        <v>98</v>
      </c>
      <c r="B2431">
        <v>50</v>
      </c>
      <c r="C2431">
        <v>72</v>
      </c>
      <c r="D2431" t="s">
        <v>1162</v>
      </c>
      <c r="E2431" t="s">
        <v>99</v>
      </c>
      <c r="G2431">
        <v>22</v>
      </c>
      <c r="H2431">
        <v>2674.4875999999999</v>
      </c>
      <c r="I2431" t="s">
        <v>14</v>
      </c>
      <c r="J2431">
        <v>0</v>
      </c>
      <c r="K2431">
        <v>2675.9514340000001</v>
      </c>
      <c r="L2431">
        <v>0.12942100000000001</v>
      </c>
      <c r="M2431">
        <v>0</v>
      </c>
      <c r="N2431">
        <v>0</v>
      </c>
      <c r="O2431">
        <v>6.9226200000000002</v>
      </c>
      <c r="P2431">
        <v>1.3990000000000001E-3</v>
      </c>
    </row>
    <row r="2432" spans="1:16" x14ac:dyDescent="0.2">
      <c r="A2432" t="s">
        <v>98</v>
      </c>
      <c r="B2432">
        <v>50</v>
      </c>
      <c r="C2432">
        <v>72</v>
      </c>
      <c r="D2432" t="s">
        <v>1162</v>
      </c>
      <c r="E2432" t="s">
        <v>99</v>
      </c>
      <c r="G2432">
        <v>22</v>
      </c>
      <c r="H2432">
        <v>2674.4875999999999</v>
      </c>
      <c r="I2432" t="s">
        <v>14</v>
      </c>
      <c r="J2432">
        <v>5</v>
      </c>
      <c r="K2432">
        <v>2680.3328339999998</v>
      </c>
      <c r="L2432">
        <v>3.7841E-2</v>
      </c>
      <c r="M2432">
        <v>4.3814000000000002</v>
      </c>
      <c r="N2432">
        <v>0.13483999999999999</v>
      </c>
      <c r="O2432">
        <v>6.852392</v>
      </c>
      <c r="P2432">
        <v>1.0952999999999999E-2</v>
      </c>
    </row>
    <row r="2433" spans="1:16" x14ac:dyDescent="0.2">
      <c r="A2433" t="s">
        <v>98</v>
      </c>
      <c r="B2433">
        <v>50</v>
      </c>
      <c r="C2433">
        <v>72</v>
      </c>
      <c r="D2433" t="s">
        <v>1162</v>
      </c>
      <c r="E2433" t="s">
        <v>99</v>
      </c>
      <c r="G2433">
        <v>22</v>
      </c>
      <c r="H2433">
        <v>2674.4875999999999</v>
      </c>
      <c r="I2433" t="s">
        <v>14</v>
      </c>
      <c r="J2433">
        <v>50.000003999999997</v>
      </c>
      <c r="K2433">
        <v>2681.3780630000001</v>
      </c>
      <c r="L2433">
        <v>4.4399000000000001E-2</v>
      </c>
      <c r="M2433">
        <v>5.4266290000000001</v>
      </c>
      <c r="N2433">
        <v>0.136825</v>
      </c>
      <c r="O2433">
        <v>6.8584009999999997</v>
      </c>
      <c r="P2433">
        <v>4.7730000000000003E-3</v>
      </c>
    </row>
    <row r="2434" spans="1:16" x14ac:dyDescent="0.2">
      <c r="A2434" t="s">
        <v>98</v>
      </c>
      <c r="B2434">
        <v>50</v>
      </c>
      <c r="C2434">
        <v>72</v>
      </c>
      <c r="D2434" t="s">
        <v>1162</v>
      </c>
      <c r="E2434" t="s">
        <v>99</v>
      </c>
      <c r="G2434">
        <v>22</v>
      </c>
      <c r="H2434">
        <v>2674.4875999999999</v>
      </c>
      <c r="I2434" t="s">
        <v>14</v>
      </c>
      <c r="J2434">
        <v>500.00003099999998</v>
      </c>
      <c r="K2434">
        <v>2681.5410879999999</v>
      </c>
      <c r="L2434">
        <v>6.9514999999999993E-2</v>
      </c>
      <c r="M2434">
        <v>5.5896540000000003</v>
      </c>
      <c r="N2434">
        <v>0.14690900000000001</v>
      </c>
      <c r="O2434">
        <v>6.8271369999999996</v>
      </c>
      <c r="P2434">
        <v>1.1315E-2</v>
      </c>
    </row>
    <row r="2435" spans="1:16" x14ac:dyDescent="0.2">
      <c r="A2435" t="s">
        <v>98</v>
      </c>
      <c r="B2435">
        <v>52</v>
      </c>
      <c r="C2435">
        <v>71</v>
      </c>
      <c r="D2435" t="s">
        <v>1163</v>
      </c>
      <c r="G2435">
        <v>19</v>
      </c>
      <c r="H2435">
        <v>2269.2847000000002</v>
      </c>
      <c r="I2435" t="s">
        <v>12</v>
      </c>
      <c r="J2435">
        <v>0</v>
      </c>
      <c r="K2435">
        <v>2270.2401319999999</v>
      </c>
      <c r="L2435">
        <v>0</v>
      </c>
      <c r="M2435">
        <v>0</v>
      </c>
      <c r="N2435">
        <v>0</v>
      </c>
      <c r="O2435">
        <v>6.9327379999999996</v>
      </c>
      <c r="P2435">
        <v>0</v>
      </c>
    </row>
    <row r="2436" spans="1:16" x14ac:dyDescent="0.2">
      <c r="A2436" t="s">
        <v>98</v>
      </c>
      <c r="B2436">
        <v>52</v>
      </c>
      <c r="C2436">
        <v>71</v>
      </c>
      <c r="D2436" t="s">
        <v>1163</v>
      </c>
      <c r="G2436">
        <v>19</v>
      </c>
      <c r="H2436">
        <v>2269.2847000000002</v>
      </c>
      <c r="I2436" t="s">
        <v>12</v>
      </c>
      <c r="J2436">
        <v>5</v>
      </c>
      <c r="K2436">
        <v>2275.6053320000001</v>
      </c>
      <c r="L2436">
        <v>6.8155999999999994E-2</v>
      </c>
      <c r="M2436">
        <v>5.3651999999999997</v>
      </c>
      <c r="N2436">
        <v>6.8155999999999994E-2</v>
      </c>
      <c r="O2436">
        <v>7.3725949999999996</v>
      </c>
      <c r="P2436">
        <v>8.2660000000000008E-3</v>
      </c>
    </row>
    <row r="2437" spans="1:16" x14ac:dyDescent="0.2">
      <c r="A2437" t="s">
        <v>98</v>
      </c>
      <c r="B2437">
        <v>52</v>
      </c>
      <c r="C2437">
        <v>71</v>
      </c>
      <c r="D2437" t="s">
        <v>1163</v>
      </c>
      <c r="G2437">
        <v>19</v>
      </c>
      <c r="H2437">
        <v>2269.2847000000002</v>
      </c>
      <c r="I2437" t="s">
        <v>12</v>
      </c>
      <c r="J2437">
        <v>50.000003999999997</v>
      </c>
      <c r="K2437">
        <v>2275.786955</v>
      </c>
      <c r="L2437">
        <v>2.1316999999999999E-2</v>
      </c>
      <c r="M2437">
        <v>5.5468229999999998</v>
      </c>
      <c r="N2437">
        <v>2.1316999999999999E-2</v>
      </c>
      <c r="O2437">
        <v>7.3658279999999996</v>
      </c>
      <c r="P2437">
        <v>4.7959999999999999E-3</v>
      </c>
    </row>
    <row r="2438" spans="1:16" x14ac:dyDescent="0.2">
      <c r="A2438" t="s">
        <v>98</v>
      </c>
      <c r="B2438">
        <v>52</v>
      </c>
      <c r="C2438">
        <v>71</v>
      </c>
      <c r="D2438" t="s">
        <v>1163</v>
      </c>
      <c r="G2438">
        <v>19</v>
      </c>
      <c r="H2438">
        <v>2269.2847000000002</v>
      </c>
      <c r="I2438" t="s">
        <v>12</v>
      </c>
      <c r="J2438">
        <v>500.00003099999998</v>
      </c>
      <c r="K2438">
        <v>2276.5839649999998</v>
      </c>
      <c r="L2438">
        <v>9.7955E-2</v>
      </c>
      <c r="M2438">
        <v>6.3438330000000001</v>
      </c>
      <c r="N2438">
        <v>9.7955E-2</v>
      </c>
      <c r="O2438">
        <v>7.3641690000000004</v>
      </c>
      <c r="P2438">
        <v>4.3140000000000001E-3</v>
      </c>
    </row>
    <row r="2439" spans="1:16" x14ac:dyDescent="0.2">
      <c r="A2439" t="s">
        <v>98</v>
      </c>
      <c r="B2439">
        <v>52</v>
      </c>
      <c r="C2439">
        <v>71</v>
      </c>
      <c r="D2439" t="s">
        <v>1163</v>
      </c>
      <c r="G2439">
        <v>19</v>
      </c>
      <c r="H2439">
        <v>2269.2847000000002</v>
      </c>
      <c r="I2439" t="s">
        <v>14</v>
      </c>
      <c r="J2439">
        <v>0</v>
      </c>
      <c r="K2439">
        <v>2270.2401319999999</v>
      </c>
      <c r="L2439">
        <v>0</v>
      </c>
      <c r="M2439">
        <v>0</v>
      </c>
      <c r="N2439">
        <v>0</v>
      </c>
      <c r="O2439">
        <v>6.9327379999999996</v>
      </c>
      <c r="P2439">
        <v>0</v>
      </c>
    </row>
    <row r="2440" spans="1:16" x14ac:dyDescent="0.2">
      <c r="A2440" t="s">
        <v>98</v>
      </c>
      <c r="B2440">
        <v>52</v>
      </c>
      <c r="C2440">
        <v>71</v>
      </c>
      <c r="D2440" t="s">
        <v>1163</v>
      </c>
      <c r="G2440">
        <v>19</v>
      </c>
      <c r="H2440">
        <v>2269.2847000000002</v>
      </c>
      <c r="I2440" t="s">
        <v>14</v>
      </c>
      <c r="J2440">
        <v>5</v>
      </c>
      <c r="K2440">
        <v>2275.4746439999999</v>
      </c>
      <c r="L2440">
        <v>9.5464999999999994E-2</v>
      </c>
      <c r="M2440">
        <v>5.2345119999999996</v>
      </c>
      <c r="N2440">
        <v>9.5464999999999994E-2</v>
      </c>
      <c r="O2440">
        <v>7.3128089999999997</v>
      </c>
      <c r="P2440">
        <v>1.0227999999999999E-2</v>
      </c>
    </row>
    <row r="2441" spans="1:16" x14ac:dyDescent="0.2">
      <c r="A2441" t="s">
        <v>98</v>
      </c>
      <c r="B2441">
        <v>52</v>
      </c>
      <c r="C2441">
        <v>71</v>
      </c>
      <c r="D2441" t="s">
        <v>1163</v>
      </c>
      <c r="G2441">
        <v>19</v>
      </c>
      <c r="H2441">
        <v>2269.2847000000002</v>
      </c>
      <c r="I2441" t="s">
        <v>14</v>
      </c>
      <c r="J2441">
        <v>50.000003999999997</v>
      </c>
      <c r="K2441">
        <v>2275.719689</v>
      </c>
      <c r="L2441">
        <v>9.3746999999999997E-2</v>
      </c>
      <c r="M2441">
        <v>5.4795569999999998</v>
      </c>
      <c r="N2441">
        <v>9.3746999999999997E-2</v>
      </c>
      <c r="O2441">
        <v>7.3056080000000003</v>
      </c>
      <c r="P2441">
        <v>1.2234E-2</v>
      </c>
    </row>
    <row r="2442" spans="1:16" x14ac:dyDescent="0.2">
      <c r="A2442" t="s">
        <v>98</v>
      </c>
      <c r="B2442">
        <v>52</v>
      </c>
      <c r="C2442">
        <v>71</v>
      </c>
      <c r="D2442" t="s">
        <v>1163</v>
      </c>
      <c r="G2442">
        <v>19</v>
      </c>
      <c r="H2442">
        <v>2269.2847000000002</v>
      </c>
      <c r="I2442" t="s">
        <v>14</v>
      </c>
      <c r="J2442">
        <v>500.00003099999998</v>
      </c>
      <c r="K2442">
        <v>2276.5305079999998</v>
      </c>
      <c r="L2442">
        <v>0.223163</v>
      </c>
      <c r="M2442">
        <v>6.2903760000000002</v>
      </c>
      <c r="N2442">
        <v>0.223163</v>
      </c>
      <c r="O2442">
        <v>7.3069499999999996</v>
      </c>
      <c r="P2442">
        <v>7.6179999999999998E-3</v>
      </c>
    </row>
    <row r="2443" spans="1:16" x14ac:dyDescent="0.2">
      <c r="A2443" t="s">
        <v>98</v>
      </c>
      <c r="B2443">
        <v>60</v>
      </c>
      <c r="C2443">
        <v>69</v>
      </c>
      <c r="D2443" t="s">
        <v>1164</v>
      </c>
      <c r="G2443">
        <v>9</v>
      </c>
      <c r="H2443">
        <v>1213.7123999999999</v>
      </c>
      <c r="I2443" t="s">
        <v>12</v>
      </c>
      <c r="J2443">
        <v>0</v>
      </c>
      <c r="K2443">
        <v>1214.2519589999999</v>
      </c>
      <c r="L2443">
        <v>0</v>
      </c>
      <c r="M2443">
        <v>0</v>
      </c>
      <c r="N2443">
        <v>0</v>
      </c>
      <c r="O2443">
        <v>7.1370440000000004</v>
      </c>
      <c r="P2443">
        <v>0</v>
      </c>
    </row>
    <row r="2444" spans="1:16" x14ac:dyDescent="0.2">
      <c r="A2444" t="s">
        <v>98</v>
      </c>
      <c r="B2444">
        <v>60</v>
      </c>
      <c r="C2444">
        <v>69</v>
      </c>
      <c r="D2444" t="s">
        <v>1164</v>
      </c>
      <c r="G2444">
        <v>9</v>
      </c>
      <c r="H2444">
        <v>1213.7123999999999</v>
      </c>
      <c r="I2444" t="s">
        <v>12</v>
      </c>
      <c r="J2444">
        <v>5</v>
      </c>
      <c r="K2444">
        <v>1216.5877049999999</v>
      </c>
      <c r="L2444">
        <v>4.9812000000000002E-2</v>
      </c>
      <c r="M2444">
        <v>2.3357459999999999</v>
      </c>
      <c r="N2444">
        <v>4.9812000000000002E-2</v>
      </c>
      <c r="O2444">
        <v>7.1445800000000004</v>
      </c>
      <c r="P2444">
        <v>6.8739999999999999E-3</v>
      </c>
    </row>
    <row r="2445" spans="1:16" x14ac:dyDescent="0.2">
      <c r="A2445" t="s">
        <v>98</v>
      </c>
      <c r="B2445">
        <v>60</v>
      </c>
      <c r="C2445">
        <v>69</v>
      </c>
      <c r="D2445" t="s">
        <v>1164</v>
      </c>
      <c r="G2445">
        <v>9</v>
      </c>
      <c r="H2445">
        <v>1213.7123999999999</v>
      </c>
      <c r="I2445" t="s">
        <v>12</v>
      </c>
      <c r="J2445">
        <v>50.000003999999997</v>
      </c>
      <c r="K2445">
        <v>1217.3314359999999</v>
      </c>
      <c r="L2445">
        <v>2.9347000000000002E-2</v>
      </c>
      <c r="M2445">
        <v>3.0794769999999998</v>
      </c>
      <c r="N2445">
        <v>2.9347000000000002E-2</v>
      </c>
      <c r="O2445">
        <v>7.1403800000000004</v>
      </c>
      <c r="P2445">
        <v>1.756E-3</v>
      </c>
    </row>
    <row r="2446" spans="1:16" x14ac:dyDescent="0.2">
      <c r="A2446" t="s">
        <v>98</v>
      </c>
      <c r="B2446">
        <v>60</v>
      </c>
      <c r="C2446">
        <v>69</v>
      </c>
      <c r="D2446" t="s">
        <v>1164</v>
      </c>
      <c r="G2446">
        <v>9</v>
      </c>
      <c r="H2446">
        <v>1213.7123999999999</v>
      </c>
      <c r="I2446" t="s">
        <v>12</v>
      </c>
      <c r="J2446">
        <v>500.00003099999998</v>
      </c>
      <c r="K2446">
        <v>1217.5826830000001</v>
      </c>
      <c r="L2446">
        <v>5.9423999999999998E-2</v>
      </c>
      <c r="M2446">
        <v>3.330724</v>
      </c>
      <c r="N2446">
        <v>5.9423999999999998E-2</v>
      </c>
      <c r="O2446">
        <v>7.1353809999999998</v>
      </c>
      <c r="P2446">
        <v>3.2820000000000002E-3</v>
      </c>
    </row>
    <row r="2447" spans="1:16" x14ac:dyDescent="0.2">
      <c r="A2447" t="s">
        <v>98</v>
      </c>
      <c r="B2447">
        <v>60</v>
      </c>
      <c r="C2447">
        <v>69</v>
      </c>
      <c r="D2447" t="s">
        <v>1164</v>
      </c>
      <c r="G2447">
        <v>9</v>
      </c>
      <c r="H2447">
        <v>1213.7123999999999</v>
      </c>
      <c r="I2447" t="s">
        <v>14</v>
      </c>
      <c r="J2447">
        <v>0</v>
      </c>
      <c r="K2447">
        <v>1214.2519589999999</v>
      </c>
      <c r="L2447">
        <v>0</v>
      </c>
      <c r="M2447">
        <v>0</v>
      </c>
      <c r="N2447">
        <v>0</v>
      </c>
      <c r="O2447">
        <v>7.1370440000000004</v>
      </c>
      <c r="P2447">
        <v>0</v>
      </c>
    </row>
    <row r="2448" spans="1:16" x14ac:dyDescent="0.2">
      <c r="A2448" t="s">
        <v>98</v>
      </c>
      <c r="B2448">
        <v>60</v>
      </c>
      <c r="C2448">
        <v>69</v>
      </c>
      <c r="D2448" t="s">
        <v>1164</v>
      </c>
      <c r="G2448">
        <v>9</v>
      </c>
      <c r="H2448">
        <v>1213.7123999999999</v>
      </c>
      <c r="I2448" t="s">
        <v>14</v>
      </c>
      <c r="J2448">
        <v>5</v>
      </c>
      <c r="K2448">
        <v>1216.5660290000001</v>
      </c>
      <c r="L2448">
        <v>5.1309E-2</v>
      </c>
      <c r="M2448">
        <v>2.3140710000000002</v>
      </c>
      <c r="N2448">
        <v>5.1309E-2</v>
      </c>
      <c r="O2448">
        <v>7.0985240000000003</v>
      </c>
      <c r="P2448">
        <v>2.6879999999999999E-3</v>
      </c>
    </row>
    <row r="2449" spans="1:16" x14ac:dyDescent="0.2">
      <c r="A2449" t="s">
        <v>98</v>
      </c>
      <c r="B2449">
        <v>60</v>
      </c>
      <c r="C2449">
        <v>69</v>
      </c>
      <c r="D2449" t="s">
        <v>1164</v>
      </c>
      <c r="G2449">
        <v>9</v>
      </c>
      <c r="H2449">
        <v>1213.7123999999999</v>
      </c>
      <c r="I2449" t="s">
        <v>14</v>
      </c>
      <c r="J2449">
        <v>50.000003999999997</v>
      </c>
      <c r="K2449">
        <v>1217.211536</v>
      </c>
      <c r="L2449">
        <v>3.8724000000000001E-2</v>
      </c>
      <c r="M2449">
        <v>2.959578</v>
      </c>
      <c r="N2449">
        <v>3.8724000000000001E-2</v>
      </c>
      <c r="O2449">
        <v>7.0932969999999997</v>
      </c>
      <c r="P2449">
        <v>1.0621E-2</v>
      </c>
    </row>
    <row r="2450" spans="1:16" x14ac:dyDescent="0.2">
      <c r="A2450" t="s">
        <v>98</v>
      </c>
      <c r="B2450">
        <v>60</v>
      </c>
      <c r="C2450">
        <v>69</v>
      </c>
      <c r="D2450" t="s">
        <v>1164</v>
      </c>
      <c r="G2450">
        <v>9</v>
      </c>
      <c r="H2450">
        <v>1213.7123999999999</v>
      </c>
      <c r="I2450" t="s">
        <v>14</v>
      </c>
      <c r="J2450">
        <v>500.00003099999998</v>
      </c>
      <c r="K2450">
        <v>1217.5871239999999</v>
      </c>
      <c r="L2450">
        <v>6.5989999999999993E-2</v>
      </c>
      <c r="M2450">
        <v>3.3351649999999999</v>
      </c>
      <c r="N2450">
        <v>6.5989999999999993E-2</v>
      </c>
      <c r="O2450">
        <v>7.0902609999999999</v>
      </c>
      <c r="P2450">
        <v>2.745E-3</v>
      </c>
    </row>
    <row r="2451" spans="1:16" x14ac:dyDescent="0.2">
      <c r="A2451" t="s">
        <v>98</v>
      </c>
      <c r="B2451">
        <v>67</v>
      </c>
      <c r="C2451">
        <v>79</v>
      </c>
      <c r="D2451" t="s">
        <v>1165</v>
      </c>
      <c r="E2451" t="s">
        <v>70</v>
      </c>
      <c r="G2451">
        <v>12</v>
      </c>
      <c r="H2451">
        <v>1630.8465000000001</v>
      </c>
      <c r="I2451" t="s">
        <v>12</v>
      </c>
      <c r="J2451">
        <v>0</v>
      </c>
      <c r="K2451">
        <v>1631.514017</v>
      </c>
      <c r="L2451">
        <v>0</v>
      </c>
      <c r="M2451">
        <v>0</v>
      </c>
      <c r="N2451">
        <v>0</v>
      </c>
      <c r="O2451">
        <v>8.7540099999999992</v>
      </c>
      <c r="P2451">
        <v>0</v>
      </c>
    </row>
    <row r="2452" spans="1:16" x14ac:dyDescent="0.2">
      <c r="A2452" t="s">
        <v>98</v>
      </c>
      <c r="B2452">
        <v>67</v>
      </c>
      <c r="C2452">
        <v>79</v>
      </c>
      <c r="D2452" t="s">
        <v>1165</v>
      </c>
      <c r="E2452" t="s">
        <v>70</v>
      </c>
      <c r="G2452">
        <v>12</v>
      </c>
      <c r="H2452">
        <v>1630.8465000000001</v>
      </c>
      <c r="I2452" t="s">
        <v>12</v>
      </c>
      <c r="J2452">
        <v>5</v>
      </c>
      <c r="K2452">
        <v>1637.9805610000001</v>
      </c>
      <c r="L2452">
        <v>8.5424E-2</v>
      </c>
      <c r="M2452">
        <v>6.4665439999999998</v>
      </c>
      <c r="N2452">
        <v>8.5424E-2</v>
      </c>
      <c r="O2452">
        <v>8.7500940000000007</v>
      </c>
      <c r="P2452">
        <v>4.0119999999999999E-3</v>
      </c>
    </row>
    <row r="2453" spans="1:16" x14ac:dyDescent="0.2">
      <c r="A2453" t="s">
        <v>98</v>
      </c>
      <c r="B2453">
        <v>67</v>
      </c>
      <c r="C2453">
        <v>79</v>
      </c>
      <c r="D2453" t="s">
        <v>1165</v>
      </c>
      <c r="E2453" t="s">
        <v>70</v>
      </c>
      <c r="G2453">
        <v>12</v>
      </c>
      <c r="H2453">
        <v>1630.8465000000001</v>
      </c>
      <c r="I2453" t="s">
        <v>12</v>
      </c>
      <c r="J2453">
        <v>50.000003999999997</v>
      </c>
      <c r="K2453">
        <v>1638.0228689999999</v>
      </c>
      <c r="L2453">
        <v>6.9806000000000007E-2</v>
      </c>
      <c r="M2453">
        <v>6.5088520000000001</v>
      </c>
      <c r="N2453">
        <v>6.9806000000000007E-2</v>
      </c>
      <c r="O2453">
        <v>8.7491109999999992</v>
      </c>
      <c r="P2453">
        <v>4.4010000000000004E-3</v>
      </c>
    </row>
    <row r="2454" spans="1:16" x14ac:dyDescent="0.2">
      <c r="A2454" t="s">
        <v>98</v>
      </c>
      <c r="B2454">
        <v>67</v>
      </c>
      <c r="C2454">
        <v>79</v>
      </c>
      <c r="D2454" t="s">
        <v>1165</v>
      </c>
      <c r="E2454" t="s">
        <v>70</v>
      </c>
      <c r="G2454">
        <v>12</v>
      </c>
      <c r="H2454">
        <v>1630.8465000000001</v>
      </c>
      <c r="I2454" t="s">
        <v>12</v>
      </c>
      <c r="J2454">
        <v>500.00003099999998</v>
      </c>
      <c r="K2454">
        <v>1638.106053</v>
      </c>
      <c r="L2454">
        <v>2.6886E-2</v>
      </c>
      <c r="M2454">
        <v>6.5920360000000002</v>
      </c>
      <c r="N2454">
        <v>2.6886E-2</v>
      </c>
      <c r="O2454">
        <v>8.7424610000000005</v>
      </c>
      <c r="P2454">
        <v>2.8389999999999999E-3</v>
      </c>
    </row>
    <row r="2455" spans="1:16" x14ac:dyDescent="0.2">
      <c r="A2455" t="s">
        <v>98</v>
      </c>
      <c r="B2455">
        <v>67</v>
      </c>
      <c r="C2455">
        <v>79</v>
      </c>
      <c r="D2455" t="s">
        <v>1165</v>
      </c>
      <c r="E2455" t="s">
        <v>70</v>
      </c>
      <c r="G2455">
        <v>12</v>
      </c>
      <c r="H2455">
        <v>1630.8465000000001</v>
      </c>
      <c r="I2455" t="s">
        <v>14</v>
      </c>
      <c r="J2455">
        <v>0</v>
      </c>
      <c r="K2455">
        <v>1631.514017</v>
      </c>
      <c r="L2455">
        <v>0</v>
      </c>
      <c r="M2455">
        <v>0</v>
      </c>
      <c r="N2455">
        <v>0</v>
      </c>
      <c r="O2455">
        <v>8.7540099999999992</v>
      </c>
      <c r="P2455">
        <v>0</v>
      </c>
    </row>
    <row r="2456" spans="1:16" x14ac:dyDescent="0.2">
      <c r="A2456" t="s">
        <v>98</v>
      </c>
      <c r="B2456">
        <v>67</v>
      </c>
      <c r="C2456">
        <v>79</v>
      </c>
      <c r="D2456" t="s">
        <v>1165</v>
      </c>
      <c r="E2456" t="s">
        <v>70</v>
      </c>
      <c r="G2456">
        <v>12</v>
      </c>
      <c r="H2456">
        <v>1630.8465000000001</v>
      </c>
      <c r="I2456" t="s">
        <v>14</v>
      </c>
      <c r="J2456">
        <v>5</v>
      </c>
      <c r="K2456">
        <v>1637.8377250000001</v>
      </c>
      <c r="L2456">
        <v>6.5863000000000005E-2</v>
      </c>
      <c r="M2456">
        <v>6.3237079999999999</v>
      </c>
      <c r="N2456">
        <v>6.5863000000000005E-2</v>
      </c>
      <c r="O2456">
        <v>8.7158160000000002</v>
      </c>
      <c r="P2456">
        <v>7.149E-3</v>
      </c>
    </row>
    <row r="2457" spans="1:16" x14ac:dyDescent="0.2">
      <c r="A2457" t="s">
        <v>98</v>
      </c>
      <c r="B2457">
        <v>67</v>
      </c>
      <c r="C2457">
        <v>79</v>
      </c>
      <c r="D2457" t="s">
        <v>1165</v>
      </c>
      <c r="E2457" t="s">
        <v>70</v>
      </c>
      <c r="G2457">
        <v>12</v>
      </c>
      <c r="H2457">
        <v>1630.8465000000001</v>
      </c>
      <c r="I2457" t="s">
        <v>14</v>
      </c>
      <c r="J2457">
        <v>50.000003999999997</v>
      </c>
      <c r="K2457">
        <v>1637.7400600000001</v>
      </c>
      <c r="L2457">
        <v>7.5110999999999997E-2</v>
      </c>
      <c r="M2457">
        <v>6.2260429999999998</v>
      </c>
      <c r="N2457">
        <v>7.5110999999999997E-2</v>
      </c>
      <c r="O2457">
        <v>8.7226850000000002</v>
      </c>
      <c r="P2457">
        <v>3.813E-3</v>
      </c>
    </row>
    <row r="2458" spans="1:16" x14ac:dyDescent="0.2">
      <c r="A2458" t="s">
        <v>98</v>
      </c>
      <c r="B2458">
        <v>67</v>
      </c>
      <c r="C2458">
        <v>79</v>
      </c>
      <c r="D2458" t="s">
        <v>1165</v>
      </c>
      <c r="E2458" t="s">
        <v>70</v>
      </c>
      <c r="G2458">
        <v>12</v>
      </c>
      <c r="H2458">
        <v>1630.8465000000001</v>
      </c>
      <c r="I2458" t="s">
        <v>14</v>
      </c>
      <c r="J2458">
        <v>500.00003099999998</v>
      </c>
      <c r="K2458">
        <v>1637.887277</v>
      </c>
      <c r="L2458">
        <v>6.4572000000000004E-2</v>
      </c>
      <c r="M2458">
        <v>6.3732600000000001</v>
      </c>
      <c r="N2458">
        <v>6.4572000000000004E-2</v>
      </c>
      <c r="O2458">
        <v>8.7113490000000002</v>
      </c>
      <c r="P2458">
        <v>3.803E-3</v>
      </c>
    </row>
    <row r="2459" spans="1:16" x14ac:dyDescent="0.2">
      <c r="A2459" t="s">
        <v>98</v>
      </c>
      <c r="B2459">
        <v>80</v>
      </c>
      <c r="C2459">
        <v>92</v>
      </c>
      <c r="D2459" t="s">
        <v>1166</v>
      </c>
      <c r="G2459">
        <v>11</v>
      </c>
      <c r="H2459">
        <v>1391.7053000000001</v>
      </c>
      <c r="I2459" t="s">
        <v>12</v>
      </c>
      <c r="J2459">
        <v>0</v>
      </c>
      <c r="K2459">
        <v>1392.311618</v>
      </c>
      <c r="L2459">
        <v>7.5639999999999999E-2</v>
      </c>
      <c r="M2459">
        <v>0</v>
      </c>
      <c r="N2459">
        <v>0</v>
      </c>
      <c r="O2459">
        <v>8.7667560000000009</v>
      </c>
      <c r="P2459">
        <v>2.4120000000000001E-3</v>
      </c>
    </row>
    <row r="2460" spans="1:16" x14ac:dyDescent="0.2">
      <c r="A2460" t="s">
        <v>98</v>
      </c>
      <c r="B2460">
        <v>80</v>
      </c>
      <c r="C2460">
        <v>92</v>
      </c>
      <c r="D2460" t="s">
        <v>1166</v>
      </c>
      <c r="G2460">
        <v>11</v>
      </c>
      <c r="H2460">
        <v>1391.7053000000001</v>
      </c>
      <c r="I2460" t="s">
        <v>12</v>
      </c>
      <c r="J2460">
        <v>5</v>
      </c>
      <c r="K2460">
        <v>1393.0303859999999</v>
      </c>
      <c r="L2460">
        <v>4.0501000000000002E-2</v>
      </c>
      <c r="M2460">
        <v>0.71876899999999999</v>
      </c>
      <c r="N2460">
        <v>8.5800000000000001E-2</v>
      </c>
      <c r="O2460">
        <v>8.7703290000000003</v>
      </c>
      <c r="P2460">
        <v>5.4520000000000002E-3</v>
      </c>
    </row>
    <row r="2461" spans="1:16" x14ac:dyDescent="0.2">
      <c r="A2461" t="s">
        <v>98</v>
      </c>
      <c r="B2461">
        <v>80</v>
      </c>
      <c r="C2461">
        <v>92</v>
      </c>
      <c r="D2461" t="s">
        <v>1166</v>
      </c>
      <c r="G2461">
        <v>11</v>
      </c>
      <c r="H2461">
        <v>1391.7053000000001</v>
      </c>
      <c r="I2461" t="s">
        <v>12</v>
      </c>
      <c r="J2461">
        <v>50.000003999999997</v>
      </c>
      <c r="K2461">
        <v>1393.1457929999999</v>
      </c>
      <c r="L2461">
        <v>6.6748000000000002E-2</v>
      </c>
      <c r="M2461">
        <v>0.834175</v>
      </c>
      <c r="N2461">
        <v>0.100879</v>
      </c>
      <c r="O2461">
        <v>8.7683269999999993</v>
      </c>
      <c r="P2461">
        <v>6.0780000000000001E-3</v>
      </c>
    </row>
    <row r="2462" spans="1:16" x14ac:dyDescent="0.2">
      <c r="A2462" t="s">
        <v>98</v>
      </c>
      <c r="B2462">
        <v>80</v>
      </c>
      <c r="C2462">
        <v>92</v>
      </c>
      <c r="D2462" t="s">
        <v>1166</v>
      </c>
      <c r="G2462">
        <v>11</v>
      </c>
      <c r="H2462">
        <v>1391.7053000000001</v>
      </c>
      <c r="I2462" t="s">
        <v>12</v>
      </c>
      <c r="J2462">
        <v>500.00003099999998</v>
      </c>
      <c r="K2462">
        <v>1393.508053</v>
      </c>
      <c r="L2462">
        <v>4.0266000000000003E-2</v>
      </c>
      <c r="M2462">
        <v>1.1964360000000001</v>
      </c>
      <c r="N2462">
        <v>8.5690000000000002E-2</v>
      </c>
      <c r="O2462">
        <v>8.7620389999999997</v>
      </c>
      <c r="P2462">
        <v>2.2469999999999999E-3</v>
      </c>
    </row>
    <row r="2463" spans="1:16" x14ac:dyDescent="0.2">
      <c r="A2463" t="s">
        <v>98</v>
      </c>
      <c r="B2463">
        <v>80</v>
      </c>
      <c r="C2463">
        <v>92</v>
      </c>
      <c r="D2463" t="s">
        <v>1166</v>
      </c>
      <c r="G2463">
        <v>11</v>
      </c>
      <c r="H2463">
        <v>1391.7053000000001</v>
      </c>
      <c r="I2463" t="s">
        <v>14</v>
      </c>
      <c r="J2463">
        <v>0</v>
      </c>
      <c r="K2463">
        <v>1392.311618</v>
      </c>
      <c r="L2463">
        <v>7.5639999999999999E-2</v>
      </c>
      <c r="M2463">
        <v>0</v>
      </c>
      <c r="N2463">
        <v>0</v>
      </c>
      <c r="O2463">
        <v>8.7667560000000009</v>
      </c>
      <c r="P2463">
        <v>2.4120000000000001E-3</v>
      </c>
    </row>
    <row r="2464" spans="1:16" x14ac:dyDescent="0.2">
      <c r="A2464" t="s">
        <v>98</v>
      </c>
      <c r="B2464">
        <v>80</v>
      </c>
      <c r="C2464">
        <v>92</v>
      </c>
      <c r="D2464" t="s">
        <v>1166</v>
      </c>
      <c r="G2464">
        <v>11</v>
      </c>
      <c r="H2464">
        <v>1391.7053000000001</v>
      </c>
      <c r="I2464" t="s">
        <v>14</v>
      </c>
      <c r="J2464">
        <v>5</v>
      </c>
      <c r="K2464">
        <v>1392.9605529999999</v>
      </c>
      <c r="L2464">
        <v>6.3006000000000006E-2</v>
      </c>
      <c r="M2464">
        <v>0.64893500000000004</v>
      </c>
      <c r="N2464">
        <v>9.8443000000000003E-2</v>
      </c>
      <c r="O2464">
        <v>8.7170129999999997</v>
      </c>
      <c r="P2464">
        <v>2.2910000000000001E-3</v>
      </c>
    </row>
    <row r="2465" spans="1:16" x14ac:dyDescent="0.2">
      <c r="A2465" t="s">
        <v>98</v>
      </c>
      <c r="B2465">
        <v>80</v>
      </c>
      <c r="C2465">
        <v>92</v>
      </c>
      <c r="D2465" t="s">
        <v>1166</v>
      </c>
      <c r="G2465">
        <v>11</v>
      </c>
      <c r="H2465">
        <v>1391.7053000000001</v>
      </c>
      <c r="I2465" t="s">
        <v>14</v>
      </c>
      <c r="J2465">
        <v>50.000003999999997</v>
      </c>
      <c r="K2465">
        <v>1393.0956530000001</v>
      </c>
      <c r="L2465">
        <v>8.9274999999999993E-2</v>
      </c>
      <c r="M2465">
        <v>0.78403500000000004</v>
      </c>
      <c r="N2465">
        <v>0.11701</v>
      </c>
      <c r="O2465">
        <v>8.7218070000000001</v>
      </c>
      <c r="P2465">
        <v>7.9319999999999998E-3</v>
      </c>
    </row>
    <row r="2466" spans="1:16" x14ac:dyDescent="0.2">
      <c r="A2466" t="s">
        <v>98</v>
      </c>
      <c r="B2466">
        <v>80</v>
      </c>
      <c r="C2466">
        <v>92</v>
      </c>
      <c r="D2466" t="s">
        <v>1166</v>
      </c>
      <c r="G2466">
        <v>11</v>
      </c>
      <c r="H2466">
        <v>1391.7053000000001</v>
      </c>
      <c r="I2466" t="s">
        <v>14</v>
      </c>
      <c r="J2466">
        <v>500.00003099999998</v>
      </c>
      <c r="K2466">
        <v>1393.3356799999999</v>
      </c>
      <c r="L2466">
        <v>4.6932000000000001E-2</v>
      </c>
      <c r="M2466">
        <v>1.024062</v>
      </c>
      <c r="N2466">
        <v>8.9016999999999999E-2</v>
      </c>
      <c r="O2466">
        <v>8.7157049999999998</v>
      </c>
      <c r="P2466">
        <v>4.3709999999999999E-3</v>
      </c>
    </row>
    <row r="2467" spans="1:16" x14ac:dyDescent="0.2">
      <c r="A2467" t="s">
        <v>98</v>
      </c>
      <c r="B2467">
        <v>85</v>
      </c>
      <c r="C2467">
        <v>103</v>
      </c>
      <c r="D2467" t="s">
        <v>1167</v>
      </c>
      <c r="G2467">
        <v>18</v>
      </c>
      <c r="H2467">
        <v>2036.0481</v>
      </c>
      <c r="I2467" t="s">
        <v>12</v>
      </c>
      <c r="J2467">
        <v>0</v>
      </c>
      <c r="K2467">
        <v>2037.0674690000001</v>
      </c>
      <c r="L2467">
        <v>4.3229999999999998E-2</v>
      </c>
      <c r="M2467">
        <v>0</v>
      </c>
      <c r="N2467">
        <v>0</v>
      </c>
      <c r="O2467">
        <v>7.1006289999999996</v>
      </c>
      <c r="P2467">
        <v>5.0559999999999997E-3</v>
      </c>
    </row>
    <row r="2468" spans="1:16" x14ac:dyDescent="0.2">
      <c r="A2468" t="s">
        <v>98</v>
      </c>
      <c r="B2468">
        <v>85</v>
      </c>
      <c r="C2468">
        <v>103</v>
      </c>
      <c r="D2468" t="s">
        <v>1167</v>
      </c>
      <c r="G2468">
        <v>18</v>
      </c>
      <c r="H2468">
        <v>2036.0481</v>
      </c>
      <c r="I2468" t="s">
        <v>12</v>
      </c>
      <c r="J2468">
        <v>5</v>
      </c>
      <c r="K2468">
        <v>2042.0439899999999</v>
      </c>
      <c r="L2468">
        <v>0.14374999999999999</v>
      </c>
      <c r="M2468">
        <v>4.9765199999999998</v>
      </c>
      <c r="N2468">
        <v>0.15010899999999999</v>
      </c>
      <c r="O2468">
        <v>7.089467</v>
      </c>
      <c r="P2468">
        <v>6.672E-3</v>
      </c>
    </row>
    <row r="2469" spans="1:16" x14ac:dyDescent="0.2">
      <c r="A2469" t="s">
        <v>98</v>
      </c>
      <c r="B2469">
        <v>85</v>
      </c>
      <c r="C2469">
        <v>103</v>
      </c>
      <c r="D2469" t="s">
        <v>1167</v>
      </c>
      <c r="G2469">
        <v>18</v>
      </c>
      <c r="H2469">
        <v>2036.0481</v>
      </c>
      <c r="I2469" t="s">
        <v>12</v>
      </c>
      <c r="J2469">
        <v>50.000003999999997</v>
      </c>
      <c r="K2469">
        <v>2043.662626</v>
      </c>
      <c r="L2469">
        <v>8.5344000000000003E-2</v>
      </c>
      <c r="M2469">
        <v>6.5951570000000004</v>
      </c>
      <c r="N2469">
        <v>9.5668000000000003E-2</v>
      </c>
      <c r="O2469">
        <v>7.0636559999999999</v>
      </c>
      <c r="P2469">
        <v>1.1632E-2</v>
      </c>
    </row>
    <row r="2470" spans="1:16" x14ac:dyDescent="0.2">
      <c r="A2470" t="s">
        <v>98</v>
      </c>
      <c r="B2470">
        <v>85</v>
      </c>
      <c r="C2470">
        <v>103</v>
      </c>
      <c r="D2470" t="s">
        <v>1167</v>
      </c>
      <c r="G2470">
        <v>18</v>
      </c>
      <c r="H2470">
        <v>2036.0481</v>
      </c>
      <c r="I2470" t="s">
        <v>12</v>
      </c>
      <c r="J2470">
        <v>500.00003099999998</v>
      </c>
      <c r="K2470">
        <v>2044.7675730000001</v>
      </c>
      <c r="L2470">
        <v>9.2735999999999999E-2</v>
      </c>
      <c r="M2470">
        <v>7.7001039999999996</v>
      </c>
      <c r="N2470">
        <v>0.10231700000000001</v>
      </c>
      <c r="O2470">
        <v>7.0694509999999999</v>
      </c>
      <c r="P2470">
        <v>2.8389999999999999E-3</v>
      </c>
    </row>
    <row r="2471" spans="1:16" x14ac:dyDescent="0.2">
      <c r="A2471" t="s">
        <v>98</v>
      </c>
      <c r="B2471">
        <v>85</v>
      </c>
      <c r="C2471">
        <v>103</v>
      </c>
      <c r="D2471" t="s">
        <v>1167</v>
      </c>
      <c r="G2471">
        <v>18</v>
      </c>
      <c r="H2471">
        <v>2036.0481</v>
      </c>
      <c r="I2471" t="s">
        <v>14</v>
      </c>
      <c r="J2471">
        <v>0</v>
      </c>
      <c r="K2471">
        <v>2037.0674690000001</v>
      </c>
      <c r="L2471">
        <v>4.3229999999999998E-2</v>
      </c>
      <c r="M2471">
        <v>0</v>
      </c>
      <c r="N2471">
        <v>0</v>
      </c>
      <c r="O2471">
        <v>7.1006289999999996</v>
      </c>
      <c r="P2471">
        <v>5.0559999999999997E-3</v>
      </c>
    </row>
    <row r="2472" spans="1:16" x14ac:dyDescent="0.2">
      <c r="A2472" t="s">
        <v>98</v>
      </c>
      <c r="B2472">
        <v>85</v>
      </c>
      <c r="C2472">
        <v>103</v>
      </c>
      <c r="D2472" t="s">
        <v>1167</v>
      </c>
      <c r="G2472">
        <v>18</v>
      </c>
      <c r="H2472">
        <v>2036.0481</v>
      </c>
      <c r="I2472" t="s">
        <v>14</v>
      </c>
      <c r="J2472">
        <v>5</v>
      </c>
      <c r="K2472">
        <v>2042.23001</v>
      </c>
      <c r="L2472">
        <v>0.20368</v>
      </c>
      <c r="M2472">
        <v>5.162541</v>
      </c>
      <c r="N2472">
        <v>0.20821700000000001</v>
      </c>
      <c r="O2472">
        <v>7.027908</v>
      </c>
      <c r="P2472">
        <v>1.9904999999999999E-2</v>
      </c>
    </row>
    <row r="2473" spans="1:16" x14ac:dyDescent="0.2">
      <c r="A2473" t="s">
        <v>98</v>
      </c>
      <c r="B2473">
        <v>85</v>
      </c>
      <c r="C2473">
        <v>103</v>
      </c>
      <c r="D2473" t="s">
        <v>1167</v>
      </c>
      <c r="G2473">
        <v>18</v>
      </c>
      <c r="H2473">
        <v>2036.0481</v>
      </c>
      <c r="I2473" t="s">
        <v>14</v>
      </c>
      <c r="J2473">
        <v>50.000003999999997</v>
      </c>
      <c r="K2473">
        <v>2043.560086</v>
      </c>
      <c r="L2473">
        <v>7.6896999999999993E-2</v>
      </c>
      <c r="M2473">
        <v>6.4926170000000001</v>
      </c>
      <c r="N2473">
        <v>8.8216000000000003E-2</v>
      </c>
      <c r="O2473">
        <v>7.018796</v>
      </c>
      <c r="P2473">
        <v>2.4434999999999998E-2</v>
      </c>
    </row>
    <row r="2474" spans="1:16" x14ac:dyDescent="0.2">
      <c r="A2474" t="s">
        <v>98</v>
      </c>
      <c r="B2474">
        <v>85</v>
      </c>
      <c r="C2474">
        <v>103</v>
      </c>
      <c r="D2474" t="s">
        <v>1167</v>
      </c>
      <c r="G2474">
        <v>18</v>
      </c>
      <c r="H2474">
        <v>2036.0481</v>
      </c>
      <c r="I2474" t="s">
        <v>14</v>
      </c>
      <c r="J2474">
        <v>500.00003099999998</v>
      </c>
      <c r="K2474">
        <v>2044.7835689999999</v>
      </c>
      <c r="L2474">
        <v>0.17750099999999999</v>
      </c>
      <c r="M2474">
        <v>7.7161</v>
      </c>
      <c r="N2474">
        <v>0.18268899999999999</v>
      </c>
      <c r="O2474">
        <v>7.0318379999999996</v>
      </c>
      <c r="P2474">
        <v>4.1949999999999999E-3</v>
      </c>
    </row>
    <row r="2475" spans="1:16" x14ac:dyDescent="0.2">
      <c r="A2475" t="s">
        <v>98</v>
      </c>
      <c r="B2475">
        <v>87</v>
      </c>
      <c r="C2475">
        <v>98</v>
      </c>
      <c r="D2475" t="s">
        <v>1168</v>
      </c>
      <c r="G2475">
        <v>11</v>
      </c>
      <c r="H2475">
        <v>1281.662</v>
      </c>
      <c r="I2475" t="s">
        <v>12</v>
      </c>
      <c r="J2475">
        <v>0</v>
      </c>
      <c r="K2475">
        <v>1282.275676</v>
      </c>
      <c r="L2475">
        <v>0</v>
      </c>
      <c r="M2475">
        <v>0</v>
      </c>
      <c r="N2475">
        <v>0</v>
      </c>
      <c r="O2475">
        <v>6.9984200000000003</v>
      </c>
      <c r="P2475">
        <v>0</v>
      </c>
    </row>
    <row r="2476" spans="1:16" x14ac:dyDescent="0.2">
      <c r="A2476" t="s">
        <v>98</v>
      </c>
      <c r="B2476">
        <v>87</v>
      </c>
      <c r="C2476">
        <v>98</v>
      </c>
      <c r="D2476" t="s">
        <v>1168</v>
      </c>
      <c r="G2476">
        <v>11</v>
      </c>
      <c r="H2476">
        <v>1281.662</v>
      </c>
      <c r="I2476" t="s">
        <v>12</v>
      </c>
      <c r="J2476">
        <v>5</v>
      </c>
      <c r="K2476">
        <v>1287.497349</v>
      </c>
      <c r="L2476">
        <v>6.1913999999999997E-2</v>
      </c>
      <c r="M2476">
        <v>5.221673</v>
      </c>
      <c r="N2476">
        <v>6.1913999999999997E-2</v>
      </c>
      <c r="O2476">
        <v>6.9884120000000003</v>
      </c>
      <c r="P2476">
        <v>5.1330000000000004E-3</v>
      </c>
    </row>
    <row r="2477" spans="1:16" x14ac:dyDescent="0.2">
      <c r="A2477" t="s">
        <v>98</v>
      </c>
      <c r="B2477">
        <v>87</v>
      </c>
      <c r="C2477">
        <v>98</v>
      </c>
      <c r="D2477" t="s">
        <v>1168</v>
      </c>
      <c r="G2477">
        <v>11</v>
      </c>
      <c r="H2477">
        <v>1281.662</v>
      </c>
      <c r="I2477" t="s">
        <v>12</v>
      </c>
      <c r="J2477">
        <v>50.000003999999997</v>
      </c>
      <c r="K2477">
        <v>1287.9818640000001</v>
      </c>
      <c r="L2477">
        <v>7.9680000000000001E-2</v>
      </c>
      <c r="M2477">
        <v>5.706188</v>
      </c>
      <c r="N2477">
        <v>7.9680000000000001E-2</v>
      </c>
      <c r="O2477">
        <v>6.9844929999999996</v>
      </c>
      <c r="P2477">
        <v>5.7739999999999996E-3</v>
      </c>
    </row>
    <row r="2478" spans="1:16" x14ac:dyDescent="0.2">
      <c r="A2478" t="s">
        <v>98</v>
      </c>
      <c r="B2478">
        <v>87</v>
      </c>
      <c r="C2478">
        <v>98</v>
      </c>
      <c r="D2478" t="s">
        <v>1168</v>
      </c>
      <c r="G2478">
        <v>11</v>
      </c>
      <c r="H2478">
        <v>1281.662</v>
      </c>
      <c r="I2478" t="s">
        <v>12</v>
      </c>
      <c r="J2478">
        <v>500.00003099999998</v>
      </c>
      <c r="K2478">
        <v>1288.291328</v>
      </c>
      <c r="L2478">
        <v>5.2739000000000001E-2</v>
      </c>
      <c r="M2478">
        <v>6.0156520000000002</v>
      </c>
      <c r="N2478">
        <v>5.2739000000000001E-2</v>
      </c>
      <c r="O2478">
        <v>6.9793620000000001</v>
      </c>
      <c r="P2478">
        <v>3.1489999999999999E-3</v>
      </c>
    </row>
    <row r="2479" spans="1:16" x14ac:dyDescent="0.2">
      <c r="A2479" t="s">
        <v>98</v>
      </c>
      <c r="B2479">
        <v>87</v>
      </c>
      <c r="C2479">
        <v>98</v>
      </c>
      <c r="D2479" t="s">
        <v>1168</v>
      </c>
      <c r="G2479">
        <v>11</v>
      </c>
      <c r="H2479">
        <v>1281.662</v>
      </c>
      <c r="I2479" t="s">
        <v>14</v>
      </c>
      <c r="J2479">
        <v>0</v>
      </c>
      <c r="K2479">
        <v>1282.275676</v>
      </c>
      <c r="L2479">
        <v>0</v>
      </c>
      <c r="M2479">
        <v>0</v>
      </c>
      <c r="N2479">
        <v>0</v>
      </c>
      <c r="O2479">
        <v>6.9984200000000003</v>
      </c>
      <c r="P2479">
        <v>0</v>
      </c>
    </row>
    <row r="2480" spans="1:16" x14ac:dyDescent="0.2">
      <c r="A2480" t="s">
        <v>98</v>
      </c>
      <c r="B2480">
        <v>87</v>
      </c>
      <c r="C2480">
        <v>98</v>
      </c>
      <c r="D2480" t="s">
        <v>1168</v>
      </c>
      <c r="G2480">
        <v>11</v>
      </c>
      <c r="H2480">
        <v>1281.662</v>
      </c>
      <c r="I2480" t="s">
        <v>14</v>
      </c>
      <c r="J2480">
        <v>5</v>
      </c>
      <c r="K2480">
        <v>1287.341985</v>
      </c>
      <c r="L2480">
        <v>3.4813999999999998E-2</v>
      </c>
      <c r="M2480">
        <v>5.0663090000000004</v>
      </c>
      <c r="N2480">
        <v>3.4813999999999998E-2</v>
      </c>
      <c r="O2480">
        <v>6.9416289999999998</v>
      </c>
      <c r="P2480">
        <v>6.3790000000000001E-3</v>
      </c>
    </row>
    <row r="2481" spans="1:16" x14ac:dyDescent="0.2">
      <c r="A2481" t="s">
        <v>98</v>
      </c>
      <c r="B2481">
        <v>87</v>
      </c>
      <c r="C2481">
        <v>98</v>
      </c>
      <c r="D2481" t="s">
        <v>1168</v>
      </c>
      <c r="G2481">
        <v>11</v>
      </c>
      <c r="H2481">
        <v>1281.662</v>
      </c>
      <c r="I2481" t="s">
        <v>14</v>
      </c>
      <c r="J2481">
        <v>50.000003999999997</v>
      </c>
      <c r="K2481">
        <v>1287.8579850000001</v>
      </c>
      <c r="L2481">
        <v>2.2171E-2</v>
      </c>
      <c r="M2481">
        <v>5.5823090000000004</v>
      </c>
      <c r="N2481">
        <v>2.2171E-2</v>
      </c>
      <c r="O2481">
        <v>6.9423240000000002</v>
      </c>
      <c r="P2481">
        <v>7.8499999999999993E-3</v>
      </c>
    </row>
    <row r="2482" spans="1:16" x14ac:dyDescent="0.2">
      <c r="A2482" t="s">
        <v>98</v>
      </c>
      <c r="B2482">
        <v>87</v>
      </c>
      <c r="C2482">
        <v>98</v>
      </c>
      <c r="D2482" t="s">
        <v>1168</v>
      </c>
      <c r="G2482">
        <v>11</v>
      </c>
      <c r="H2482">
        <v>1281.662</v>
      </c>
      <c r="I2482" t="s">
        <v>14</v>
      </c>
      <c r="J2482">
        <v>500.00003099999998</v>
      </c>
      <c r="K2482">
        <v>1288.1377399999999</v>
      </c>
      <c r="L2482">
        <v>8.5382E-2</v>
      </c>
      <c r="M2482">
        <v>5.8620640000000002</v>
      </c>
      <c r="N2482">
        <v>8.5382E-2</v>
      </c>
      <c r="O2482">
        <v>6.9345970000000001</v>
      </c>
      <c r="P2482">
        <v>1.7899999999999999E-3</v>
      </c>
    </row>
    <row r="2483" spans="1:16" x14ac:dyDescent="0.2">
      <c r="A2483" t="s">
        <v>98</v>
      </c>
      <c r="B2483">
        <v>99</v>
      </c>
      <c r="C2483">
        <v>105</v>
      </c>
      <c r="D2483" t="s">
        <v>1169</v>
      </c>
      <c r="G2483">
        <v>6</v>
      </c>
      <c r="H2483">
        <v>731.39340000000004</v>
      </c>
      <c r="I2483" t="s">
        <v>12</v>
      </c>
      <c r="J2483">
        <v>0</v>
      </c>
      <c r="K2483">
        <v>731.69918800000005</v>
      </c>
      <c r="L2483">
        <v>0</v>
      </c>
      <c r="M2483">
        <v>0</v>
      </c>
      <c r="N2483">
        <v>0</v>
      </c>
      <c r="O2483">
        <v>7.7903690000000001</v>
      </c>
      <c r="P2483">
        <v>0</v>
      </c>
    </row>
    <row r="2484" spans="1:16" x14ac:dyDescent="0.2">
      <c r="A2484" t="s">
        <v>98</v>
      </c>
      <c r="B2484">
        <v>99</v>
      </c>
      <c r="C2484">
        <v>105</v>
      </c>
      <c r="D2484" t="s">
        <v>1169</v>
      </c>
      <c r="G2484">
        <v>6</v>
      </c>
      <c r="H2484">
        <v>731.39340000000004</v>
      </c>
      <c r="I2484" t="s">
        <v>12</v>
      </c>
      <c r="J2484">
        <v>5</v>
      </c>
      <c r="K2484">
        <v>731.85492599999998</v>
      </c>
      <c r="L2484">
        <v>1.7354000000000001E-2</v>
      </c>
      <c r="M2484">
        <v>0.15573799999999999</v>
      </c>
      <c r="N2484">
        <v>1.7354000000000001E-2</v>
      </c>
      <c r="O2484">
        <v>7.7911140000000003</v>
      </c>
      <c r="P2484">
        <v>2.7160000000000001E-3</v>
      </c>
    </row>
    <row r="2485" spans="1:16" x14ac:dyDescent="0.2">
      <c r="A2485" t="s">
        <v>98</v>
      </c>
      <c r="B2485">
        <v>99</v>
      </c>
      <c r="C2485">
        <v>105</v>
      </c>
      <c r="D2485" t="s">
        <v>1169</v>
      </c>
      <c r="G2485">
        <v>6</v>
      </c>
      <c r="H2485">
        <v>731.39340000000004</v>
      </c>
      <c r="I2485" t="s">
        <v>12</v>
      </c>
      <c r="J2485">
        <v>50.000003999999997</v>
      </c>
      <c r="K2485">
        <v>731.94149700000003</v>
      </c>
      <c r="L2485">
        <v>4.8210999999999997E-2</v>
      </c>
      <c r="M2485">
        <v>0.242309</v>
      </c>
      <c r="N2485">
        <v>4.8210999999999997E-2</v>
      </c>
      <c r="O2485">
        <v>7.7890969999999999</v>
      </c>
      <c r="P2485">
        <v>4.8320000000000004E-3</v>
      </c>
    </row>
    <row r="2486" spans="1:16" x14ac:dyDescent="0.2">
      <c r="A2486" t="s">
        <v>98</v>
      </c>
      <c r="B2486">
        <v>99</v>
      </c>
      <c r="C2486">
        <v>105</v>
      </c>
      <c r="D2486" t="s">
        <v>1169</v>
      </c>
      <c r="G2486">
        <v>6</v>
      </c>
      <c r="H2486">
        <v>731.39340000000004</v>
      </c>
      <c r="I2486" t="s">
        <v>12</v>
      </c>
      <c r="J2486">
        <v>500.00003099999998</v>
      </c>
      <c r="K2486">
        <v>732.410167</v>
      </c>
      <c r="L2486">
        <v>9.8430000000000004E-2</v>
      </c>
      <c r="M2486">
        <v>0.71097900000000003</v>
      </c>
      <c r="N2486">
        <v>9.8430000000000004E-2</v>
      </c>
      <c r="O2486">
        <v>7.7866970000000002</v>
      </c>
      <c r="P2486">
        <v>5.5599999999999996E-4</v>
      </c>
    </row>
    <row r="2487" spans="1:16" x14ac:dyDescent="0.2">
      <c r="A2487" t="s">
        <v>98</v>
      </c>
      <c r="B2487">
        <v>99</v>
      </c>
      <c r="C2487">
        <v>105</v>
      </c>
      <c r="D2487" t="s">
        <v>1169</v>
      </c>
      <c r="G2487">
        <v>6</v>
      </c>
      <c r="H2487">
        <v>731.39340000000004</v>
      </c>
      <c r="I2487" t="s">
        <v>14</v>
      </c>
      <c r="J2487">
        <v>0</v>
      </c>
      <c r="K2487">
        <v>731.69918800000005</v>
      </c>
      <c r="L2487">
        <v>0</v>
      </c>
      <c r="M2487">
        <v>0</v>
      </c>
      <c r="N2487">
        <v>0</v>
      </c>
      <c r="O2487">
        <v>7.7903690000000001</v>
      </c>
      <c r="P2487">
        <v>0</v>
      </c>
    </row>
    <row r="2488" spans="1:16" x14ac:dyDescent="0.2">
      <c r="A2488" t="s">
        <v>98</v>
      </c>
      <c r="B2488">
        <v>99</v>
      </c>
      <c r="C2488">
        <v>105</v>
      </c>
      <c r="D2488" t="s">
        <v>1169</v>
      </c>
      <c r="G2488">
        <v>6</v>
      </c>
      <c r="H2488">
        <v>731.39340000000004</v>
      </c>
      <c r="I2488" t="s">
        <v>14</v>
      </c>
      <c r="J2488">
        <v>5</v>
      </c>
      <c r="K2488">
        <v>731.86426700000004</v>
      </c>
      <c r="L2488">
        <v>1.4682000000000001E-2</v>
      </c>
      <c r="M2488">
        <v>0.165079</v>
      </c>
      <c r="N2488">
        <v>1.4682000000000001E-2</v>
      </c>
      <c r="O2488">
        <v>7.7591450000000002</v>
      </c>
      <c r="P2488">
        <v>8.7080000000000005E-3</v>
      </c>
    </row>
    <row r="2489" spans="1:16" x14ac:dyDescent="0.2">
      <c r="A2489" t="s">
        <v>98</v>
      </c>
      <c r="B2489">
        <v>99</v>
      </c>
      <c r="C2489">
        <v>105</v>
      </c>
      <c r="D2489" t="s">
        <v>1169</v>
      </c>
      <c r="G2489">
        <v>6</v>
      </c>
      <c r="H2489">
        <v>731.39340000000004</v>
      </c>
      <c r="I2489" t="s">
        <v>14</v>
      </c>
      <c r="J2489">
        <v>50.000003999999997</v>
      </c>
      <c r="K2489">
        <v>731.94558300000006</v>
      </c>
      <c r="L2489">
        <v>7.4879999999999999E-3</v>
      </c>
      <c r="M2489">
        <v>0.246395</v>
      </c>
      <c r="N2489">
        <v>7.4879999999999999E-3</v>
      </c>
      <c r="O2489">
        <v>7.7627129999999998</v>
      </c>
      <c r="P2489">
        <v>6.3759999999999997E-3</v>
      </c>
    </row>
    <row r="2490" spans="1:16" x14ac:dyDescent="0.2">
      <c r="A2490" t="s">
        <v>98</v>
      </c>
      <c r="B2490">
        <v>99</v>
      </c>
      <c r="C2490">
        <v>105</v>
      </c>
      <c r="D2490" t="s">
        <v>1169</v>
      </c>
      <c r="G2490">
        <v>6</v>
      </c>
      <c r="H2490">
        <v>731.39340000000004</v>
      </c>
      <c r="I2490" t="s">
        <v>14</v>
      </c>
      <c r="J2490">
        <v>500.00003099999998</v>
      </c>
      <c r="K2490">
        <v>732.34740499999998</v>
      </c>
      <c r="L2490">
        <v>1.0159E-2</v>
      </c>
      <c r="M2490">
        <v>0.64821600000000001</v>
      </c>
      <c r="N2490">
        <v>1.0159E-2</v>
      </c>
      <c r="O2490">
        <v>7.7543930000000003</v>
      </c>
      <c r="P2490">
        <v>4.1240000000000001E-3</v>
      </c>
    </row>
    <row r="2491" spans="1:16" x14ac:dyDescent="0.2">
      <c r="A2491" t="s">
        <v>98</v>
      </c>
      <c r="B2491">
        <v>126</v>
      </c>
      <c r="C2491">
        <v>135</v>
      </c>
      <c r="D2491" t="s">
        <v>1170</v>
      </c>
      <c r="G2491">
        <v>9</v>
      </c>
      <c r="H2491">
        <v>1024.4438</v>
      </c>
      <c r="I2491" t="s">
        <v>12</v>
      </c>
      <c r="J2491">
        <v>0</v>
      </c>
      <c r="K2491">
        <v>1025.0072909999999</v>
      </c>
      <c r="L2491">
        <v>0</v>
      </c>
      <c r="M2491">
        <v>0</v>
      </c>
      <c r="N2491">
        <v>0</v>
      </c>
      <c r="O2491">
        <v>5.5471389999999996</v>
      </c>
      <c r="P2491">
        <v>0</v>
      </c>
    </row>
    <row r="2492" spans="1:16" x14ac:dyDescent="0.2">
      <c r="A2492" t="s">
        <v>98</v>
      </c>
      <c r="B2492">
        <v>126</v>
      </c>
      <c r="C2492">
        <v>135</v>
      </c>
      <c r="D2492" t="s">
        <v>1170</v>
      </c>
      <c r="G2492">
        <v>9</v>
      </c>
      <c r="H2492">
        <v>1024.4438</v>
      </c>
      <c r="I2492" t="s">
        <v>12</v>
      </c>
      <c r="J2492">
        <v>5</v>
      </c>
      <c r="K2492">
        <v>1025.796797</v>
      </c>
      <c r="L2492">
        <v>0.14991299999999999</v>
      </c>
      <c r="M2492">
        <v>0.78950600000000004</v>
      </c>
      <c r="N2492">
        <v>0.14991299999999999</v>
      </c>
      <c r="O2492">
        <v>5.5500749999999996</v>
      </c>
      <c r="P2492">
        <v>5.3880000000000004E-3</v>
      </c>
    </row>
    <row r="2493" spans="1:16" x14ac:dyDescent="0.2">
      <c r="A2493" t="s">
        <v>98</v>
      </c>
      <c r="B2493">
        <v>126</v>
      </c>
      <c r="C2493">
        <v>135</v>
      </c>
      <c r="D2493" t="s">
        <v>1170</v>
      </c>
      <c r="G2493">
        <v>9</v>
      </c>
      <c r="H2493">
        <v>1024.4438</v>
      </c>
      <c r="I2493" t="s">
        <v>12</v>
      </c>
      <c r="J2493">
        <v>50.000003999999997</v>
      </c>
      <c r="K2493">
        <v>1025.916281</v>
      </c>
      <c r="L2493">
        <v>9.0200000000000002E-4</v>
      </c>
      <c r="M2493">
        <v>0.90898999999999996</v>
      </c>
      <c r="N2493">
        <v>9.0200000000000002E-4</v>
      </c>
      <c r="O2493">
        <v>5.5481160000000003</v>
      </c>
      <c r="P2493">
        <v>6.3199999999999997E-4</v>
      </c>
    </row>
    <row r="2494" spans="1:16" x14ac:dyDescent="0.2">
      <c r="A2494" t="s">
        <v>98</v>
      </c>
      <c r="B2494">
        <v>126</v>
      </c>
      <c r="C2494">
        <v>135</v>
      </c>
      <c r="D2494" t="s">
        <v>1170</v>
      </c>
      <c r="G2494">
        <v>9</v>
      </c>
      <c r="H2494">
        <v>1024.4438</v>
      </c>
      <c r="I2494" t="s">
        <v>12</v>
      </c>
      <c r="J2494">
        <v>500.00003099999998</v>
      </c>
      <c r="K2494">
        <v>1026.732289</v>
      </c>
      <c r="L2494">
        <v>0.16592399999999999</v>
      </c>
      <c r="M2494">
        <v>1.724998</v>
      </c>
      <c r="N2494">
        <v>0.16592399999999999</v>
      </c>
      <c r="O2494">
        <v>5.5455800000000002</v>
      </c>
      <c r="P2494">
        <v>3.7780000000000001E-3</v>
      </c>
    </row>
    <row r="2495" spans="1:16" x14ac:dyDescent="0.2">
      <c r="A2495" t="s">
        <v>98</v>
      </c>
      <c r="B2495">
        <v>126</v>
      </c>
      <c r="C2495">
        <v>135</v>
      </c>
      <c r="D2495" t="s">
        <v>1170</v>
      </c>
      <c r="G2495">
        <v>9</v>
      </c>
      <c r="H2495">
        <v>1024.4438</v>
      </c>
      <c r="I2495" t="s">
        <v>14</v>
      </c>
      <c r="J2495">
        <v>0</v>
      </c>
      <c r="K2495">
        <v>1025.0072909999999</v>
      </c>
      <c r="L2495">
        <v>0</v>
      </c>
      <c r="M2495">
        <v>0</v>
      </c>
      <c r="N2495">
        <v>0</v>
      </c>
      <c r="O2495">
        <v>5.5471389999999996</v>
      </c>
      <c r="P2495">
        <v>0</v>
      </c>
    </row>
    <row r="2496" spans="1:16" x14ac:dyDescent="0.2">
      <c r="A2496" t="s">
        <v>98</v>
      </c>
      <c r="B2496">
        <v>126</v>
      </c>
      <c r="C2496">
        <v>135</v>
      </c>
      <c r="D2496" t="s">
        <v>1170</v>
      </c>
      <c r="G2496">
        <v>9</v>
      </c>
      <c r="H2496">
        <v>1024.4438</v>
      </c>
      <c r="I2496" t="s">
        <v>14</v>
      </c>
      <c r="J2496">
        <v>5</v>
      </c>
      <c r="K2496">
        <v>1025.818505</v>
      </c>
      <c r="L2496">
        <v>1.01E-2</v>
      </c>
      <c r="M2496">
        <v>0.81121299999999996</v>
      </c>
      <c r="N2496">
        <v>1.01E-2</v>
      </c>
      <c r="O2496">
        <v>5.528486</v>
      </c>
      <c r="P2496">
        <v>2.8470000000000001E-3</v>
      </c>
    </row>
    <row r="2497" spans="1:16" x14ac:dyDescent="0.2">
      <c r="A2497" t="s">
        <v>98</v>
      </c>
      <c r="B2497">
        <v>126</v>
      </c>
      <c r="C2497">
        <v>135</v>
      </c>
      <c r="D2497" t="s">
        <v>1170</v>
      </c>
      <c r="G2497">
        <v>9</v>
      </c>
      <c r="H2497">
        <v>1024.4438</v>
      </c>
      <c r="I2497" t="s">
        <v>14</v>
      </c>
      <c r="J2497">
        <v>50.000003999999997</v>
      </c>
      <c r="K2497">
        <v>1025.942458</v>
      </c>
      <c r="L2497">
        <v>0.13212099999999999</v>
      </c>
      <c r="M2497">
        <v>0.93516699999999997</v>
      </c>
      <c r="N2497">
        <v>0.13212099999999999</v>
      </c>
      <c r="O2497">
        <v>5.5276170000000002</v>
      </c>
      <c r="P2497">
        <v>9.325E-3</v>
      </c>
    </row>
    <row r="2498" spans="1:16" x14ac:dyDescent="0.2">
      <c r="A2498" t="s">
        <v>98</v>
      </c>
      <c r="B2498">
        <v>126</v>
      </c>
      <c r="C2498">
        <v>135</v>
      </c>
      <c r="D2498" t="s">
        <v>1170</v>
      </c>
      <c r="G2498">
        <v>9</v>
      </c>
      <c r="H2498">
        <v>1024.4438</v>
      </c>
      <c r="I2498" t="s">
        <v>14</v>
      </c>
      <c r="J2498">
        <v>500.00003099999998</v>
      </c>
      <c r="K2498">
        <v>1026.514821</v>
      </c>
      <c r="L2498">
        <v>4.6009000000000001E-2</v>
      </c>
      <c r="M2498">
        <v>1.50753</v>
      </c>
      <c r="N2498">
        <v>4.6009000000000001E-2</v>
      </c>
      <c r="O2498">
        <v>5.522195</v>
      </c>
      <c r="P2498">
        <v>4.6589999999999999E-3</v>
      </c>
    </row>
    <row r="2499" spans="1:16" x14ac:dyDescent="0.2">
      <c r="A2499" t="s">
        <v>98</v>
      </c>
      <c r="B2499">
        <v>137</v>
      </c>
      <c r="C2499">
        <v>143</v>
      </c>
      <c r="D2499" t="s">
        <v>1171</v>
      </c>
      <c r="G2499">
        <v>6</v>
      </c>
      <c r="H2499">
        <v>758.48829999999998</v>
      </c>
      <c r="I2499" t="s">
        <v>12</v>
      </c>
      <c r="J2499">
        <v>0</v>
      </c>
      <c r="K2499">
        <v>758.89829799999995</v>
      </c>
      <c r="L2499">
        <v>0</v>
      </c>
      <c r="M2499">
        <v>0</v>
      </c>
      <c r="N2499">
        <v>0</v>
      </c>
      <c r="O2499">
        <v>14.271694</v>
      </c>
      <c r="P2499">
        <v>0</v>
      </c>
    </row>
    <row r="2500" spans="1:16" x14ac:dyDescent="0.2">
      <c r="A2500" t="s">
        <v>98</v>
      </c>
      <c r="B2500">
        <v>137</v>
      </c>
      <c r="C2500">
        <v>143</v>
      </c>
      <c r="D2500" t="s">
        <v>1171</v>
      </c>
      <c r="G2500">
        <v>6</v>
      </c>
      <c r="H2500">
        <v>758.48829999999998</v>
      </c>
      <c r="I2500" t="s">
        <v>12</v>
      </c>
      <c r="J2500">
        <v>5</v>
      </c>
      <c r="K2500">
        <v>759.14889900000003</v>
      </c>
      <c r="L2500">
        <v>1.6934999999999999E-2</v>
      </c>
      <c r="M2500">
        <v>0.25060100000000002</v>
      </c>
      <c r="N2500">
        <v>1.6934999999999999E-2</v>
      </c>
      <c r="O2500">
        <v>14.272743</v>
      </c>
      <c r="P2500">
        <v>5.3860000000000002E-3</v>
      </c>
    </row>
    <row r="2501" spans="1:16" x14ac:dyDescent="0.2">
      <c r="A2501" t="s">
        <v>98</v>
      </c>
      <c r="B2501">
        <v>137</v>
      </c>
      <c r="C2501">
        <v>143</v>
      </c>
      <c r="D2501" t="s">
        <v>1171</v>
      </c>
      <c r="G2501">
        <v>6</v>
      </c>
      <c r="H2501">
        <v>758.48829999999998</v>
      </c>
      <c r="I2501" t="s">
        <v>12</v>
      </c>
      <c r="J2501">
        <v>50.000003999999997</v>
      </c>
      <c r="K2501">
        <v>759.31340799999998</v>
      </c>
      <c r="L2501">
        <v>8.1491999999999995E-2</v>
      </c>
      <c r="M2501">
        <v>0.41510999999999998</v>
      </c>
      <c r="N2501">
        <v>8.1491999999999995E-2</v>
      </c>
      <c r="O2501">
        <v>14.27694</v>
      </c>
      <c r="P2501">
        <v>4.9389999999999998E-3</v>
      </c>
    </row>
    <row r="2502" spans="1:16" x14ac:dyDescent="0.2">
      <c r="A2502" t="s">
        <v>98</v>
      </c>
      <c r="B2502">
        <v>137</v>
      </c>
      <c r="C2502">
        <v>143</v>
      </c>
      <c r="D2502" t="s">
        <v>1171</v>
      </c>
      <c r="G2502">
        <v>6</v>
      </c>
      <c r="H2502">
        <v>758.48829999999998</v>
      </c>
      <c r="I2502" t="s">
        <v>12</v>
      </c>
      <c r="J2502">
        <v>500.00003099999998</v>
      </c>
      <c r="K2502">
        <v>759.47760900000003</v>
      </c>
      <c r="L2502">
        <v>2.8375000000000001E-2</v>
      </c>
      <c r="M2502">
        <v>0.57931100000000002</v>
      </c>
      <c r="N2502">
        <v>2.8375000000000001E-2</v>
      </c>
      <c r="O2502">
        <v>14.269917</v>
      </c>
      <c r="P2502">
        <v>6.6480000000000003E-3</v>
      </c>
    </row>
    <row r="2503" spans="1:16" x14ac:dyDescent="0.2">
      <c r="A2503" t="s">
        <v>98</v>
      </c>
      <c r="B2503">
        <v>137</v>
      </c>
      <c r="C2503">
        <v>143</v>
      </c>
      <c r="D2503" t="s">
        <v>1171</v>
      </c>
      <c r="G2503">
        <v>6</v>
      </c>
      <c r="H2503">
        <v>758.48829999999998</v>
      </c>
      <c r="I2503" t="s">
        <v>14</v>
      </c>
      <c r="J2503">
        <v>0</v>
      </c>
      <c r="K2503">
        <v>758.89829799999995</v>
      </c>
      <c r="L2503">
        <v>0</v>
      </c>
      <c r="M2503">
        <v>0</v>
      </c>
      <c r="N2503">
        <v>0</v>
      </c>
      <c r="O2503">
        <v>14.271694</v>
      </c>
      <c r="P2503">
        <v>0</v>
      </c>
    </row>
    <row r="2504" spans="1:16" x14ac:dyDescent="0.2">
      <c r="A2504" t="s">
        <v>98</v>
      </c>
      <c r="B2504">
        <v>137</v>
      </c>
      <c r="C2504">
        <v>143</v>
      </c>
      <c r="D2504" t="s">
        <v>1171</v>
      </c>
      <c r="G2504">
        <v>6</v>
      </c>
      <c r="H2504">
        <v>758.48829999999998</v>
      </c>
      <c r="I2504" t="s">
        <v>14</v>
      </c>
      <c r="J2504">
        <v>5</v>
      </c>
      <c r="K2504">
        <v>759.149224</v>
      </c>
      <c r="L2504">
        <v>4.5036E-2</v>
      </c>
      <c r="M2504">
        <v>0.25092700000000001</v>
      </c>
      <c r="N2504">
        <v>4.5036E-2</v>
      </c>
      <c r="O2504">
        <v>14.264146</v>
      </c>
      <c r="P2504">
        <v>4.6909999999999999E-3</v>
      </c>
    </row>
    <row r="2505" spans="1:16" x14ac:dyDescent="0.2">
      <c r="A2505" t="s">
        <v>98</v>
      </c>
      <c r="B2505">
        <v>137</v>
      </c>
      <c r="C2505">
        <v>143</v>
      </c>
      <c r="D2505" t="s">
        <v>1171</v>
      </c>
      <c r="G2505">
        <v>6</v>
      </c>
      <c r="H2505">
        <v>758.48829999999998</v>
      </c>
      <c r="I2505" t="s">
        <v>14</v>
      </c>
      <c r="J2505">
        <v>50.000003999999997</v>
      </c>
      <c r="K2505">
        <v>759.31987500000002</v>
      </c>
      <c r="L2505">
        <v>4.2530999999999999E-2</v>
      </c>
      <c r="M2505">
        <v>0.42157800000000001</v>
      </c>
      <c r="N2505">
        <v>4.2530999999999999E-2</v>
      </c>
      <c r="O2505">
        <v>14.266997</v>
      </c>
      <c r="P2505">
        <v>2.2629999999999998E-3</v>
      </c>
    </row>
    <row r="2506" spans="1:16" x14ac:dyDescent="0.2">
      <c r="A2506" t="s">
        <v>98</v>
      </c>
      <c r="B2506">
        <v>137</v>
      </c>
      <c r="C2506">
        <v>143</v>
      </c>
      <c r="D2506" t="s">
        <v>1171</v>
      </c>
      <c r="G2506">
        <v>6</v>
      </c>
      <c r="H2506">
        <v>758.48829999999998</v>
      </c>
      <c r="I2506" t="s">
        <v>14</v>
      </c>
      <c r="J2506">
        <v>500.00003099999998</v>
      </c>
      <c r="K2506">
        <v>759.45349699999997</v>
      </c>
      <c r="L2506">
        <v>2.1278999999999999E-2</v>
      </c>
      <c r="M2506">
        <v>0.555199</v>
      </c>
      <c r="N2506">
        <v>2.1278999999999999E-2</v>
      </c>
      <c r="O2506">
        <v>14.262876</v>
      </c>
      <c r="P2506">
        <v>4.2909999999999997E-3</v>
      </c>
    </row>
    <row r="2507" spans="1:16" x14ac:dyDescent="0.2">
      <c r="A2507" t="s">
        <v>98</v>
      </c>
      <c r="B2507">
        <v>182</v>
      </c>
      <c r="C2507">
        <v>200</v>
      </c>
      <c r="D2507" t="s">
        <v>1172</v>
      </c>
      <c r="G2507">
        <v>15</v>
      </c>
      <c r="H2507">
        <v>2049.1929</v>
      </c>
      <c r="I2507" t="s">
        <v>12</v>
      </c>
      <c r="J2507">
        <v>0</v>
      </c>
      <c r="K2507">
        <v>2050.259352</v>
      </c>
      <c r="L2507">
        <v>1.0281999999999999E-2</v>
      </c>
      <c r="M2507">
        <v>0</v>
      </c>
      <c r="N2507">
        <v>0</v>
      </c>
      <c r="O2507">
        <v>14.126621</v>
      </c>
      <c r="P2507">
        <v>1.7730000000000001E-3</v>
      </c>
    </row>
    <row r="2508" spans="1:16" x14ac:dyDescent="0.2">
      <c r="A2508" t="s">
        <v>98</v>
      </c>
      <c r="B2508">
        <v>182</v>
      </c>
      <c r="C2508">
        <v>200</v>
      </c>
      <c r="D2508" t="s">
        <v>1172</v>
      </c>
      <c r="G2508">
        <v>15</v>
      </c>
      <c r="H2508">
        <v>2049.1929</v>
      </c>
      <c r="I2508" t="s">
        <v>12</v>
      </c>
      <c r="J2508">
        <v>5</v>
      </c>
      <c r="K2508">
        <v>2057.0317249999998</v>
      </c>
      <c r="L2508">
        <v>7.5674000000000005E-2</v>
      </c>
      <c r="M2508">
        <v>6.772373</v>
      </c>
      <c r="N2508">
        <v>7.6369000000000006E-2</v>
      </c>
      <c r="O2508">
        <v>14.081118</v>
      </c>
      <c r="P2508">
        <v>5.692E-3</v>
      </c>
    </row>
    <row r="2509" spans="1:16" x14ac:dyDescent="0.2">
      <c r="A2509" t="s">
        <v>98</v>
      </c>
      <c r="B2509">
        <v>182</v>
      </c>
      <c r="C2509">
        <v>200</v>
      </c>
      <c r="D2509" t="s">
        <v>1172</v>
      </c>
      <c r="G2509">
        <v>15</v>
      </c>
      <c r="H2509">
        <v>2049.1929</v>
      </c>
      <c r="I2509" t="s">
        <v>12</v>
      </c>
      <c r="J2509">
        <v>50.000003999999997</v>
      </c>
      <c r="K2509">
        <v>2057.778084</v>
      </c>
      <c r="L2509">
        <v>8.9478000000000002E-2</v>
      </c>
      <c r="M2509">
        <v>7.518732</v>
      </c>
      <c r="N2509">
        <v>9.0065999999999993E-2</v>
      </c>
      <c r="O2509">
        <v>14.068114</v>
      </c>
      <c r="P2509">
        <v>4.0229999999999997E-3</v>
      </c>
    </row>
    <row r="2510" spans="1:16" x14ac:dyDescent="0.2">
      <c r="A2510" t="s">
        <v>98</v>
      </c>
      <c r="B2510">
        <v>182</v>
      </c>
      <c r="C2510">
        <v>200</v>
      </c>
      <c r="D2510" t="s">
        <v>1172</v>
      </c>
      <c r="G2510">
        <v>15</v>
      </c>
      <c r="H2510">
        <v>2049.1929</v>
      </c>
      <c r="I2510" t="s">
        <v>12</v>
      </c>
      <c r="J2510">
        <v>500.00003099999998</v>
      </c>
      <c r="K2510">
        <v>2058.3573379999998</v>
      </c>
      <c r="L2510">
        <v>4.9061E-2</v>
      </c>
      <c r="M2510">
        <v>8.0979860000000006</v>
      </c>
      <c r="N2510">
        <v>5.0125999999999997E-2</v>
      </c>
      <c r="O2510">
        <v>14.061239</v>
      </c>
      <c r="P2510">
        <v>6.0169999999999998E-3</v>
      </c>
    </row>
    <row r="2511" spans="1:16" x14ac:dyDescent="0.2">
      <c r="A2511" t="s">
        <v>98</v>
      </c>
      <c r="B2511">
        <v>182</v>
      </c>
      <c r="C2511">
        <v>200</v>
      </c>
      <c r="D2511" t="s">
        <v>1172</v>
      </c>
      <c r="G2511">
        <v>15</v>
      </c>
      <c r="H2511">
        <v>2049.1929</v>
      </c>
      <c r="I2511" t="s">
        <v>14</v>
      </c>
      <c r="J2511">
        <v>0</v>
      </c>
      <c r="K2511">
        <v>2050.259352</v>
      </c>
      <c r="L2511">
        <v>1.0281999999999999E-2</v>
      </c>
      <c r="M2511">
        <v>0</v>
      </c>
      <c r="N2511">
        <v>0</v>
      </c>
      <c r="O2511">
        <v>14.126621</v>
      </c>
      <c r="P2511">
        <v>1.7730000000000001E-3</v>
      </c>
    </row>
    <row r="2512" spans="1:16" x14ac:dyDescent="0.2">
      <c r="A2512" t="s">
        <v>98</v>
      </c>
      <c r="B2512">
        <v>182</v>
      </c>
      <c r="C2512">
        <v>200</v>
      </c>
      <c r="D2512" t="s">
        <v>1172</v>
      </c>
      <c r="G2512">
        <v>15</v>
      </c>
      <c r="H2512">
        <v>2049.1929</v>
      </c>
      <c r="I2512" t="s">
        <v>14</v>
      </c>
      <c r="J2512">
        <v>5</v>
      </c>
      <c r="K2512">
        <v>2057.0748359999998</v>
      </c>
      <c r="L2512">
        <v>2.5894E-2</v>
      </c>
      <c r="M2512">
        <v>6.8154830000000004</v>
      </c>
      <c r="N2512">
        <v>2.7861E-2</v>
      </c>
      <c r="O2512">
        <v>14.073581000000001</v>
      </c>
      <c r="P2512">
        <v>3.1619999999999999E-3</v>
      </c>
    </row>
    <row r="2513" spans="1:16" x14ac:dyDescent="0.2">
      <c r="A2513" t="s">
        <v>98</v>
      </c>
      <c r="B2513">
        <v>182</v>
      </c>
      <c r="C2513">
        <v>200</v>
      </c>
      <c r="D2513" t="s">
        <v>1172</v>
      </c>
      <c r="G2513">
        <v>15</v>
      </c>
      <c r="H2513">
        <v>2049.1929</v>
      </c>
      <c r="I2513" t="s">
        <v>14</v>
      </c>
      <c r="J2513">
        <v>50.000003999999997</v>
      </c>
      <c r="K2513">
        <v>2057.8003349999999</v>
      </c>
      <c r="L2513">
        <v>9.9178000000000002E-2</v>
      </c>
      <c r="M2513">
        <v>7.5409829999999998</v>
      </c>
      <c r="N2513">
        <v>9.9709999999999993E-2</v>
      </c>
      <c r="O2513">
        <v>14.069929999999999</v>
      </c>
      <c r="P2513">
        <v>4.5869999999999999E-3</v>
      </c>
    </row>
    <row r="2514" spans="1:16" x14ac:dyDescent="0.2">
      <c r="A2514" t="s">
        <v>98</v>
      </c>
      <c r="B2514">
        <v>182</v>
      </c>
      <c r="C2514">
        <v>200</v>
      </c>
      <c r="D2514" t="s">
        <v>1172</v>
      </c>
      <c r="G2514">
        <v>15</v>
      </c>
      <c r="H2514">
        <v>2049.1929</v>
      </c>
      <c r="I2514" t="s">
        <v>14</v>
      </c>
      <c r="J2514">
        <v>500.00003099999998</v>
      </c>
      <c r="K2514">
        <v>2058.2768679999999</v>
      </c>
      <c r="L2514">
        <v>9.0424000000000004E-2</v>
      </c>
      <c r="M2514">
        <v>8.0175160000000005</v>
      </c>
      <c r="N2514">
        <v>9.1007000000000005E-2</v>
      </c>
      <c r="O2514">
        <v>14.051221</v>
      </c>
      <c r="P2514">
        <v>6.6280000000000002E-3</v>
      </c>
    </row>
    <row r="2515" spans="1:16" x14ac:dyDescent="0.2">
      <c r="A2515" t="s">
        <v>98</v>
      </c>
      <c r="B2515">
        <v>191</v>
      </c>
      <c r="C2515">
        <v>204</v>
      </c>
      <c r="D2515" t="s">
        <v>1173</v>
      </c>
      <c r="G2515">
        <v>9</v>
      </c>
      <c r="H2515">
        <v>1519.8631</v>
      </c>
      <c r="I2515" t="s">
        <v>12</v>
      </c>
      <c r="J2515">
        <v>0</v>
      </c>
      <c r="K2515">
        <v>1520.6198509999999</v>
      </c>
      <c r="L2515">
        <v>7.1199999999999996E-3</v>
      </c>
      <c r="M2515">
        <v>0</v>
      </c>
      <c r="N2515">
        <v>0</v>
      </c>
      <c r="O2515">
        <v>10.044663</v>
      </c>
      <c r="P2515">
        <v>2.098E-3</v>
      </c>
    </row>
    <row r="2516" spans="1:16" x14ac:dyDescent="0.2">
      <c r="A2516" t="s">
        <v>98</v>
      </c>
      <c r="B2516">
        <v>191</v>
      </c>
      <c r="C2516">
        <v>204</v>
      </c>
      <c r="D2516" t="s">
        <v>1173</v>
      </c>
      <c r="G2516">
        <v>9</v>
      </c>
      <c r="H2516">
        <v>1519.8631</v>
      </c>
      <c r="I2516" t="s">
        <v>12</v>
      </c>
      <c r="J2516">
        <v>5</v>
      </c>
      <c r="K2516">
        <v>1524.560964</v>
      </c>
      <c r="L2516">
        <v>3.3481999999999998E-2</v>
      </c>
      <c r="M2516">
        <v>3.9411130000000001</v>
      </c>
      <c r="N2516">
        <v>3.4229999999999997E-2</v>
      </c>
      <c r="O2516">
        <v>10.036683</v>
      </c>
      <c r="P2516">
        <v>4.6189999999999998E-3</v>
      </c>
    </row>
    <row r="2517" spans="1:16" x14ac:dyDescent="0.2">
      <c r="A2517" t="s">
        <v>98</v>
      </c>
      <c r="B2517">
        <v>191</v>
      </c>
      <c r="C2517">
        <v>204</v>
      </c>
      <c r="D2517" t="s">
        <v>1173</v>
      </c>
      <c r="G2517">
        <v>9</v>
      </c>
      <c r="H2517">
        <v>1519.8631</v>
      </c>
      <c r="I2517" t="s">
        <v>12</v>
      </c>
      <c r="J2517">
        <v>50.000003999999997</v>
      </c>
      <c r="K2517">
        <v>1524.7665360000001</v>
      </c>
      <c r="L2517">
        <v>0.14005799999999999</v>
      </c>
      <c r="M2517">
        <v>4.1466849999999997</v>
      </c>
      <c r="N2517">
        <v>0.140239</v>
      </c>
      <c r="O2517">
        <v>10.036509000000001</v>
      </c>
      <c r="P2517">
        <v>3.2720000000000002E-3</v>
      </c>
    </row>
    <row r="2518" spans="1:16" x14ac:dyDescent="0.2">
      <c r="A2518" t="s">
        <v>98</v>
      </c>
      <c r="B2518">
        <v>191</v>
      </c>
      <c r="C2518">
        <v>204</v>
      </c>
      <c r="D2518" t="s">
        <v>1173</v>
      </c>
      <c r="G2518">
        <v>9</v>
      </c>
      <c r="H2518">
        <v>1519.8631</v>
      </c>
      <c r="I2518" t="s">
        <v>12</v>
      </c>
      <c r="J2518">
        <v>500.00003099999998</v>
      </c>
      <c r="K2518">
        <v>1524.956747</v>
      </c>
      <c r="L2518">
        <v>5.0812000000000003E-2</v>
      </c>
      <c r="M2518">
        <v>4.3368960000000003</v>
      </c>
      <c r="N2518">
        <v>5.1309E-2</v>
      </c>
      <c r="O2518">
        <v>10.034188</v>
      </c>
      <c r="P2518">
        <v>6.2899999999999996E-3</v>
      </c>
    </row>
    <row r="2519" spans="1:16" x14ac:dyDescent="0.2">
      <c r="A2519" t="s">
        <v>98</v>
      </c>
      <c r="B2519">
        <v>191</v>
      </c>
      <c r="C2519">
        <v>204</v>
      </c>
      <c r="D2519" t="s">
        <v>1173</v>
      </c>
      <c r="G2519">
        <v>9</v>
      </c>
      <c r="H2519">
        <v>1519.8631</v>
      </c>
      <c r="I2519" t="s">
        <v>14</v>
      </c>
      <c r="J2519">
        <v>0</v>
      </c>
      <c r="K2519">
        <v>1520.6198509999999</v>
      </c>
      <c r="L2519">
        <v>7.1199999999999996E-3</v>
      </c>
      <c r="M2519">
        <v>0</v>
      </c>
      <c r="N2519">
        <v>0</v>
      </c>
      <c r="O2519">
        <v>10.044663</v>
      </c>
      <c r="P2519">
        <v>2.098E-3</v>
      </c>
    </row>
    <row r="2520" spans="1:16" x14ac:dyDescent="0.2">
      <c r="A2520" t="s">
        <v>98</v>
      </c>
      <c r="B2520">
        <v>191</v>
      </c>
      <c r="C2520">
        <v>204</v>
      </c>
      <c r="D2520" t="s">
        <v>1173</v>
      </c>
      <c r="G2520">
        <v>9</v>
      </c>
      <c r="H2520">
        <v>1519.8631</v>
      </c>
      <c r="I2520" t="s">
        <v>14</v>
      </c>
      <c r="J2520">
        <v>5</v>
      </c>
      <c r="K2520">
        <v>1524.5205900000001</v>
      </c>
      <c r="L2520">
        <v>7.5426999999999994E-2</v>
      </c>
      <c r="M2520">
        <v>3.9007390000000002</v>
      </c>
      <c r="N2520">
        <v>7.5761999999999996E-2</v>
      </c>
      <c r="O2520">
        <v>10.000061000000001</v>
      </c>
      <c r="P2520">
        <v>6.9160000000000003E-3</v>
      </c>
    </row>
    <row r="2521" spans="1:16" x14ac:dyDescent="0.2">
      <c r="A2521" t="s">
        <v>98</v>
      </c>
      <c r="B2521">
        <v>191</v>
      </c>
      <c r="C2521">
        <v>204</v>
      </c>
      <c r="D2521" t="s">
        <v>1173</v>
      </c>
      <c r="G2521">
        <v>9</v>
      </c>
      <c r="H2521">
        <v>1519.8631</v>
      </c>
      <c r="I2521" t="s">
        <v>14</v>
      </c>
      <c r="J2521">
        <v>50.000003999999997</v>
      </c>
      <c r="K2521">
        <v>1524.7427170000001</v>
      </c>
      <c r="L2521">
        <v>0.16229399999999999</v>
      </c>
      <c r="M2521">
        <v>4.1228660000000001</v>
      </c>
      <c r="N2521">
        <v>0.16245000000000001</v>
      </c>
      <c r="O2521">
        <v>10.003963000000001</v>
      </c>
      <c r="P2521">
        <v>1.0449E-2</v>
      </c>
    </row>
    <row r="2522" spans="1:16" x14ac:dyDescent="0.2">
      <c r="A2522" t="s">
        <v>98</v>
      </c>
      <c r="B2522">
        <v>191</v>
      </c>
      <c r="C2522">
        <v>204</v>
      </c>
      <c r="D2522" t="s">
        <v>1173</v>
      </c>
      <c r="G2522">
        <v>9</v>
      </c>
      <c r="H2522">
        <v>1519.8631</v>
      </c>
      <c r="I2522" t="s">
        <v>14</v>
      </c>
      <c r="J2522">
        <v>500.00003099999998</v>
      </c>
      <c r="K2522">
        <v>1525.00333</v>
      </c>
      <c r="L2522">
        <v>6.6053000000000001E-2</v>
      </c>
      <c r="M2522">
        <v>4.3834790000000003</v>
      </c>
      <c r="N2522">
        <v>6.6434999999999994E-2</v>
      </c>
      <c r="O2522">
        <v>9.9986420000000003</v>
      </c>
      <c r="P2522">
        <v>4.6829999999999997E-3</v>
      </c>
    </row>
    <row r="2523" spans="1:16" x14ac:dyDescent="0.2">
      <c r="A2523" t="s">
        <v>98</v>
      </c>
      <c r="B2523">
        <v>195</v>
      </c>
      <c r="C2523">
        <v>215</v>
      </c>
      <c r="D2523" t="s">
        <v>1174</v>
      </c>
      <c r="G2523">
        <v>16</v>
      </c>
      <c r="H2523">
        <v>2241.2601</v>
      </c>
      <c r="I2523" t="s">
        <v>12</v>
      </c>
      <c r="J2523">
        <v>0</v>
      </c>
      <c r="K2523">
        <v>2242.356029</v>
      </c>
      <c r="L2523">
        <v>6.6530000000000001E-3</v>
      </c>
      <c r="M2523">
        <v>0</v>
      </c>
      <c r="N2523">
        <v>0</v>
      </c>
      <c r="O2523">
        <v>11.711404</v>
      </c>
      <c r="P2523">
        <v>9.1200000000000005E-4</v>
      </c>
    </row>
    <row r="2524" spans="1:16" x14ac:dyDescent="0.2">
      <c r="A2524" t="s">
        <v>98</v>
      </c>
      <c r="B2524">
        <v>195</v>
      </c>
      <c r="C2524">
        <v>215</v>
      </c>
      <c r="D2524" t="s">
        <v>1174</v>
      </c>
      <c r="G2524">
        <v>16</v>
      </c>
      <c r="H2524">
        <v>2241.2601</v>
      </c>
      <c r="I2524" t="s">
        <v>12</v>
      </c>
      <c r="J2524">
        <v>5</v>
      </c>
      <c r="K2524">
        <v>2246.235232</v>
      </c>
      <c r="L2524">
        <v>0.108011</v>
      </c>
      <c r="M2524">
        <v>3.8792019999999998</v>
      </c>
      <c r="N2524">
        <v>0.10821600000000001</v>
      </c>
      <c r="O2524">
        <v>11.695130000000001</v>
      </c>
      <c r="P2524">
        <v>1.766E-3</v>
      </c>
    </row>
    <row r="2525" spans="1:16" x14ac:dyDescent="0.2">
      <c r="A2525" t="s">
        <v>98</v>
      </c>
      <c r="B2525">
        <v>195</v>
      </c>
      <c r="C2525">
        <v>215</v>
      </c>
      <c r="D2525" t="s">
        <v>1174</v>
      </c>
      <c r="G2525">
        <v>16</v>
      </c>
      <c r="H2525">
        <v>2241.2601</v>
      </c>
      <c r="I2525" t="s">
        <v>12</v>
      </c>
      <c r="J2525">
        <v>50.000003999999997</v>
      </c>
      <c r="K2525">
        <v>2247.367706</v>
      </c>
      <c r="L2525">
        <v>0.129604</v>
      </c>
      <c r="M2525">
        <v>5.0116769999999997</v>
      </c>
      <c r="N2525">
        <v>0.129774</v>
      </c>
      <c r="O2525">
        <v>11.678364</v>
      </c>
      <c r="P2525">
        <v>4.8869999999999999E-3</v>
      </c>
    </row>
    <row r="2526" spans="1:16" x14ac:dyDescent="0.2">
      <c r="A2526" t="s">
        <v>98</v>
      </c>
      <c r="B2526">
        <v>195</v>
      </c>
      <c r="C2526">
        <v>215</v>
      </c>
      <c r="D2526" t="s">
        <v>1174</v>
      </c>
      <c r="G2526">
        <v>16</v>
      </c>
      <c r="H2526">
        <v>2241.2601</v>
      </c>
      <c r="I2526" t="s">
        <v>12</v>
      </c>
      <c r="J2526">
        <v>500.00003099999998</v>
      </c>
      <c r="K2526">
        <v>2248.253573</v>
      </c>
      <c r="L2526">
        <v>5.3194999999999999E-2</v>
      </c>
      <c r="M2526">
        <v>5.8975439999999999</v>
      </c>
      <c r="N2526">
        <v>5.3609999999999998E-2</v>
      </c>
      <c r="O2526">
        <v>11.673322000000001</v>
      </c>
      <c r="P2526">
        <v>3.6250000000000002E-3</v>
      </c>
    </row>
    <row r="2527" spans="1:16" x14ac:dyDescent="0.2">
      <c r="A2527" t="s">
        <v>98</v>
      </c>
      <c r="B2527">
        <v>195</v>
      </c>
      <c r="C2527">
        <v>215</v>
      </c>
      <c r="D2527" t="s">
        <v>1174</v>
      </c>
      <c r="G2527">
        <v>16</v>
      </c>
      <c r="H2527">
        <v>2241.2601</v>
      </c>
      <c r="I2527" t="s">
        <v>14</v>
      </c>
      <c r="J2527">
        <v>0</v>
      </c>
      <c r="K2527">
        <v>2242.356029</v>
      </c>
      <c r="L2527">
        <v>6.6530000000000001E-3</v>
      </c>
      <c r="M2527">
        <v>0</v>
      </c>
      <c r="N2527">
        <v>0</v>
      </c>
      <c r="O2527">
        <v>11.711404</v>
      </c>
      <c r="P2527">
        <v>9.1200000000000005E-4</v>
      </c>
    </row>
    <row r="2528" spans="1:16" x14ac:dyDescent="0.2">
      <c r="A2528" t="s">
        <v>98</v>
      </c>
      <c r="B2528">
        <v>195</v>
      </c>
      <c r="C2528">
        <v>215</v>
      </c>
      <c r="D2528" t="s">
        <v>1174</v>
      </c>
      <c r="G2528">
        <v>16</v>
      </c>
      <c r="H2528">
        <v>2241.2601</v>
      </c>
      <c r="I2528" t="s">
        <v>14</v>
      </c>
      <c r="J2528">
        <v>5</v>
      </c>
      <c r="K2528">
        <v>2246.0686949999999</v>
      </c>
      <c r="L2528">
        <v>1.9803999999999999E-2</v>
      </c>
      <c r="M2528">
        <v>3.712666</v>
      </c>
      <c r="N2528">
        <v>2.0891E-2</v>
      </c>
      <c r="O2528">
        <v>11.683987</v>
      </c>
      <c r="P2528">
        <v>2.068E-3</v>
      </c>
    </row>
    <row r="2529" spans="1:16" x14ac:dyDescent="0.2">
      <c r="A2529" t="s">
        <v>98</v>
      </c>
      <c r="B2529">
        <v>195</v>
      </c>
      <c r="C2529">
        <v>215</v>
      </c>
      <c r="D2529" t="s">
        <v>1174</v>
      </c>
      <c r="G2529">
        <v>16</v>
      </c>
      <c r="H2529">
        <v>2241.2601</v>
      </c>
      <c r="I2529" t="s">
        <v>14</v>
      </c>
      <c r="J2529">
        <v>50.000003999999997</v>
      </c>
      <c r="K2529">
        <v>2247.2363369999998</v>
      </c>
      <c r="L2529">
        <v>0.150058</v>
      </c>
      <c r="M2529">
        <v>4.8803080000000003</v>
      </c>
      <c r="N2529">
        <v>0.15020600000000001</v>
      </c>
      <c r="O2529">
        <v>11.687075</v>
      </c>
      <c r="P2529">
        <v>3.9430000000000003E-3</v>
      </c>
    </row>
    <row r="2530" spans="1:16" x14ac:dyDescent="0.2">
      <c r="A2530" t="s">
        <v>98</v>
      </c>
      <c r="B2530">
        <v>195</v>
      </c>
      <c r="C2530">
        <v>215</v>
      </c>
      <c r="D2530" t="s">
        <v>1174</v>
      </c>
      <c r="G2530">
        <v>16</v>
      </c>
      <c r="H2530">
        <v>2241.2601</v>
      </c>
      <c r="I2530" t="s">
        <v>14</v>
      </c>
      <c r="J2530">
        <v>500.00003099999998</v>
      </c>
      <c r="K2530">
        <v>2248.2633649999998</v>
      </c>
      <c r="L2530">
        <v>0.25707600000000003</v>
      </c>
      <c r="M2530">
        <v>5.9073359999999999</v>
      </c>
      <c r="N2530">
        <v>0.257162</v>
      </c>
      <c r="O2530">
        <v>11.671552999999999</v>
      </c>
      <c r="P2530">
        <v>9.2049999999999996E-3</v>
      </c>
    </row>
    <row r="2531" spans="1:16" x14ac:dyDescent="0.2">
      <c r="A2531" t="s">
        <v>98</v>
      </c>
      <c r="B2531">
        <v>212</v>
      </c>
      <c r="C2531">
        <v>223</v>
      </c>
      <c r="D2531" t="s">
        <v>1175</v>
      </c>
      <c r="G2531">
        <v>8</v>
      </c>
      <c r="H2531">
        <v>1352.7308</v>
      </c>
      <c r="I2531" t="s">
        <v>12</v>
      </c>
      <c r="J2531">
        <v>0</v>
      </c>
      <c r="K2531">
        <v>1353.43335</v>
      </c>
      <c r="L2531">
        <v>0</v>
      </c>
      <c r="M2531">
        <v>0</v>
      </c>
      <c r="N2531">
        <v>0</v>
      </c>
      <c r="O2531">
        <v>6.2157349999999996</v>
      </c>
      <c r="P2531">
        <v>0</v>
      </c>
    </row>
    <row r="2532" spans="1:16" x14ac:dyDescent="0.2">
      <c r="A2532" t="s">
        <v>98</v>
      </c>
      <c r="B2532">
        <v>212</v>
      </c>
      <c r="C2532">
        <v>223</v>
      </c>
      <c r="D2532" t="s">
        <v>1175</v>
      </c>
      <c r="G2532">
        <v>8</v>
      </c>
      <c r="H2532">
        <v>1352.7308</v>
      </c>
      <c r="I2532" t="s">
        <v>12</v>
      </c>
      <c r="J2532">
        <v>5</v>
      </c>
      <c r="K2532">
        <v>1355.7145840000001</v>
      </c>
      <c r="L2532">
        <v>1.1858E-2</v>
      </c>
      <c r="M2532">
        <v>2.2812329999999998</v>
      </c>
      <c r="N2532">
        <v>1.1858E-2</v>
      </c>
      <c r="O2532">
        <v>6.2219199999999999</v>
      </c>
      <c r="P2532">
        <v>7.4840000000000002E-3</v>
      </c>
    </row>
    <row r="2533" spans="1:16" x14ac:dyDescent="0.2">
      <c r="A2533" t="s">
        <v>98</v>
      </c>
      <c r="B2533">
        <v>212</v>
      </c>
      <c r="C2533">
        <v>223</v>
      </c>
      <c r="D2533" t="s">
        <v>1175</v>
      </c>
      <c r="G2533">
        <v>8</v>
      </c>
      <c r="H2533">
        <v>1352.7308</v>
      </c>
      <c r="I2533" t="s">
        <v>12</v>
      </c>
      <c r="J2533">
        <v>50.000003999999997</v>
      </c>
      <c r="K2533">
        <v>1356.75308</v>
      </c>
      <c r="L2533">
        <v>2.7448E-2</v>
      </c>
      <c r="M2533">
        <v>3.3197299999999998</v>
      </c>
      <c r="N2533">
        <v>2.7448E-2</v>
      </c>
      <c r="O2533">
        <v>6.2169860000000003</v>
      </c>
      <c r="P2533">
        <v>4.5739999999999999E-3</v>
      </c>
    </row>
    <row r="2534" spans="1:16" x14ac:dyDescent="0.2">
      <c r="A2534" t="s">
        <v>98</v>
      </c>
      <c r="B2534">
        <v>212</v>
      </c>
      <c r="C2534">
        <v>223</v>
      </c>
      <c r="D2534" t="s">
        <v>1175</v>
      </c>
      <c r="G2534">
        <v>8</v>
      </c>
      <c r="H2534">
        <v>1352.7308</v>
      </c>
      <c r="I2534" t="s">
        <v>12</v>
      </c>
      <c r="J2534">
        <v>500.00003099999998</v>
      </c>
      <c r="K2534">
        <v>1357.8162709999999</v>
      </c>
      <c r="L2534">
        <v>1.7415E-2</v>
      </c>
      <c r="M2534">
        <v>4.3829200000000004</v>
      </c>
      <c r="N2534">
        <v>1.7415E-2</v>
      </c>
      <c r="O2534">
        <v>6.2123100000000004</v>
      </c>
      <c r="P2534">
        <v>2.0699999999999998E-3</v>
      </c>
    </row>
    <row r="2535" spans="1:16" x14ac:dyDescent="0.2">
      <c r="A2535" t="s">
        <v>98</v>
      </c>
      <c r="B2535">
        <v>212</v>
      </c>
      <c r="C2535">
        <v>223</v>
      </c>
      <c r="D2535" t="s">
        <v>1175</v>
      </c>
      <c r="G2535">
        <v>8</v>
      </c>
      <c r="H2535">
        <v>1352.7308</v>
      </c>
      <c r="I2535" t="s">
        <v>14</v>
      </c>
      <c r="J2535">
        <v>0</v>
      </c>
      <c r="K2535">
        <v>1353.43335</v>
      </c>
      <c r="L2535">
        <v>0</v>
      </c>
      <c r="M2535">
        <v>0</v>
      </c>
      <c r="N2535">
        <v>0</v>
      </c>
      <c r="O2535">
        <v>6.2157349999999996</v>
      </c>
      <c r="P2535">
        <v>0</v>
      </c>
    </row>
    <row r="2536" spans="1:16" x14ac:dyDescent="0.2">
      <c r="A2536" t="s">
        <v>98</v>
      </c>
      <c r="B2536">
        <v>212</v>
      </c>
      <c r="C2536">
        <v>223</v>
      </c>
      <c r="D2536" t="s">
        <v>1175</v>
      </c>
      <c r="G2536">
        <v>8</v>
      </c>
      <c r="H2536">
        <v>1352.7308</v>
      </c>
      <c r="I2536" t="s">
        <v>14</v>
      </c>
      <c r="J2536">
        <v>5</v>
      </c>
      <c r="K2536">
        <v>1355.708331</v>
      </c>
      <c r="L2536">
        <v>2.9817E-2</v>
      </c>
      <c r="M2536">
        <v>2.2749809999999999</v>
      </c>
      <c r="N2536">
        <v>2.9817E-2</v>
      </c>
      <c r="O2536">
        <v>6.1788400000000001</v>
      </c>
      <c r="P2536">
        <v>5.2069999999999998E-3</v>
      </c>
    </row>
    <row r="2537" spans="1:16" x14ac:dyDescent="0.2">
      <c r="A2537" t="s">
        <v>98</v>
      </c>
      <c r="B2537">
        <v>212</v>
      </c>
      <c r="C2537">
        <v>223</v>
      </c>
      <c r="D2537" t="s">
        <v>1175</v>
      </c>
      <c r="G2537">
        <v>8</v>
      </c>
      <c r="H2537">
        <v>1352.7308</v>
      </c>
      <c r="I2537" t="s">
        <v>14</v>
      </c>
      <c r="J2537">
        <v>50.000003999999997</v>
      </c>
      <c r="K2537">
        <v>1356.6341950000001</v>
      </c>
      <c r="L2537">
        <v>8.5497000000000004E-2</v>
      </c>
      <c r="M2537">
        <v>3.200844</v>
      </c>
      <c r="N2537">
        <v>8.5497000000000004E-2</v>
      </c>
      <c r="O2537">
        <v>6.1776730000000004</v>
      </c>
      <c r="P2537">
        <v>8.0520000000000001E-3</v>
      </c>
    </row>
    <row r="2538" spans="1:16" x14ac:dyDescent="0.2">
      <c r="A2538" t="s">
        <v>98</v>
      </c>
      <c r="B2538">
        <v>212</v>
      </c>
      <c r="C2538">
        <v>223</v>
      </c>
      <c r="D2538" t="s">
        <v>1175</v>
      </c>
      <c r="G2538">
        <v>8</v>
      </c>
      <c r="H2538">
        <v>1352.7308</v>
      </c>
      <c r="I2538" t="s">
        <v>14</v>
      </c>
      <c r="J2538">
        <v>500.00003099999998</v>
      </c>
      <c r="K2538">
        <v>1357.7951619999999</v>
      </c>
      <c r="L2538">
        <v>6.2446000000000002E-2</v>
      </c>
      <c r="M2538">
        <v>4.3618119999999996</v>
      </c>
      <c r="N2538">
        <v>6.2446000000000002E-2</v>
      </c>
      <c r="O2538">
        <v>6.1910309999999997</v>
      </c>
      <c r="P2538">
        <v>1.5466000000000001E-2</v>
      </c>
    </row>
    <row r="2539" spans="1:16" x14ac:dyDescent="0.2">
      <c r="A2539" t="s">
        <v>98</v>
      </c>
      <c r="B2539">
        <v>223</v>
      </c>
      <c r="C2539">
        <v>230</v>
      </c>
      <c r="D2539" t="s">
        <v>1176</v>
      </c>
      <c r="G2539">
        <v>7</v>
      </c>
      <c r="H2539">
        <v>846.46799999999996</v>
      </c>
      <c r="I2539" t="s">
        <v>12</v>
      </c>
      <c r="J2539">
        <v>0</v>
      </c>
      <c r="K2539">
        <v>846.78739800000005</v>
      </c>
      <c r="L2539">
        <v>0</v>
      </c>
      <c r="M2539">
        <v>0</v>
      </c>
      <c r="N2539">
        <v>0</v>
      </c>
      <c r="O2539">
        <v>9.7055179999999996</v>
      </c>
      <c r="P2539">
        <v>0</v>
      </c>
    </row>
    <row r="2540" spans="1:16" x14ac:dyDescent="0.2">
      <c r="A2540" t="s">
        <v>98</v>
      </c>
      <c r="B2540">
        <v>223</v>
      </c>
      <c r="C2540">
        <v>230</v>
      </c>
      <c r="D2540" t="s">
        <v>1176</v>
      </c>
      <c r="G2540">
        <v>7</v>
      </c>
      <c r="H2540">
        <v>846.46799999999996</v>
      </c>
      <c r="I2540" t="s">
        <v>12</v>
      </c>
      <c r="J2540">
        <v>5</v>
      </c>
      <c r="K2540">
        <v>848.67676300000005</v>
      </c>
      <c r="L2540">
        <v>0.141595</v>
      </c>
      <c r="M2540">
        <v>1.889365</v>
      </c>
      <c r="N2540">
        <v>0.141595</v>
      </c>
      <c r="O2540">
        <v>9.7075429999999994</v>
      </c>
      <c r="P2540">
        <v>1.7819999999999999E-3</v>
      </c>
    </row>
    <row r="2541" spans="1:16" x14ac:dyDescent="0.2">
      <c r="A2541" t="s">
        <v>98</v>
      </c>
      <c r="B2541">
        <v>223</v>
      </c>
      <c r="C2541">
        <v>230</v>
      </c>
      <c r="D2541" t="s">
        <v>1176</v>
      </c>
      <c r="G2541">
        <v>7</v>
      </c>
      <c r="H2541">
        <v>846.46799999999996</v>
      </c>
      <c r="I2541" t="s">
        <v>12</v>
      </c>
      <c r="J2541">
        <v>50.000003999999997</v>
      </c>
      <c r="K2541">
        <v>848.90886499999999</v>
      </c>
      <c r="L2541">
        <v>9.8104999999999998E-2</v>
      </c>
      <c r="M2541">
        <v>2.1214680000000001</v>
      </c>
      <c r="N2541">
        <v>9.8104999999999998E-2</v>
      </c>
      <c r="O2541">
        <v>9.7056190000000004</v>
      </c>
      <c r="P2541">
        <v>2.1719999999999999E-3</v>
      </c>
    </row>
    <row r="2542" spans="1:16" x14ac:dyDescent="0.2">
      <c r="A2542" t="s">
        <v>98</v>
      </c>
      <c r="B2542">
        <v>223</v>
      </c>
      <c r="C2542">
        <v>230</v>
      </c>
      <c r="D2542" t="s">
        <v>1176</v>
      </c>
      <c r="G2542">
        <v>7</v>
      </c>
      <c r="H2542">
        <v>846.46799999999996</v>
      </c>
      <c r="I2542" t="s">
        <v>12</v>
      </c>
      <c r="J2542">
        <v>500.00003099999998</v>
      </c>
      <c r="K2542">
        <v>849.44345099999998</v>
      </c>
      <c r="L2542">
        <v>3.5428000000000001E-2</v>
      </c>
      <c r="M2542">
        <v>2.6560540000000001</v>
      </c>
      <c r="N2542">
        <v>3.5428000000000001E-2</v>
      </c>
      <c r="O2542">
        <v>9.690042</v>
      </c>
      <c r="P2542">
        <v>5.5820000000000002E-3</v>
      </c>
    </row>
    <row r="2543" spans="1:16" x14ac:dyDescent="0.2">
      <c r="A2543" t="s">
        <v>98</v>
      </c>
      <c r="B2543">
        <v>223</v>
      </c>
      <c r="C2543">
        <v>230</v>
      </c>
      <c r="D2543" t="s">
        <v>1176</v>
      </c>
      <c r="G2543">
        <v>7</v>
      </c>
      <c r="H2543">
        <v>846.46799999999996</v>
      </c>
      <c r="I2543" t="s">
        <v>14</v>
      </c>
      <c r="J2543">
        <v>0</v>
      </c>
      <c r="K2543">
        <v>846.78739800000005</v>
      </c>
      <c r="L2543">
        <v>0</v>
      </c>
      <c r="M2543">
        <v>0</v>
      </c>
      <c r="N2543">
        <v>0</v>
      </c>
      <c r="O2543">
        <v>9.7055179999999996</v>
      </c>
      <c r="P2543">
        <v>0</v>
      </c>
    </row>
    <row r="2544" spans="1:16" x14ac:dyDescent="0.2">
      <c r="A2544" t="s">
        <v>98</v>
      </c>
      <c r="B2544">
        <v>223</v>
      </c>
      <c r="C2544">
        <v>230</v>
      </c>
      <c r="D2544" t="s">
        <v>1176</v>
      </c>
      <c r="G2544">
        <v>7</v>
      </c>
      <c r="H2544">
        <v>846.46799999999996</v>
      </c>
      <c r="I2544" t="s">
        <v>14</v>
      </c>
      <c r="J2544">
        <v>5</v>
      </c>
      <c r="K2544">
        <v>848.56262300000003</v>
      </c>
      <c r="L2544">
        <v>4.5560999999999997E-2</v>
      </c>
      <c r="M2544">
        <v>1.7752250000000001</v>
      </c>
      <c r="N2544">
        <v>4.5560999999999997E-2</v>
      </c>
      <c r="O2544">
        <v>9.6680879999999991</v>
      </c>
      <c r="P2544">
        <v>3.506E-3</v>
      </c>
    </row>
    <row r="2545" spans="1:16" x14ac:dyDescent="0.2">
      <c r="A2545" t="s">
        <v>98</v>
      </c>
      <c r="B2545">
        <v>223</v>
      </c>
      <c r="C2545">
        <v>230</v>
      </c>
      <c r="D2545" t="s">
        <v>1176</v>
      </c>
      <c r="G2545">
        <v>7</v>
      </c>
      <c r="H2545">
        <v>846.46799999999996</v>
      </c>
      <c r="I2545" t="s">
        <v>14</v>
      </c>
      <c r="J2545">
        <v>50.000003999999997</v>
      </c>
      <c r="K2545">
        <v>848.907736</v>
      </c>
      <c r="L2545">
        <v>4.2944000000000003E-2</v>
      </c>
      <c r="M2545">
        <v>2.120339</v>
      </c>
      <c r="N2545">
        <v>4.2944000000000003E-2</v>
      </c>
      <c r="O2545">
        <v>9.6648890000000005</v>
      </c>
      <c r="P2545">
        <v>4.9399999999999999E-3</v>
      </c>
    </row>
    <row r="2546" spans="1:16" x14ac:dyDescent="0.2">
      <c r="A2546" t="s">
        <v>98</v>
      </c>
      <c r="B2546">
        <v>223</v>
      </c>
      <c r="C2546">
        <v>230</v>
      </c>
      <c r="D2546" t="s">
        <v>1176</v>
      </c>
      <c r="G2546">
        <v>7</v>
      </c>
      <c r="H2546">
        <v>846.46799999999996</v>
      </c>
      <c r="I2546" t="s">
        <v>14</v>
      </c>
      <c r="J2546">
        <v>500.00003099999998</v>
      </c>
      <c r="K2546">
        <v>849.472847</v>
      </c>
      <c r="L2546">
        <v>5.4651999999999999E-2</v>
      </c>
      <c r="M2546">
        <v>2.6854490000000002</v>
      </c>
      <c r="N2546">
        <v>5.4651999999999999E-2</v>
      </c>
      <c r="O2546">
        <v>9.6573899999999995</v>
      </c>
      <c r="P2546">
        <v>1.9239999999999999E-3</v>
      </c>
    </row>
    <row r="2547" spans="1:16" x14ac:dyDescent="0.2">
      <c r="A2547" t="s">
        <v>98</v>
      </c>
      <c r="B2547">
        <v>229</v>
      </c>
      <c r="C2547">
        <v>240</v>
      </c>
      <c r="D2547" t="s">
        <v>1177</v>
      </c>
      <c r="G2547">
        <v>6</v>
      </c>
      <c r="H2547">
        <v>1247.6452999999999</v>
      </c>
      <c r="I2547" t="s">
        <v>12</v>
      </c>
      <c r="J2547">
        <v>0</v>
      </c>
      <c r="K2547">
        <v>1250.4119290000001</v>
      </c>
      <c r="L2547">
        <v>0</v>
      </c>
      <c r="M2547">
        <v>0</v>
      </c>
      <c r="N2547">
        <v>0</v>
      </c>
      <c r="O2547">
        <v>7.8265330000000004</v>
      </c>
      <c r="P2547">
        <v>0</v>
      </c>
    </row>
    <row r="2548" spans="1:16" x14ac:dyDescent="0.2">
      <c r="A2548" t="s">
        <v>98</v>
      </c>
      <c r="B2548">
        <v>229</v>
      </c>
      <c r="C2548">
        <v>240</v>
      </c>
      <c r="D2548" t="s">
        <v>1177</v>
      </c>
      <c r="G2548">
        <v>6</v>
      </c>
      <c r="H2548">
        <v>1247.6452999999999</v>
      </c>
      <c r="I2548" t="s">
        <v>12</v>
      </c>
      <c r="J2548">
        <v>5</v>
      </c>
      <c r="K2548">
        <v>1250.8946080000001</v>
      </c>
      <c r="L2548">
        <v>0.115164</v>
      </c>
      <c r="M2548">
        <v>0.48267900000000002</v>
      </c>
      <c r="N2548">
        <v>0.115164</v>
      </c>
      <c r="O2548">
        <v>7.8303380000000002</v>
      </c>
      <c r="P2548">
        <v>7.6189999999999999E-3</v>
      </c>
    </row>
    <row r="2549" spans="1:16" x14ac:dyDescent="0.2">
      <c r="A2549" t="s">
        <v>98</v>
      </c>
      <c r="B2549">
        <v>229</v>
      </c>
      <c r="C2549">
        <v>240</v>
      </c>
      <c r="D2549" t="s">
        <v>1177</v>
      </c>
      <c r="G2549">
        <v>6</v>
      </c>
      <c r="H2549">
        <v>1247.6452999999999</v>
      </c>
      <c r="I2549" t="s">
        <v>12</v>
      </c>
      <c r="J2549">
        <v>50.000003999999997</v>
      </c>
      <c r="K2549">
        <v>1251.4753760000001</v>
      </c>
      <c r="L2549">
        <v>5.5146000000000001E-2</v>
      </c>
      <c r="M2549">
        <v>1.063447</v>
      </c>
      <c r="N2549">
        <v>5.5146000000000001E-2</v>
      </c>
      <c r="O2549">
        <v>7.8231630000000001</v>
      </c>
      <c r="P2549">
        <v>5.587E-3</v>
      </c>
    </row>
    <row r="2550" spans="1:16" x14ac:dyDescent="0.2">
      <c r="A2550" t="s">
        <v>98</v>
      </c>
      <c r="B2550">
        <v>229</v>
      </c>
      <c r="C2550">
        <v>240</v>
      </c>
      <c r="D2550" t="s">
        <v>1177</v>
      </c>
      <c r="G2550">
        <v>6</v>
      </c>
      <c r="H2550">
        <v>1247.6452999999999</v>
      </c>
      <c r="I2550" t="s">
        <v>12</v>
      </c>
      <c r="J2550">
        <v>500.00003099999998</v>
      </c>
      <c r="K2550">
        <v>1252.0189800000001</v>
      </c>
      <c r="L2550">
        <v>8.7343000000000004E-2</v>
      </c>
      <c r="M2550">
        <v>1.607051</v>
      </c>
      <c r="N2550">
        <v>8.7343000000000004E-2</v>
      </c>
      <c r="O2550">
        <v>7.8185380000000002</v>
      </c>
      <c r="P2550">
        <v>3.4979999999999998E-3</v>
      </c>
    </row>
    <row r="2551" spans="1:16" x14ac:dyDescent="0.2">
      <c r="A2551" t="s">
        <v>98</v>
      </c>
      <c r="B2551">
        <v>229</v>
      </c>
      <c r="C2551">
        <v>240</v>
      </c>
      <c r="D2551" t="s">
        <v>1177</v>
      </c>
      <c r="G2551">
        <v>6</v>
      </c>
      <c r="H2551">
        <v>1247.6452999999999</v>
      </c>
      <c r="I2551" t="s">
        <v>14</v>
      </c>
      <c r="J2551">
        <v>0</v>
      </c>
      <c r="K2551">
        <v>1250.4119290000001</v>
      </c>
      <c r="L2551">
        <v>0</v>
      </c>
      <c r="M2551">
        <v>0</v>
      </c>
      <c r="N2551">
        <v>0</v>
      </c>
      <c r="O2551">
        <v>7.8265330000000004</v>
      </c>
      <c r="P2551">
        <v>0</v>
      </c>
    </row>
    <row r="2552" spans="1:16" x14ac:dyDescent="0.2">
      <c r="A2552" t="s">
        <v>98</v>
      </c>
      <c r="B2552">
        <v>229</v>
      </c>
      <c r="C2552">
        <v>240</v>
      </c>
      <c r="D2552" t="s">
        <v>1177</v>
      </c>
      <c r="G2552">
        <v>6</v>
      </c>
      <c r="H2552">
        <v>1247.6452999999999</v>
      </c>
      <c r="I2552" t="s">
        <v>14</v>
      </c>
      <c r="J2552">
        <v>5</v>
      </c>
      <c r="K2552">
        <v>1250.9365230000001</v>
      </c>
      <c r="L2552">
        <v>8.4301000000000001E-2</v>
      </c>
      <c r="M2552">
        <v>0.52459500000000003</v>
      </c>
      <c r="N2552">
        <v>8.4301000000000001E-2</v>
      </c>
      <c r="O2552">
        <v>7.7772639999999997</v>
      </c>
      <c r="P2552">
        <v>4.4949999999999999E-3</v>
      </c>
    </row>
    <row r="2553" spans="1:16" x14ac:dyDescent="0.2">
      <c r="A2553" t="s">
        <v>98</v>
      </c>
      <c r="B2553">
        <v>229</v>
      </c>
      <c r="C2553">
        <v>240</v>
      </c>
      <c r="D2553" t="s">
        <v>1177</v>
      </c>
      <c r="G2553">
        <v>6</v>
      </c>
      <c r="H2553">
        <v>1247.6452999999999</v>
      </c>
      <c r="I2553" t="s">
        <v>14</v>
      </c>
      <c r="J2553">
        <v>50.000003999999997</v>
      </c>
      <c r="K2553">
        <v>1251.381349</v>
      </c>
      <c r="L2553">
        <v>1.9567000000000001E-2</v>
      </c>
      <c r="M2553">
        <v>0.96941999999999995</v>
      </c>
      <c r="N2553">
        <v>1.9567000000000001E-2</v>
      </c>
      <c r="O2553">
        <v>7.7782140000000002</v>
      </c>
      <c r="P2553">
        <v>8.4840000000000002E-3</v>
      </c>
    </row>
    <row r="2554" spans="1:16" x14ac:dyDescent="0.2">
      <c r="A2554" t="s">
        <v>98</v>
      </c>
      <c r="B2554">
        <v>229</v>
      </c>
      <c r="C2554">
        <v>240</v>
      </c>
      <c r="D2554" t="s">
        <v>1177</v>
      </c>
      <c r="G2554">
        <v>6</v>
      </c>
      <c r="H2554">
        <v>1247.6452999999999</v>
      </c>
      <c r="I2554" t="s">
        <v>14</v>
      </c>
      <c r="J2554">
        <v>500.00003099999998</v>
      </c>
      <c r="K2554">
        <v>1252.0932640000001</v>
      </c>
      <c r="L2554">
        <v>3.5492000000000003E-2</v>
      </c>
      <c r="M2554">
        <v>1.681335</v>
      </c>
      <c r="N2554">
        <v>3.5492000000000003E-2</v>
      </c>
      <c r="O2554">
        <v>7.7683530000000003</v>
      </c>
      <c r="P2554">
        <v>1.0970000000000001E-3</v>
      </c>
    </row>
    <row r="2555" spans="1:16" x14ac:dyDescent="0.2">
      <c r="A2555" t="s">
        <v>100</v>
      </c>
      <c r="B2555">
        <v>17</v>
      </c>
      <c r="C2555">
        <v>32</v>
      </c>
      <c r="D2555" t="s">
        <v>1178</v>
      </c>
      <c r="E2555" t="s">
        <v>24</v>
      </c>
      <c r="G2555">
        <v>14</v>
      </c>
      <c r="H2555">
        <v>2108.1376</v>
      </c>
      <c r="I2555" t="s">
        <v>12</v>
      </c>
      <c r="J2555">
        <v>0</v>
      </c>
      <c r="K2555">
        <v>2110.3246340000001</v>
      </c>
      <c r="L2555">
        <v>0</v>
      </c>
      <c r="M2555">
        <v>0</v>
      </c>
      <c r="N2555">
        <v>0</v>
      </c>
      <c r="O2555">
        <v>10.180066999999999</v>
      </c>
      <c r="P2555">
        <v>0</v>
      </c>
    </row>
    <row r="2556" spans="1:16" x14ac:dyDescent="0.2">
      <c r="A2556" t="s">
        <v>100</v>
      </c>
      <c r="B2556">
        <v>17</v>
      </c>
      <c r="C2556">
        <v>32</v>
      </c>
      <c r="D2556" t="s">
        <v>1178</v>
      </c>
      <c r="E2556" t="s">
        <v>24</v>
      </c>
      <c r="G2556">
        <v>14</v>
      </c>
      <c r="H2556">
        <v>2108.1376</v>
      </c>
      <c r="I2556" t="s">
        <v>12</v>
      </c>
      <c r="J2556">
        <v>5</v>
      </c>
      <c r="K2556">
        <v>2112.1809109999999</v>
      </c>
      <c r="L2556">
        <v>3.1530000000000002E-2</v>
      </c>
      <c r="M2556">
        <v>1.8562780000000001</v>
      </c>
      <c r="N2556">
        <v>3.1530000000000002E-2</v>
      </c>
      <c r="O2556">
        <v>10.172022999999999</v>
      </c>
      <c r="P2556">
        <v>1.1659999999999999E-3</v>
      </c>
    </row>
    <row r="2557" spans="1:16" x14ac:dyDescent="0.2">
      <c r="A2557" t="s">
        <v>100</v>
      </c>
      <c r="B2557">
        <v>17</v>
      </c>
      <c r="C2557">
        <v>32</v>
      </c>
      <c r="D2557" t="s">
        <v>1178</v>
      </c>
      <c r="E2557" t="s">
        <v>24</v>
      </c>
      <c r="G2557">
        <v>14</v>
      </c>
      <c r="H2557">
        <v>2108.1376</v>
      </c>
      <c r="I2557" t="s">
        <v>12</v>
      </c>
      <c r="J2557">
        <v>50.000003999999997</v>
      </c>
      <c r="K2557">
        <v>2112.6571180000001</v>
      </c>
      <c r="L2557">
        <v>8.6518999999999999E-2</v>
      </c>
      <c r="M2557">
        <v>2.332484</v>
      </c>
      <c r="N2557">
        <v>8.6518999999999999E-2</v>
      </c>
      <c r="O2557">
        <v>10.172409</v>
      </c>
      <c r="P2557">
        <v>9.4579999999999994E-3</v>
      </c>
    </row>
    <row r="2558" spans="1:16" x14ac:dyDescent="0.2">
      <c r="A2558" t="s">
        <v>100</v>
      </c>
      <c r="B2558">
        <v>17</v>
      </c>
      <c r="C2558">
        <v>32</v>
      </c>
      <c r="D2558" t="s">
        <v>1178</v>
      </c>
      <c r="E2558" t="s">
        <v>24</v>
      </c>
      <c r="G2558">
        <v>14</v>
      </c>
      <c r="H2558">
        <v>2108.1376</v>
      </c>
      <c r="I2558" t="s">
        <v>12</v>
      </c>
      <c r="J2558">
        <v>500.00003099999998</v>
      </c>
      <c r="K2558">
        <v>2112.6385599999999</v>
      </c>
      <c r="L2558">
        <v>1.4982000000000001E-2</v>
      </c>
      <c r="M2558">
        <v>2.3139259999999999</v>
      </c>
      <c r="N2558">
        <v>1.4982000000000001E-2</v>
      </c>
      <c r="O2558">
        <v>10.168825</v>
      </c>
      <c r="P2558">
        <v>5.8739999999999999E-3</v>
      </c>
    </row>
    <row r="2559" spans="1:16" x14ac:dyDescent="0.2">
      <c r="A2559" t="s">
        <v>100</v>
      </c>
      <c r="B2559">
        <v>17</v>
      </c>
      <c r="C2559">
        <v>32</v>
      </c>
      <c r="D2559" t="s">
        <v>1178</v>
      </c>
      <c r="E2559" t="s">
        <v>24</v>
      </c>
      <c r="G2559">
        <v>14</v>
      </c>
      <c r="H2559">
        <v>2108.1376</v>
      </c>
      <c r="I2559" t="s">
        <v>14</v>
      </c>
      <c r="J2559">
        <v>0</v>
      </c>
      <c r="K2559">
        <v>2110.3386999999998</v>
      </c>
      <c r="L2559">
        <v>0</v>
      </c>
      <c r="M2559">
        <v>0</v>
      </c>
      <c r="N2559">
        <v>0</v>
      </c>
      <c r="O2559">
        <v>10.180223</v>
      </c>
      <c r="P2559">
        <v>0</v>
      </c>
    </row>
    <row r="2560" spans="1:16" x14ac:dyDescent="0.2">
      <c r="A2560" t="s">
        <v>100</v>
      </c>
      <c r="B2560">
        <v>17</v>
      </c>
      <c r="C2560">
        <v>32</v>
      </c>
      <c r="D2560" t="s">
        <v>1178</v>
      </c>
      <c r="E2560" t="s">
        <v>24</v>
      </c>
      <c r="G2560">
        <v>14</v>
      </c>
      <c r="H2560">
        <v>2108.1376</v>
      </c>
      <c r="I2560" t="s">
        <v>14</v>
      </c>
      <c r="J2560">
        <v>5</v>
      </c>
      <c r="K2560">
        <v>2112.117405</v>
      </c>
      <c r="L2560">
        <v>4.7080999999999998E-2</v>
      </c>
      <c r="M2560">
        <v>1.778705</v>
      </c>
      <c r="N2560">
        <v>4.7080999999999998E-2</v>
      </c>
      <c r="O2560">
        <v>10.135694000000001</v>
      </c>
      <c r="P2560">
        <v>1.2179999999999999E-3</v>
      </c>
    </row>
    <row r="2561" spans="1:16" x14ac:dyDescent="0.2">
      <c r="A2561" t="s">
        <v>100</v>
      </c>
      <c r="B2561">
        <v>17</v>
      </c>
      <c r="C2561">
        <v>32</v>
      </c>
      <c r="D2561" t="s">
        <v>1178</v>
      </c>
      <c r="E2561" t="s">
        <v>24</v>
      </c>
      <c r="G2561">
        <v>14</v>
      </c>
      <c r="H2561">
        <v>2108.1376</v>
      </c>
      <c r="I2561" t="s">
        <v>14</v>
      </c>
      <c r="J2561">
        <v>50.000003999999997</v>
      </c>
      <c r="K2561">
        <v>2112.4707960000001</v>
      </c>
      <c r="L2561">
        <v>0.14780099999999999</v>
      </c>
      <c r="M2561">
        <v>2.1320960000000002</v>
      </c>
      <c r="N2561">
        <v>0.14780099999999999</v>
      </c>
      <c r="O2561">
        <v>10.143103999999999</v>
      </c>
      <c r="P2561">
        <v>1.877E-3</v>
      </c>
    </row>
    <row r="2562" spans="1:16" x14ac:dyDescent="0.2">
      <c r="A2562" t="s">
        <v>100</v>
      </c>
      <c r="B2562">
        <v>17</v>
      </c>
      <c r="C2562">
        <v>32</v>
      </c>
      <c r="D2562" t="s">
        <v>1178</v>
      </c>
      <c r="E2562" t="s">
        <v>24</v>
      </c>
      <c r="G2562">
        <v>14</v>
      </c>
      <c r="H2562">
        <v>2108.1376</v>
      </c>
      <c r="I2562" t="s">
        <v>14</v>
      </c>
      <c r="J2562">
        <v>500.00003099999998</v>
      </c>
      <c r="K2562">
        <v>2112.477406</v>
      </c>
      <c r="L2562">
        <v>0.13195200000000001</v>
      </c>
      <c r="M2562">
        <v>2.138706</v>
      </c>
      <c r="N2562">
        <v>0.13195200000000001</v>
      </c>
      <c r="O2562">
        <v>10.137166000000001</v>
      </c>
      <c r="P2562">
        <v>1.6080000000000001E-3</v>
      </c>
    </row>
    <row r="2563" spans="1:16" x14ac:dyDescent="0.2">
      <c r="A2563" t="s">
        <v>100</v>
      </c>
      <c r="B2563">
        <v>28</v>
      </c>
      <c r="C2563">
        <v>37</v>
      </c>
      <c r="D2563" t="s">
        <v>1179</v>
      </c>
      <c r="G2563">
        <v>9</v>
      </c>
      <c r="H2563">
        <v>1134.6405</v>
      </c>
      <c r="I2563" t="s">
        <v>12</v>
      </c>
      <c r="J2563">
        <v>0</v>
      </c>
      <c r="K2563">
        <v>1134.980374</v>
      </c>
      <c r="L2563">
        <v>0</v>
      </c>
      <c r="M2563">
        <v>0</v>
      </c>
      <c r="N2563">
        <v>0</v>
      </c>
      <c r="O2563">
        <v>11.194139</v>
      </c>
      <c r="P2563">
        <v>0</v>
      </c>
    </row>
    <row r="2564" spans="1:16" x14ac:dyDescent="0.2">
      <c r="A2564" t="s">
        <v>100</v>
      </c>
      <c r="B2564">
        <v>28</v>
      </c>
      <c r="C2564">
        <v>37</v>
      </c>
      <c r="D2564" t="s">
        <v>1179</v>
      </c>
      <c r="G2564">
        <v>9</v>
      </c>
      <c r="H2564">
        <v>1134.6405</v>
      </c>
      <c r="I2564" t="s">
        <v>12</v>
      </c>
      <c r="J2564">
        <v>5</v>
      </c>
      <c r="K2564">
        <v>1136.7162740000001</v>
      </c>
      <c r="L2564">
        <v>3.3328999999999998E-2</v>
      </c>
      <c r="M2564">
        <v>1.7359</v>
      </c>
      <c r="N2564">
        <v>3.3328999999999998E-2</v>
      </c>
      <c r="O2564">
        <v>11.204162999999999</v>
      </c>
      <c r="P2564">
        <v>3.2680000000000001E-3</v>
      </c>
    </row>
    <row r="2565" spans="1:16" x14ac:dyDescent="0.2">
      <c r="A2565" t="s">
        <v>100</v>
      </c>
      <c r="B2565">
        <v>28</v>
      </c>
      <c r="C2565">
        <v>37</v>
      </c>
      <c r="D2565" t="s">
        <v>1179</v>
      </c>
      <c r="G2565">
        <v>9</v>
      </c>
      <c r="H2565">
        <v>1134.6405</v>
      </c>
      <c r="I2565" t="s">
        <v>12</v>
      </c>
      <c r="J2565">
        <v>50.000003999999997</v>
      </c>
      <c r="K2565">
        <v>1137.3961079999999</v>
      </c>
      <c r="L2565">
        <v>5.2239000000000001E-2</v>
      </c>
      <c r="M2565">
        <v>2.415734</v>
      </c>
      <c r="N2565">
        <v>5.2239000000000001E-2</v>
      </c>
      <c r="O2565">
        <v>11.200663</v>
      </c>
      <c r="P2565">
        <v>1.5510000000000001E-3</v>
      </c>
    </row>
    <row r="2566" spans="1:16" x14ac:dyDescent="0.2">
      <c r="A2566" t="s">
        <v>100</v>
      </c>
      <c r="B2566">
        <v>28</v>
      </c>
      <c r="C2566">
        <v>37</v>
      </c>
      <c r="D2566" t="s">
        <v>1179</v>
      </c>
      <c r="G2566">
        <v>9</v>
      </c>
      <c r="H2566">
        <v>1134.6405</v>
      </c>
      <c r="I2566" t="s">
        <v>12</v>
      </c>
      <c r="J2566">
        <v>500.00003099999998</v>
      </c>
      <c r="K2566">
        <v>1137.2996619999999</v>
      </c>
      <c r="L2566">
        <v>4.1513000000000001E-2</v>
      </c>
      <c r="M2566">
        <v>2.3192879999999998</v>
      </c>
      <c r="N2566">
        <v>4.1513000000000001E-2</v>
      </c>
      <c r="O2566">
        <v>11.200419999999999</v>
      </c>
      <c r="P2566">
        <v>4.35E-4</v>
      </c>
    </row>
    <row r="2567" spans="1:16" x14ac:dyDescent="0.2">
      <c r="A2567" t="s">
        <v>100</v>
      </c>
      <c r="B2567">
        <v>28</v>
      </c>
      <c r="C2567">
        <v>37</v>
      </c>
      <c r="D2567" t="s">
        <v>1179</v>
      </c>
      <c r="G2567">
        <v>9</v>
      </c>
      <c r="H2567">
        <v>1134.6405</v>
      </c>
      <c r="I2567" t="s">
        <v>14</v>
      </c>
      <c r="J2567">
        <v>0</v>
      </c>
      <c r="K2567">
        <v>1134.980374</v>
      </c>
      <c r="L2567">
        <v>0</v>
      </c>
      <c r="M2567">
        <v>0</v>
      </c>
      <c r="N2567">
        <v>0</v>
      </c>
      <c r="O2567">
        <v>11.194139</v>
      </c>
      <c r="P2567">
        <v>0</v>
      </c>
    </row>
    <row r="2568" spans="1:16" x14ac:dyDescent="0.2">
      <c r="A2568" t="s">
        <v>100</v>
      </c>
      <c r="B2568">
        <v>28</v>
      </c>
      <c r="C2568">
        <v>37</v>
      </c>
      <c r="D2568" t="s">
        <v>1179</v>
      </c>
      <c r="G2568">
        <v>9</v>
      </c>
      <c r="H2568">
        <v>1134.6405</v>
      </c>
      <c r="I2568" t="s">
        <v>14</v>
      </c>
      <c r="J2568">
        <v>5</v>
      </c>
      <c r="K2568">
        <v>1136.815963</v>
      </c>
      <c r="L2568">
        <v>5.3215999999999999E-2</v>
      </c>
      <c r="M2568">
        <v>1.8355889999999999</v>
      </c>
      <c r="N2568">
        <v>5.3215999999999999E-2</v>
      </c>
      <c r="O2568">
        <v>11.204923000000001</v>
      </c>
      <c r="P2568">
        <v>3.8454000000000002E-2</v>
      </c>
    </row>
    <row r="2569" spans="1:16" x14ac:dyDescent="0.2">
      <c r="A2569" t="s">
        <v>100</v>
      </c>
      <c r="B2569">
        <v>28</v>
      </c>
      <c r="C2569">
        <v>37</v>
      </c>
      <c r="D2569" t="s">
        <v>1179</v>
      </c>
      <c r="G2569">
        <v>9</v>
      </c>
      <c r="H2569">
        <v>1134.6405</v>
      </c>
      <c r="I2569" t="s">
        <v>14</v>
      </c>
      <c r="J2569">
        <v>50.000003999999997</v>
      </c>
      <c r="K2569">
        <v>1137.3268089999999</v>
      </c>
      <c r="L2569">
        <v>2.2595000000000001E-2</v>
      </c>
      <c r="M2569">
        <v>2.346435</v>
      </c>
      <c r="N2569">
        <v>2.2595000000000001E-2</v>
      </c>
      <c r="O2569">
        <v>11.178504</v>
      </c>
      <c r="P2569">
        <v>7.1780000000000004E-3</v>
      </c>
    </row>
    <row r="2570" spans="1:16" x14ac:dyDescent="0.2">
      <c r="A2570" t="s">
        <v>100</v>
      </c>
      <c r="B2570">
        <v>28</v>
      </c>
      <c r="C2570">
        <v>37</v>
      </c>
      <c r="D2570" t="s">
        <v>1179</v>
      </c>
      <c r="G2570">
        <v>9</v>
      </c>
      <c r="H2570">
        <v>1134.6405</v>
      </c>
      <c r="I2570" t="s">
        <v>14</v>
      </c>
      <c r="J2570">
        <v>500.00003099999998</v>
      </c>
      <c r="K2570">
        <v>1137.3442669999999</v>
      </c>
      <c r="L2570">
        <v>5.1887999999999997E-2</v>
      </c>
      <c r="M2570">
        <v>2.3638940000000002</v>
      </c>
      <c r="N2570">
        <v>5.1887999999999997E-2</v>
      </c>
      <c r="O2570">
        <v>11.169635</v>
      </c>
      <c r="P2570">
        <v>1.436E-3</v>
      </c>
    </row>
    <row r="2571" spans="1:16" x14ac:dyDescent="0.2">
      <c r="A2571" t="s">
        <v>100</v>
      </c>
      <c r="B2571">
        <v>30</v>
      </c>
      <c r="C2571">
        <v>41</v>
      </c>
      <c r="D2571" t="s">
        <v>1180</v>
      </c>
      <c r="G2571">
        <v>11</v>
      </c>
      <c r="H2571">
        <v>1446.854</v>
      </c>
      <c r="I2571" t="s">
        <v>12</v>
      </c>
      <c r="J2571">
        <v>0</v>
      </c>
      <c r="K2571">
        <v>1447.556255</v>
      </c>
      <c r="L2571">
        <v>0</v>
      </c>
      <c r="M2571">
        <v>0</v>
      </c>
      <c r="N2571">
        <v>0</v>
      </c>
      <c r="O2571">
        <v>12.300283</v>
      </c>
      <c r="P2571">
        <v>0</v>
      </c>
    </row>
    <row r="2572" spans="1:16" x14ac:dyDescent="0.2">
      <c r="A2572" t="s">
        <v>100</v>
      </c>
      <c r="B2572">
        <v>30</v>
      </c>
      <c r="C2572">
        <v>41</v>
      </c>
      <c r="D2572" t="s">
        <v>1180</v>
      </c>
      <c r="G2572">
        <v>11</v>
      </c>
      <c r="H2572">
        <v>1446.854</v>
      </c>
      <c r="I2572" t="s">
        <v>12</v>
      </c>
      <c r="J2572">
        <v>5</v>
      </c>
      <c r="K2572">
        <v>1449.6867789999999</v>
      </c>
      <c r="L2572">
        <v>5.57E-2</v>
      </c>
      <c r="M2572">
        <v>2.1305230000000002</v>
      </c>
      <c r="N2572">
        <v>5.57E-2</v>
      </c>
      <c r="O2572">
        <v>12.299694000000001</v>
      </c>
      <c r="P2572">
        <v>6.8170000000000001E-3</v>
      </c>
    </row>
    <row r="2573" spans="1:16" x14ac:dyDescent="0.2">
      <c r="A2573" t="s">
        <v>100</v>
      </c>
      <c r="B2573">
        <v>30</v>
      </c>
      <c r="C2573">
        <v>41</v>
      </c>
      <c r="D2573" t="s">
        <v>1180</v>
      </c>
      <c r="G2573">
        <v>11</v>
      </c>
      <c r="H2573">
        <v>1446.854</v>
      </c>
      <c r="I2573" t="s">
        <v>12</v>
      </c>
      <c r="J2573">
        <v>50.000003999999997</v>
      </c>
      <c r="K2573">
        <v>1450.1681249999999</v>
      </c>
      <c r="L2573">
        <v>7.8714000000000006E-2</v>
      </c>
      <c r="M2573">
        <v>2.6118700000000001</v>
      </c>
      <c r="N2573">
        <v>7.8714000000000006E-2</v>
      </c>
      <c r="O2573">
        <v>12.282044000000001</v>
      </c>
      <c r="P2573">
        <v>6.6319999999999999E-3</v>
      </c>
    </row>
    <row r="2574" spans="1:16" x14ac:dyDescent="0.2">
      <c r="A2574" t="s">
        <v>100</v>
      </c>
      <c r="B2574">
        <v>30</v>
      </c>
      <c r="C2574">
        <v>41</v>
      </c>
      <c r="D2574" t="s">
        <v>1180</v>
      </c>
      <c r="G2574">
        <v>11</v>
      </c>
      <c r="H2574">
        <v>1446.854</v>
      </c>
      <c r="I2574" t="s">
        <v>12</v>
      </c>
      <c r="J2574">
        <v>500.00003099999998</v>
      </c>
      <c r="K2574">
        <v>1451.0700039999999</v>
      </c>
      <c r="L2574">
        <v>5.5393999999999999E-2</v>
      </c>
      <c r="M2574">
        <v>3.5137489999999998</v>
      </c>
      <c r="N2574">
        <v>5.5393999999999999E-2</v>
      </c>
      <c r="O2574">
        <v>12.263798</v>
      </c>
      <c r="P2574">
        <v>5.0410000000000003E-3</v>
      </c>
    </row>
    <row r="2575" spans="1:16" x14ac:dyDescent="0.2">
      <c r="A2575" t="s">
        <v>100</v>
      </c>
      <c r="B2575">
        <v>30</v>
      </c>
      <c r="C2575">
        <v>41</v>
      </c>
      <c r="D2575" t="s">
        <v>1180</v>
      </c>
      <c r="G2575">
        <v>11</v>
      </c>
      <c r="H2575">
        <v>1446.854</v>
      </c>
      <c r="I2575" t="s">
        <v>14</v>
      </c>
      <c r="J2575">
        <v>0</v>
      </c>
      <c r="K2575">
        <v>1447.556255</v>
      </c>
      <c r="L2575">
        <v>0</v>
      </c>
      <c r="M2575">
        <v>0</v>
      </c>
      <c r="N2575">
        <v>0</v>
      </c>
      <c r="O2575">
        <v>12.300283</v>
      </c>
      <c r="P2575">
        <v>0</v>
      </c>
    </row>
    <row r="2576" spans="1:16" x14ac:dyDescent="0.2">
      <c r="A2576" t="s">
        <v>100</v>
      </c>
      <c r="B2576">
        <v>30</v>
      </c>
      <c r="C2576">
        <v>41</v>
      </c>
      <c r="D2576" t="s">
        <v>1180</v>
      </c>
      <c r="G2576">
        <v>11</v>
      </c>
      <c r="H2576">
        <v>1446.854</v>
      </c>
      <c r="I2576" t="s">
        <v>14</v>
      </c>
      <c r="J2576">
        <v>5</v>
      </c>
      <c r="K2576">
        <v>1449.613482</v>
      </c>
      <c r="L2576">
        <v>7.2980000000000003E-2</v>
      </c>
      <c r="M2576">
        <v>2.0572270000000001</v>
      </c>
      <c r="N2576">
        <v>7.2980000000000003E-2</v>
      </c>
      <c r="O2576">
        <v>12.269708</v>
      </c>
      <c r="P2576">
        <v>2.3500000000000001E-3</v>
      </c>
    </row>
    <row r="2577" spans="1:16" x14ac:dyDescent="0.2">
      <c r="A2577" t="s">
        <v>100</v>
      </c>
      <c r="B2577">
        <v>30</v>
      </c>
      <c r="C2577">
        <v>41</v>
      </c>
      <c r="D2577" t="s">
        <v>1180</v>
      </c>
      <c r="G2577">
        <v>11</v>
      </c>
      <c r="H2577">
        <v>1446.854</v>
      </c>
      <c r="I2577" t="s">
        <v>14</v>
      </c>
      <c r="J2577">
        <v>50.000003999999997</v>
      </c>
      <c r="K2577">
        <v>1450.055063</v>
      </c>
      <c r="L2577">
        <v>8.6233000000000004E-2</v>
      </c>
      <c r="M2577">
        <v>2.4988079999999999</v>
      </c>
      <c r="N2577">
        <v>8.6233000000000004E-2</v>
      </c>
      <c r="O2577">
        <v>12.268074</v>
      </c>
      <c r="P2577">
        <v>5.7270000000000003E-3</v>
      </c>
    </row>
    <row r="2578" spans="1:16" x14ac:dyDescent="0.2">
      <c r="A2578" t="s">
        <v>100</v>
      </c>
      <c r="B2578">
        <v>30</v>
      </c>
      <c r="C2578">
        <v>41</v>
      </c>
      <c r="D2578" t="s">
        <v>1180</v>
      </c>
      <c r="G2578">
        <v>11</v>
      </c>
      <c r="H2578">
        <v>1446.854</v>
      </c>
      <c r="I2578" t="s">
        <v>14</v>
      </c>
      <c r="J2578">
        <v>500.00003099999998</v>
      </c>
      <c r="K2578">
        <v>1450.954898</v>
      </c>
      <c r="L2578">
        <v>3.4004E-2</v>
      </c>
      <c r="M2578">
        <v>3.3986429999999999</v>
      </c>
      <c r="N2578">
        <v>3.4004E-2</v>
      </c>
      <c r="O2578">
        <v>12.239741</v>
      </c>
      <c r="P2578">
        <v>1.073E-3</v>
      </c>
    </row>
    <row r="2579" spans="1:16" x14ac:dyDescent="0.2">
      <c r="A2579" t="s">
        <v>100</v>
      </c>
      <c r="B2579">
        <v>46</v>
      </c>
      <c r="C2579">
        <v>62</v>
      </c>
      <c r="D2579" t="s">
        <v>1181</v>
      </c>
      <c r="E2579" t="s">
        <v>70</v>
      </c>
      <c r="G2579">
        <v>16</v>
      </c>
      <c r="H2579">
        <v>2038.1936000000001</v>
      </c>
      <c r="I2579" t="s">
        <v>12</v>
      </c>
      <c r="J2579">
        <v>0</v>
      </c>
      <c r="K2579">
        <v>2039.172687</v>
      </c>
      <c r="L2579">
        <v>4.308E-2</v>
      </c>
      <c r="M2579">
        <v>0</v>
      </c>
      <c r="N2579">
        <v>0</v>
      </c>
      <c r="O2579">
        <v>8.9132840000000009</v>
      </c>
      <c r="P2579">
        <v>2.898E-3</v>
      </c>
    </row>
    <row r="2580" spans="1:16" x14ac:dyDescent="0.2">
      <c r="A2580" t="s">
        <v>100</v>
      </c>
      <c r="B2580">
        <v>46</v>
      </c>
      <c r="C2580">
        <v>62</v>
      </c>
      <c r="D2580" t="s">
        <v>1181</v>
      </c>
      <c r="E2580" t="s">
        <v>70</v>
      </c>
      <c r="G2580">
        <v>16</v>
      </c>
      <c r="H2580">
        <v>2038.1936000000001</v>
      </c>
      <c r="I2580" t="s">
        <v>12</v>
      </c>
      <c r="J2580">
        <v>5</v>
      </c>
      <c r="K2580">
        <v>2041.097761</v>
      </c>
      <c r="L2580">
        <v>5.1756000000000003E-2</v>
      </c>
      <c r="M2580">
        <v>1.925074</v>
      </c>
      <c r="N2580">
        <v>6.7338999999999996E-2</v>
      </c>
      <c r="O2580">
        <v>8.9002379999999999</v>
      </c>
      <c r="P2580">
        <v>4.5059999999999996E-3</v>
      </c>
    </row>
    <row r="2581" spans="1:16" x14ac:dyDescent="0.2">
      <c r="A2581" t="s">
        <v>100</v>
      </c>
      <c r="B2581">
        <v>46</v>
      </c>
      <c r="C2581">
        <v>62</v>
      </c>
      <c r="D2581" t="s">
        <v>1181</v>
      </c>
      <c r="E2581" t="s">
        <v>70</v>
      </c>
      <c r="G2581">
        <v>16</v>
      </c>
      <c r="H2581">
        <v>2038.1936000000001</v>
      </c>
      <c r="I2581" t="s">
        <v>12</v>
      </c>
      <c r="J2581">
        <v>50.000003999999997</v>
      </c>
      <c r="K2581">
        <v>2042.6240270000001</v>
      </c>
      <c r="L2581">
        <v>7.4720999999999996E-2</v>
      </c>
      <c r="M2581">
        <v>3.4513400000000001</v>
      </c>
      <c r="N2581">
        <v>8.6249999999999993E-2</v>
      </c>
      <c r="O2581">
        <v>8.8794730000000008</v>
      </c>
      <c r="P2581">
        <v>7.2630000000000004E-3</v>
      </c>
    </row>
    <row r="2582" spans="1:16" x14ac:dyDescent="0.2">
      <c r="A2582" t="s">
        <v>100</v>
      </c>
      <c r="B2582">
        <v>46</v>
      </c>
      <c r="C2582">
        <v>62</v>
      </c>
      <c r="D2582" t="s">
        <v>1181</v>
      </c>
      <c r="E2582" t="s">
        <v>70</v>
      </c>
      <c r="G2582">
        <v>16</v>
      </c>
      <c r="H2582">
        <v>2038.1936000000001</v>
      </c>
      <c r="I2582" t="s">
        <v>12</v>
      </c>
      <c r="J2582">
        <v>500.00003099999998</v>
      </c>
      <c r="K2582">
        <v>2044.186557</v>
      </c>
      <c r="L2582">
        <v>9.2128000000000002E-2</v>
      </c>
      <c r="M2582">
        <v>5.0138699999999998</v>
      </c>
      <c r="N2582">
        <v>0.101703</v>
      </c>
      <c r="O2582">
        <v>8.8553049999999995</v>
      </c>
      <c r="P2582">
        <v>3.3159999999999999E-3</v>
      </c>
    </row>
    <row r="2583" spans="1:16" x14ac:dyDescent="0.2">
      <c r="A2583" t="s">
        <v>100</v>
      </c>
      <c r="B2583">
        <v>46</v>
      </c>
      <c r="C2583">
        <v>62</v>
      </c>
      <c r="D2583" t="s">
        <v>1181</v>
      </c>
      <c r="E2583" t="s">
        <v>70</v>
      </c>
      <c r="G2583">
        <v>16</v>
      </c>
      <c r="H2583">
        <v>2038.1936000000001</v>
      </c>
      <c r="I2583" t="s">
        <v>14</v>
      </c>
      <c r="J2583">
        <v>0</v>
      </c>
      <c r="K2583">
        <v>2039.172687</v>
      </c>
      <c r="L2583">
        <v>4.308E-2</v>
      </c>
      <c r="M2583">
        <v>0</v>
      </c>
      <c r="N2583">
        <v>0</v>
      </c>
      <c r="O2583">
        <v>8.9132840000000009</v>
      </c>
      <c r="P2583">
        <v>2.898E-3</v>
      </c>
    </row>
    <row r="2584" spans="1:16" x14ac:dyDescent="0.2">
      <c r="A2584" t="s">
        <v>100</v>
      </c>
      <c r="B2584">
        <v>46</v>
      </c>
      <c r="C2584">
        <v>62</v>
      </c>
      <c r="D2584" t="s">
        <v>1181</v>
      </c>
      <c r="E2584" t="s">
        <v>70</v>
      </c>
      <c r="G2584">
        <v>16</v>
      </c>
      <c r="H2584">
        <v>2038.1936000000001</v>
      </c>
      <c r="I2584" t="s">
        <v>14</v>
      </c>
      <c r="J2584">
        <v>5</v>
      </c>
      <c r="K2584">
        <v>2041.112603</v>
      </c>
      <c r="L2584">
        <v>4.9110000000000001E-2</v>
      </c>
      <c r="M2584">
        <v>1.939916</v>
      </c>
      <c r="N2584">
        <v>6.5327999999999997E-2</v>
      </c>
      <c r="O2584">
        <v>8.8481120000000004</v>
      </c>
      <c r="P2584">
        <v>6.0080000000000003E-3</v>
      </c>
    </row>
    <row r="2585" spans="1:16" x14ac:dyDescent="0.2">
      <c r="A2585" t="s">
        <v>100</v>
      </c>
      <c r="B2585">
        <v>46</v>
      </c>
      <c r="C2585">
        <v>62</v>
      </c>
      <c r="D2585" t="s">
        <v>1181</v>
      </c>
      <c r="E2585" t="s">
        <v>70</v>
      </c>
      <c r="G2585">
        <v>16</v>
      </c>
      <c r="H2585">
        <v>2038.1936000000001</v>
      </c>
      <c r="I2585" t="s">
        <v>14</v>
      </c>
      <c r="J2585">
        <v>50.000003999999997</v>
      </c>
      <c r="K2585">
        <v>2042.619467</v>
      </c>
      <c r="L2585">
        <v>4.0439000000000003E-2</v>
      </c>
      <c r="M2585">
        <v>3.44678</v>
      </c>
      <c r="N2585">
        <v>5.9087000000000001E-2</v>
      </c>
      <c r="O2585">
        <v>8.8299109999999992</v>
      </c>
      <c r="P2585">
        <v>7.1260000000000004E-3</v>
      </c>
    </row>
    <row r="2586" spans="1:16" x14ac:dyDescent="0.2">
      <c r="A2586" t="s">
        <v>100</v>
      </c>
      <c r="B2586">
        <v>46</v>
      </c>
      <c r="C2586">
        <v>62</v>
      </c>
      <c r="D2586" t="s">
        <v>1181</v>
      </c>
      <c r="E2586" t="s">
        <v>70</v>
      </c>
      <c r="G2586">
        <v>16</v>
      </c>
      <c r="H2586">
        <v>2038.1936000000001</v>
      </c>
      <c r="I2586" t="s">
        <v>14</v>
      </c>
      <c r="J2586">
        <v>500.00003099999998</v>
      </c>
      <c r="K2586">
        <v>2044.2559409999999</v>
      </c>
      <c r="L2586">
        <v>0.19015599999999999</v>
      </c>
      <c r="M2586">
        <v>5.083253</v>
      </c>
      <c r="N2586">
        <v>0.19497500000000001</v>
      </c>
      <c r="O2586">
        <v>8.8124690000000001</v>
      </c>
      <c r="P2586">
        <v>3.8909999999999999E-3</v>
      </c>
    </row>
    <row r="2587" spans="1:16" x14ac:dyDescent="0.2">
      <c r="A2587" t="s">
        <v>100</v>
      </c>
      <c r="B2587">
        <v>51</v>
      </c>
      <c r="C2587">
        <v>63</v>
      </c>
      <c r="D2587" t="s">
        <v>1182</v>
      </c>
      <c r="G2587">
        <v>12</v>
      </c>
      <c r="H2587">
        <v>1482.9478999999999</v>
      </c>
      <c r="I2587" t="s">
        <v>12</v>
      </c>
      <c r="J2587">
        <v>0</v>
      </c>
      <c r="K2587">
        <v>1483.661562</v>
      </c>
      <c r="L2587">
        <v>4.8902000000000001E-2</v>
      </c>
      <c r="M2587">
        <v>0</v>
      </c>
      <c r="N2587">
        <v>0</v>
      </c>
      <c r="O2587">
        <v>8.4964080000000006</v>
      </c>
      <c r="P2587">
        <v>1.63E-4</v>
      </c>
    </row>
    <row r="2588" spans="1:16" x14ac:dyDescent="0.2">
      <c r="A2588" t="s">
        <v>100</v>
      </c>
      <c r="B2588">
        <v>51</v>
      </c>
      <c r="C2588">
        <v>63</v>
      </c>
      <c r="D2588" t="s">
        <v>1182</v>
      </c>
      <c r="G2588">
        <v>12</v>
      </c>
      <c r="H2588">
        <v>1482.9478999999999</v>
      </c>
      <c r="I2588" t="s">
        <v>12</v>
      </c>
      <c r="J2588">
        <v>5</v>
      </c>
      <c r="K2588">
        <v>1484.7266520000001</v>
      </c>
      <c r="L2588">
        <v>7.7063000000000006E-2</v>
      </c>
      <c r="M2588">
        <v>1.0650900000000001</v>
      </c>
      <c r="N2588">
        <v>9.1269000000000003E-2</v>
      </c>
      <c r="O2588">
        <v>8.4945280000000007</v>
      </c>
      <c r="P2588">
        <v>7.3249999999999999E-3</v>
      </c>
    </row>
    <row r="2589" spans="1:16" x14ac:dyDescent="0.2">
      <c r="A2589" t="s">
        <v>100</v>
      </c>
      <c r="B2589">
        <v>51</v>
      </c>
      <c r="C2589">
        <v>63</v>
      </c>
      <c r="D2589" t="s">
        <v>1182</v>
      </c>
      <c r="G2589">
        <v>12</v>
      </c>
      <c r="H2589">
        <v>1482.9478999999999</v>
      </c>
      <c r="I2589" t="s">
        <v>12</v>
      </c>
      <c r="J2589">
        <v>50.000003999999997</v>
      </c>
      <c r="K2589">
        <v>1485.1316859999999</v>
      </c>
      <c r="L2589">
        <v>3.4472000000000003E-2</v>
      </c>
      <c r="M2589">
        <v>1.470124</v>
      </c>
      <c r="N2589">
        <v>5.9831000000000002E-2</v>
      </c>
      <c r="O2589">
        <v>8.4906799999999993</v>
      </c>
      <c r="P2589">
        <v>5.3699999999999998E-3</v>
      </c>
    </row>
    <row r="2590" spans="1:16" x14ac:dyDescent="0.2">
      <c r="A2590" t="s">
        <v>100</v>
      </c>
      <c r="B2590">
        <v>51</v>
      </c>
      <c r="C2590">
        <v>63</v>
      </c>
      <c r="D2590" t="s">
        <v>1182</v>
      </c>
      <c r="G2590">
        <v>12</v>
      </c>
      <c r="H2590">
        <v>1482.9478999999999</v>
      </c>
      <c r="I2590" t="s">
        <v>12</v>
      </c>
      <c r="J2590">
        <v>500.00003099999998</v>
      </c>
      <c r="K2590">
        <v>1485.9549010000001</v>
      </c>
      <c r="L2590">
        <v>3.2710000000000003E-2</v>
      </c>
      <c r="M2590">
        <v>2.293339</v>
      </c>
      <c r="N2590">
        <v>5.8833000000000003E-2</v>
      </c>
      <c r="O2590">
        <v>8.4858619999999991</v>
      </c>
      <c r="P2590">
        <v>3.5249999999999999E-3</v>
      </c>
    </row>
    <row r="2591" spans="1:16" x14ac:dyDescent="0.2">
      <c r="A2591" t="s">
        <v>100</v>
      </c>
      <c r="B2591">
        <v>51</v>
      </c>
      <c r="C2591">
        <v>63</v>
      </c>
      <c r="D2591" t="s">
        <v>1182</v>
      </c>
      <c r="G2591">
        <v>12</v>
      </c>
      <c r="H2591">
        <v>1482.9478999999999</v>
      </c>
      <c r="I2591" t="s">
        <v>14</v>
      </c>
      <c r="J2591">
        <v>0</v>
      </c>
      <c r="K2591">
        <v>1483.661562</v>
      </c>
      <c r="L2591">
        <v>4.8902000000000001E-2</v>
      </c>
      <c r="M2591">
        <v>0</v>
      </c>
      <c r="N2591">
        <v>0</v>
      </c>
      <c r="O2591">
        <v>8.4964080000000006</v>
      </c>
      <c r="P2591">
        <v>1.63E-4</v>
      </c>
    </row>
    <row r="2592" spans="1:16" x14ac:dyDescent="0.2">
      <c r="A2592" t="s">
        <v>100</v>
      </c>
      <c r="B2592">
        <v>51</v>
      </c>
      <c r="C2592">
        <v>63</v>
      </c>
      <c r="D2592" t="s">
        <v>1182</v>
      </c>
      <c r="G2592">
        <v>12</v>
      </c>
      <c r="H2592">
        <v>1482.9478999999999</v>
      </c>
      <c r="I2592" t="s">
        <v>14</v>
      </c>
      <c r="J2592">
        <v>5</v>
      </c>
      <c r="K2592">
        <v>1484.6548049999999</v>
      </c>
      <c r="L2592">
        <v>6.5928E-2</v>
      </c>
      <c r="M2592">
        <v>0.99324299999999999</v>
      </c>
      <c r="N2592">
        <v>8.2085000000000005E-2</v>
      </c>
      <c r="O2592">
        <v>8.4292759999999998</v>
      </c>
      <c r="P2592">
        <v>8.6969999999999999E-3</v>
      </c>
    </row>
    <row r="2593" spans="1:16" x14ac:dyDescent="0.2">
      <c r="A2593" t="s">
        <v>100</v>
      </c>
      <c r="B2593">
        <v>51</v>
      </c>
      <c r="C2593">
        <v>63</v>
      </c>
      <c r="D2593" t="s">
        <v>1182</v>
      </c>
      <c r="G2593">
        <v>12</v>
      </c>
      <c r="H2593">
        <v>1482.9478999999999</v>
      </c>
      <c r="I2593" t="s">
        <v>14</v>
      </c>
      <c r="J2593">
        <v>50.000003999999997</v>
      </c>
      <c r="K2593">
        <v>1485.20514</v>
      </c>
      <c r="L2593">
        <v>3.9953000000000002E-2</v>
      </c>
      <c r="M2593">
        <v>1.5435779999999999</v>
      </c>
      <c r="N2593">
        <v>6.3147999999999996E-2</v>
      </c>
      <c r="O2593">
        <v>8.4270130000000005</v>
      </c>
      <c r="P2593">
        <v>9.4750000000000008E-3</v>
      </c>
    </row>
    <row r="2594" spans="1:16" x14ac:dyDescent="0.2">
      <c r="A2594" t="s">
        <v>100</v>
      </c>
      <c r="B2594">
        <v>51</v>
      </c>
      <c r="C2594">
        <v>63</v>
      </c>
      <c r="D2594" t="s">
        <v>1182</v>
      </c>
      <c r="G2594">
        <v>12</v>
      </c>
      <c r="H2594">
        <v>1482.9478999999999</v>
      </c>
      <c r="I2594" t="s">
        <v>14</v>
      </c>
      <c r="J2594">
        <v>500.00003099999998</v>
      </c>
      <c r="K2594">
        <v>1485.937692</v>
      </c>
      <c r="L2594">
        <v>8.226E-2</v>
      </c>
      <c r="M2594">
        <v>2.2761290000000001</v>
      </c>
      <c r="N2594">
        <v>9.5698000000000005E-2</v>
      </c>
      <c r="O2594">
        <v>8.4214319999999994</v>
      </c>
      <c r="P2594">
        <v>8.0499999999999999E-3</v>
      </c>
    </row>
    <row r="2595" spans="1:16" x14ac:dyDescent="0.2">
      <c r="A2595" t="s">
        <v>100</v>
      </c>
      <c r="B2595">
        <v>53</v>
      </c>
      <c r="C2595">
        <v>71</v>
      </c>
      <c r="D2595" t="s">
        <v>1183</v>
      </c>
      <c r="E2595" t="s">
        <v>101</v>
      </c>
      <c r="G2595">
        <v>17</v>
      </c>
      <c r="H2595">
        <v>2373.3126000000002</v>
      </c>
      <c r="I2595" t="s">
        <v>12</v>
      </c>
      <c r="J2595">
        <v>0</v>
      </c>
      <c r="K2595">
        <v>2374.645681</v>
      </c>
      <c r="L2595">
        <v>6.2871999999999997E-2</v>
      </c>
      <c r="M2595">
        <v>0</v>
      </c>
      <c r="N2595">
        <v>0</v>
      </c>
      <c r="O2595">
        <v>9.0627329999999997</v>
      </c>
      <c r="P2595">
        <v>3.7520000000000001E-3</v>
      </c>
    </row>
    <row r="2596" spans="1:16" x14ac:dyDescent="0.2">
      <c r="A2596" t="s">
        <v>100</v>
      </c>
      <c r="B2596">
        <v>53</v>
      </c>
      <c r="C2596">
        <v>71</v>
      </c>
      <c r="D2596" t="s">
        <v>1183</v>
      </c>
      <c r="E2596" t="s">
        <v>101</v>
      </c>
      <c r="G2596">
        <v>17</v>
      </c>
      <c r="H2596">
        <v>2373.3126000000002</v>
      </c>
      <c r="I2596" t="s">
        <v>12</v>
      </c>
      <c r="J2596">
        <v>5</v>
      </c>
      <c r="K2596">
        <v>2377.558415</v>
      </c>
      <c r="L2596">
        <v>0.123955</v>
      </c>
      <c r="M2596">
        <v>2.9127339999999999</v>
      </c>
      <c r="N2596">
        <v>0.138989</v>
      </c>
      <c r="O2596">
        <v>9.0625370000000007</v>
      </c>
      <c r="P2596">
        <v>3.4940000000000001E-3</v>
      </c>
    </row>
    <row r="2597" spans="1:16" x14ac:dyDescent="0.2">
      <c r="A2597" t="s">
        <v>100</v>
      </c>
      <c r="B2597">
        <v>53</v>
      </c>
      <c r="C2597">
        <v>71</v>
      </c>
      <c r="D2597" t="s">
        <v>1183</v>
      </c>
      <c r="E2597" t="s">
        <v>101</v>
      </c>
      <c r="G2597">
        <v>17</v>
      </c>
      <c r="H2597">
        <v>2373.3126000000002</v>
      </c>
      <c r="I2597" t="s">
        <v>12</v>
      </c>
      <c r="J2597">
        <v>50.000003999999997</v>
      </c>
      <c r="K2597">
        <v>2378.244796</v>
      </c>
      <c r="L2597">
        <v>0.12450600000000001</v>
      </c>
      <c r="M2597">
        <v>3.5991149999999998</v>
      </c>
      <c r="N2597">
        <v>0.13947999999999999</v>
      </c>
      <c r="O2597">
        <v>9.0939960000000006</v>
      </c>
      <c r="P2597">
        <v>1.6945000000000002E-2</v>
      </c>
    </row>
    <row r="2598" spans="1:16" x14ac:dyDescent="0.2">
      <c r="A2598" t="s">
        <v>100</v>
      </c>
      <c r="B2598">
        <v>53</v>
      </c>
      <c r="C2598">
        <v>71</v>
      </c>
      <c r="D2598" t="s">
        <v>1183</v>
      </c>
      <c r="E2598" t="s">
        <v>101</v>
      </c>
      <c r="G2598">
        <v>17</v>
      </c>
      <c r="H2598">
        <v>2373.3126000000002</v>
      </c>
      <c r="I2598" t="s">
        <v>12</v>
      </c>
      <c r="J2598">
        <v>500.00003099999998</v>
      </c>
      <c r="K2598">
        <v>2378.6780010000002</v>
      </c>
      <c r="L2598">
        <v>0.12876299999999999</v>
      </c>
      <c r="M2598">
        <v>4.0323200000000003</v>
      </c>
      <c r="N2598">
        <v>0.143293</v>
      </c>
      <c r="O2598">
        <v>9.0605349999999998</v>
      </c>
      <c r="P2598">
        <v>3.4659999999999999E-3</v>
      </c>
    </row>
    <row r="2599" spans="1:16" x14ac:dyDescent="0.2">
      <c r="A2599" t="s">
        <v>100</v>
      </c>
      <c r="B2599">
        <v>53</v>
      </c>
      <c r="C2599">
        <v>71</v>
      </c>
      <c r="D2599" t="s">
        <v>1183</v>
      </c>
      <c r="E2599" t="s">
        <v>101</v>
      </c>
      <c r="G2599">
        <v>17</v>
      </c>
      <c r="H2599">
        <v>2373.3126000000002</v>
      </c>
      <c r="I2599" t="s">
        <v>14</v>
      </c>
      <c r="J2599">
        <v>0</v>
      </c>
      <c r="K2599">
        <v>2374.645681</v>
      </c>
      <c r="L2599">
        <v>6.2871999999999997E-2</v>
      </c>
      <c r="M2599">
        <v>0</v>
      </c>
      <c r="N2599">
        <v>0</v>
      </c>
      <c r="O2599">
        <v>9.0627329999999997</v>
      </c>
      <c r="P2599">
        <v>3.7520000000000001E-3</v>
      </c>
    </row>
    <row r="2600" spans="1:16" x14ac:dyDescent="0.2">
      <c r="A2600" t="s">
        <v>100</v>
      </c>
      <c r="B2600">
        <v>53</v>
      </c>
      <c r="C2600">
        <v>71</v>
      </c>
      <c r="D2600" t="s">
        <v>1183</v>
      </c>
      <c r="E2600" t="s">
        <v>101</v>
      </c>
      <c r="G2600">
        <v>17</v>
      </c>
      <c r="H2600">
        <v>2373.3126000000002</v>
      </c>
      <c r="I2600" t="s">
        <v>14</v>
      </c>
      <c r="J2600">
        <v>5</v>
      </c>
      <c r="K2600">
        <v>2377.4276420000001</v>
      </c>
      <c r="L2600">
        <v>0.17632800000000001</v>
      </c>
      <c r="M2600">
        <v>2.7819609999999999</v>
      </c>
      <c r="N2600">
        <v>0.18720200000000001</v>
      </c>
      <c r="O2600">
        <v>9.0169449999999998</v>
      </c>
      <c r="P2600">
        <v>3.0219999999999999E-3</v>
      </c>
    </row>
    <row r="2601" spans="1:16" x14ac:dyDescent="0.2">
      <c r="A2601" t="s">
        <v>100</v>
      </c>
      <c r="B2601">
        <v>53</v>
      </c>
      <c r="C2601">
        <v>71</v>
      </c>
      <c r="D2601" t="s">
        <v>1183</v>
      </c>
      <c r="E2601" t="s">
        <v>101</v>
      </c>
      <c r="G2601">
        <v>17</v>
      </c>
      <c r="H2601">
        <v>2373.3126000000002</v>
      </c>
      <c r="I2601" t="s">
        <v>14</v>
      </c>
      <c r="J2601">
        <v>50.000003999999997</v>
      </c>
      <c r="K2601">
        <v>2378.0412740000002</v>
      </c>
      <c r="L2601">
        <v>0.25416800000000001</v>
      </c>
      <c r="M2601">
        <v>3.3955929999999999</v>
      </c>
      <c r="N2601">
        <v>0.26182899999999998</v>
      </c>
      <c r="O2601">
        <v>9.0454819999999998</v>
      </c>
      <c r="P2601">
        <v>1.8037999999999998E-2</v>
      </c>
    </row>
    <row r="2602" spans="1:16" x14ac:dyDescent="0.2">
      <c r="A2602" t="s">
        <v>100</v>
      </c>
      <c r="B2602">
        <v>53</v>
      </c>
      <c r="C2602">
        <v>71</v>
      </c>
      <c r="D2602" t="s">
        <v>1183</v>
      </c>
      <c r="E2602" t="s">
        <v>101</v>
      </c>
      <c r="G2602">
        <v>17</v>
      </c>
      <c r="H2602">
        <v>2373.3126000000002</v>
      </c>
      <c r="I2602" t="s">
        <v>14</v>
      </c>
      <c r="J2602">
        <v>500.00003099999998</v>
      </c>
      <c r="K2602">
        <v>2378.527791</v>
      </c>
      <c r="L2602">
        <v>0.17513300000000001</v>
      </c>
      <c r="M2602">
        <v>3.8821099999999999</v>
      </c>
      <c r="N2602">
        <v>0.18607699999999999</v>
      </c>
      <c r="O2602">
        <v>9.0242830000000005</v>
      </c>
      <c r="P2602">
        <v>1.4541E-2</v>
      </c>
    </row>
    <row r="2603" spans="1:16" x14ac:dyDescent="0.2">
      <c r="A2603" t="s">
        <v>100</v>
      </c>
      <c r="B2603">
        <v>59</v>
      </c>
      <c r="C2603">
        <v>71</v>
      </c>
      <c r="D2603" t="s">
        <v>1184</v>
      </c>
      <c r="G2603">
        <v>11</v>
      </c>
      <c r="H2603">
        <v>1597.8907999999999</v>
      </c>
      <c r="I2603" t="s">
        <v>12</v>
      </c>
      <c r="J2603">
        <v>0</v>
      </c>
      <c r="K2603">
        <v>1597.522676</v>
      </c>
      <c r="L2603">
        <v>0</v>
      </c>
      <c r="M2603">
        <v>0</v>
      </c>
      <c r="N2603">
        <v>0</v>
      </c>
      <c r="O2603">
        <v>11.286171</v>
      </c>
      <c r="P2603">
        <v>0</v>
      </c>
    </row>
    <row r="2604" spans="1:16" x14ac:dyDescent="0.2">
      <c r="A2604" t="s">
        <v>100</v>
      </c>
      <c r="B2604">
        <v>59</v>
      </c>
      <c r="C2604">
        <v>71</v>
      </c>
      <c r="D2604" t="s">
        <v>1184</v>
      </c>
      <c r="G2604">
        <v>11</v>
      </c>
      <c r="H2604">
        <v>1597.8907999999999</v>
      </c>
      <c r="I2604" t="s">
        <v>12</v>
      </c>
      <c r="J2604">
        <v>5</v>
      </c>
      <c r="K2604">
        <v>1599.852789</v>
      </c>
      <c r="L2604">
        <v>6.9381999999999999E-2</v>
      </c>
      <c r="M2604">
        <v>2.330114</v>
      </c>
      <c r="N2604">
        <v>6.9381999999999999E-2</v>
      </c>
      <c r="O2604">
        <v>11.290101999999999</v>
      </c>
      <c r="P2604">
        <v>1.4076E-2</v>
      </c>
    </row>
    <row r="2605" spans="1:16" x14ac:dyDescent="0.2">
      <c r="A2605" t="s">
        <v>100</v>
      </c>
      <c r="B2605">
        <v>59</v>
      </c>
      <c r="C2605">
        <v>71</v>
      </c>
      <c r="D2605" t="s">
        <v>1184</v>
      </c>
      <c r="G2605">
        <v>11</v>
      </c>
      <c r="H2605">
        <v>1597.8907999999999</v>
      </c>
      <c r="I2605" t="s">
        <v>12</v>
      </c>
      <c r="J2605">
        <v>50.000003999999997</v>
      </c>
      <c r="K2605">
        <v>1600.5798359999999</v>
      </c>
      <c r="L2605">
        <v>6.2356000000000002E-2</v>
      </c>
      <c r="M2605">
        <v>3.0571609999999998</v>
      </c>
      <c r="N2605">
        <v>6.2356000000000002E-2</v>
      </c>
      <c r="O2605">
        <v>11.264694</v>
      </c>
      <c r="P2605">
        <v>4.2230000000000002E-3</v>
      </c>
    </row>
    <row r="2606" spans="1:16" x14ac:dyDescent="0.2">
      <c r="A2606" t="s">
        <v>100</v>
      </c>
      <c r="B2606">
        <v>59</v>
      </c>
      <c r="C2606">
        <v>71</v>
      </c>
      <c r="D2606" t="s">
        <v>1184</v>
      </c>
      <c r="G2606">
        <v>11</v>
      </c>
      <c r="H2606">
        <v>1597.8907999999999</v>
      </c>
      <c r="I2606" t="s">
        <v>12</v>
      </c>
      <c r="J2606">
        <v>500.00003099999998</v>
      </c>
      <c r="K2606">
        <v>1601.410689</v>
      </c>
      <c r="L2606">
        <v>1.4284E-2</v>
      </c>
      <c r="M2606">
        <v>3.8880129999999999</v>
      </c>
      <c r="N2606">
        <v>1.4284E-2</v>
      </c>
      <c r="O2606">
        <v>11.256214</v>
      </c>
      <c r="P2606">
        <v>5.9750000000000003E-3</v>
      </c>
    </row>
    <row r="2607" spans="1:16" x14ac:dyDescent="0.2">
      <c r="A2607" t="s">
        <v>100</v>
      </c>
      <c r="B2607">
        <v>59</v>
      </c>
      <c r="C2607">
        <v>71</v>
      </c>
      <c r="D2607" t="s">
        <v>1184</v>
      </c>
      <c r="G2607">
        <v>11</v>
      </c>
      <c r="H2607">
        <v>1597.8907999999999</v>
      </c>
      <c r="I2607" t="s">
        <v>14</v>
      </c>
      <c r="J2607">
        <v>0</v>
      </c>
      <c r="K2607">
        <v>1597.522676</v>
      </c>
      <c r="L2607">
        <v>0</v>
      </c>
      <c r="M2607">
        <v>0</v>
      </c>
      <c r="N2607">
        <v>0</v>
      </c>
      <c r="O2607">
        <v>11.286171</v>
      </c>
      <c r="P2607">
        <v>0</v>
      </c>
    </row>
    <row r="2608" spans="1:16" x14ac:dyDescent="0.2">
      <c r="A2608" t="s">
        <v>100</v>
      </c>
      <c r="B2608">
        <v>59</v>
      </c>
      <c r="C2608">
        <v>71</v>
      </c>
      <c r="D2608" t="s">
        <v>1184</v>
      </c>
      <c r="G2608">
        <v>11</v>
      </c>
      <c r="H2608">
        <v>1597.8907999999999</v>
      </c>
      <c r="I2608" t="s">
        <v>14</v>
      </c>
      <c r="J2608">
        <v>5</v>
      </c>
      <c r="K2608">
        <v>1599.7236559999999</v>
      </c>
      <c r="L2608">
        <v>6.7619999999999998E-3</v>
      </c>
      <c r="M2608">
        <v>2.2009799999999999</v>
      </c>
      <c r="N2608">
        <v>6.7619999999999998E-3</v>
      </c>
      <c r="O2608">
        <v>11.320792000000001</v>
      </c>
      <c r="P2608">
        <v>9.809E-3</v>
      </c>
    </row>
    <row r="2609" spans="1:16" x14ac:dyDescent="0.2">
      <c r="A2609" t="s">
        <v>100</v>
      </c>
      <c r="B2609">
        <v>59</v>
      </c>
      <c r="C2609">
        <v>71</v>
      </c>
      <c r="D2609" t="s">
        <v>1184</v>
      </c>
      <c r="G2609">
        <v>11</v>
      </c>
      <c r="H2609">
        <v>1597.8907999999999</v>
      </c>
      <c r="I2609" t="s">
        <v>14</v>
      </c>
      <c r="J2609">
        <v>50.000003999999997</v>
      </c>
      <c r="K2609">
        <v>1600.4439809999999</v>
      </c>
      <c r="L2609">
        <v>0.12368999999999999</v>
      </c>
      <c r="M2609">
        <v>2.921306</v>
      </c>
      <c r="N2609">
        <v>0.12368999999999999</v>
      </c>
      <c r="O2609">
        <v>11.311263</v>
      </c>
      <c r="P2609">
        <v>4.3069000000000003E-2</v>
      </c>
    </row>
    <row r="2610" spans="1:16" x14ac:dyDescent="0.2">
      <c r="A2610" t="s">
        <v>100</v>
      </c>
      <c r="B2610">
        <v>59</v>
      </c>
      <c r="C2610">
        <v>71</v>
      </c>
      <c r="D2610" t="s">
        <v>1184</v>
      </c>
      <c r="G2610">
        <v>11</v>
      </c>
      <c r="H2610">
        <v>1597.8907999999999</v>
      </c>
      <c r="I2610" t="s">
        <v>14</v>
      </c>
      <c r="J2610">
        <v>500.00003099999998</v>
      </c>
      <c r="K2610">
        <v>1601.2085569999999</v>
      </c>
      <c r="L2610">
        <v>3.3092000000000003E-2</v>
      </c>
      <c r="M2610">
        <v>3.6858819999999999</v>
      </c>
      <c r="N2610">
        <v>3.3092000000000003E-2</v>
      </c>
      <c r="O2610">
        <v>11.291512000000001</v>
      </c>
      <c r="P2610">
        <v>1.1782000000000001E-2</v>
      </c>
    </row>
    <row r="2611" spans="1:16" x14ac:dyDescent="0.2">
      <c r="A2611" t="s">
        <v>100</v>
      </c>
      <c r="B2611">
        <v>90</v>
      </c>
      <c r="C2611">
        <v>103</v>
      </c>
      <c r="D2611" t="s">
        <v>1185</v>
      </c>
      <c r="G2611">
        <v>13</v>
      </c>
      <c r="H2611">
        <v>1620.9393</v>
      </c>
      <c r="I2611" t="s">
        <v>12</v>
      </c>
      <c r="J2611">
        <v>0</v>
      </c>
      <c r="K2611">
        <v>1621.6319269999999</v>
      </c>
      <c r="L2611">
        <v>3.737E-2</v>
      </c>
      <c r="M2611">
        <v>0</v>
      </c>
      <c r="N2611">
        <v>0</v>
      </c>
      <c r="O2611">
        <v>6.3029830000000002</v>
      </c>
      <c r="P2611">
        <v>1.124E-3</v>
      </c>
    </row>
    <row r="2612" spans="1:16" x14ac:dyDescent="0.2">
      <c r="A2612" t="s">
        <v>100</v>
      </c>
      <c r="B2612">
        <v>90</v>
      </c>
      <c r="C2612">
        <v>103</v>
      </c>
      <c r="D2612" t="s">
        <v>1185</v>
      </c>
      <c r="G2612">
        <v>13</v>
      </c>
      <c r="H2612">
        <v>1620.9393</v>
      </c>
      <c r="I2612" t="s">
        <v>12</v>
      </c>
      <c r="J2612">
        <v>5</v>
      </c>
      <c r="K2612">
        <v>1625.5433559999999</v>
      </c>
      <c r="L2612">
        <v>4.5978999999999999E-2</v>
      </c>
      <c r="M2612">
        <v>3.911429</v>
      </c>
      <c r="N2612">
        <v>5.9250999999999998E-2</v>
      </c>
      <c r="O2612">
        <v>6.3058019999999999</v>
      </c>
      <c r="P2612">
        <v>6.1580000000000003E-3</v>
      </c>
    </row>
    <row r="2613" spans="1:16" x14ac:dyDescent="0.2">
      <c r="A2613" t="s">
        <v>100</v>
      </c>
      <c r="B2613">
        <v>90</v>
      </c>
      <c r="C2613">
        <v>103</v>
      </c>
      <c r="D2613" t="s">
        <v>1185</v>
      </c>
      <c r="G2613">
        <v>13</v>
      </c>
      <c r="H2613">
        <v>1620.9393</v>
      </c>
      <c r="I2613" t="s">
        <v>12</v>
      </c>
      <c r="J2613">
        <v>50.000003999999997</v>
      </c>
      <c r="K2613">
        <v>1626.3852489999999</v>
      </c>
      <c r="L2613">
        <v>4.4469000000000002E-2</v>
      </c>
      <c r="M2613">
        <v>4.7533219999999998</v>
      </c>
      <c r="N2613">
        <v>5.8085999999999999E-2</v>
      </c>
      <c r="O2613">
        <v>6.298616</v>
      </c>
      <c r="P2613">
        <v>4.0039999999999997E-3</v>
      </c>
    </row>
    <row r="2614" spans="1:16" x14ac:dyDescent="0.2">
      <c r="A2614" t="s">
        <v>100</v>
      </c>
      <c r="B2614">
        <v>90</v>
      </c>
      <c r="C2614">
        <v>103</v>
      </c>
      <c r="D2614" t="s">
        <v>1185</v>
      </c>
      <c r="G2614">
        <v>13</v>
      </c>
      <c r="H2614">
        <v>1620.9393</v>
      </c>
      <c r="I2614" t="s">
        <v>12</v>
      </c>
      <c r="J2614">
        <v>500.00003099999998</v>
      </c>
      <c r="K2614">
        <v>1626.511062</v>
      </c>
      <c r="L2614">
        <v>0.13472899999999999</v>
      </c>
      <c r="M2614">
        <v>4.8791349999999998</v>
      </c>
      <c r="N2614">
        <v>0.13981499999999999</v>
      </c>
      <c r="O2614">
        <v>6.2966439999999997</v>
      </c>
      <c r="P2614">
        <v>4.9290000000000002E-3</v>
      </c>
    </row>
    <row r="2615" spans="1:16" x14ac:dyDescent="0.2">
      <c r="A2615" t="s">
        <v>100</v>
      </c>
      <c r="B2615">
        <v>90</v>
      </c>
      <c r="C2615">
        <v>103</v>
      </c>
      <c r="D2615" t="s">
        <v>1185</v>
      </c>
      <c r="G2615">
        <v>13</v>
      </c>
      <c r="H2615">
        <v>1620.9393</v>
      </c>
      <c r="I2615" t="s">
        <v>14</v>
      </c>
      <c r="J2615">
        <v>0</v>
      </c>
      <c r="K2615">
        <v>1621.6319269999999</v>
      </c>
      <c r="L2615">
        <v>3.737E-2</v>
      </c>
      <c r="M2615">
        <v>0</v>
      </c>
      <c r="N2615">
        <v>0</v>
      </c>
      <c r="O2615">
        <v>6.3029830000000002</v>
      </c>
      <c r="P2615">
        <v>1.124E-3</v>
      </c>
    </row>
    <row r="2616" spans="1:16" x14ac:dyDescent="0.2">
      <c r="A2616" t="s">
        <v>100</v>
      </c>
      <c r="B2616">
        <v>90</v>
      </c>
      <c r="C2616">
        <v>103</v>
      </c>
      <c r="D2616" t="s">
        <v>1185</v>
      </c>
      <c r="G2616">
        <v>13</v>
      </c>
      <c r="H2616">
        <v>1620.9393</v>
      </c>
      <c r="I2616" t="s">
        <v>14</v>
      </c>
      <c r="J2616">
        <v>5</v>
      </c>
      <c r="K2616">
        <v>1625.485506</v>
      </c>
      <c r="L2616">
        <v>3.7309000000000002E-2</v>
      </c>
      <c r="M2616">
        <v>3.85358</v>
      </c>
      <c r="N2616">
        <v>5.2805999999999999E-2</v>
      </c>
      <c r="O2616">
        <v>6.2546220000000003</v>
      </c>
      <c r="P2616">
        <v>9.103E-3</v>
      </c>
    </row>
    <row r="2617" spans="1:16" x14ac:dyDescent="0.2">
      <c r="A2617" t="s">
        <v>100</v>
      </c>
      <c r="B2617">
        <v>90</v>
      </c>
      <c r="C2617">
        <v>103</v>
      </c>
      <c r="D2617" t="s">
        <v>1185</v>
      </c>
      <c r="G2617">
        <v>13</v>
      </c>
      <c r="H2617">
        <v>1620.9393</v>
      </c>
      <c r="I2617" t="s">
        <v>14</v>
      </c>
      <c r="J2617">
        <v>50.000003999999997</v>
      </c>
      <c r="K2617">
        <v>1626.262712</v>
      </c>
      <c r="L2617">
        <v>0.102843</v>
      </c>
      <c r="M2617">
        <v>4.6307850000000004</v>
      </c>
      <c r="N2617">
        <v>0.10942200000000001</v>
      </c>
      <c r="O2617">
        <v>6.2598669999999998</v>
      </c>
      <c r="P2617">
        <v>7.0540000000000004E-3</v>
      </c>
    </row>
    <row r="2618" spans="1:16" x14ac:dyDescent="0.2">
      <c r="A2618" t="s">
        <v>100</v>
      </c>
      <c r="B2618">
        <v>90</v>
      </c>
      <c r="C2618">
        <v>103</v>
      </c>
      <c r="D2618" t="s">
        <v>1185</v>
      </c>
      <c r="G2618">
        <v>13</v>
      </c>
      <c r="H2618">
        <v>1620.9393</v>
      </c>
      <c r="I2618" t="s">
        <v>14</v>
      </c>
      <c r="J2618">
        <v>500.00003099999998</v>
      </c>
      <c r="K2618">
        <v>1626.5992490000001</v>
      </c>
      <c r="L2618">
        <v>5.7910000000000001E-3</v>
      </c>
      <c r="M2618">
        <v>4.9673220000000002</v>
      </c>
      <c r="N2618">
        <v>3.7816000000000002E-2</v>
      </c>
      <c r="O2618">
        <v>6.2490410000000001</v>
      </c>
      <c r="P2618">
        <v>3.7060000000000001E-3</v>
      </c>
    </row>
    <row r="2619" spans="1:16" x14ac:dyDescent="0.2">
      <c r="A2619" t="s">
        <v>100</v>
      </c>
      <c r="B2619">
        <v>93</v>
      </c>
      <c r="C2619">
        <v>115</v>
      </c>
      <c r="D2619" t="s">
        <v>1186</v>
      </c>
      <c r="G2619">
        <v>22</v>
      </c>
      <c r="H2619">
        <v>2837.5924</v>
      </c>
      <c r="I2619" t="s">
        <v>12</v>
      </c>
      <c r="J2619">
        <v>0</v>
      </c>
      <c r="K2619">
        <v>2839.0032059999999</v>
      </c>
      <c r="L2619">
        <v>9.2680000000000002E-3</v>
      </c>
      <c r="M2619">
        <v>0</v>
      </c>
      <c r="N2619">
        <v>0</v>
      </c>
      <c r="O2619">
        <v>4.6932850000000004</v>
      </c>
      <c r="P2619">
        <v>5.7300000000000005E-4</v>
      </c>
    </row>
    <row r="2620" spans="1:16" x14ac:dyDescent="0.2">
      <c r="A2620" t="s">
        <v>100</v>
      </c>
      <c r="B2620">
        <v>93</v>
      </c>
      <c r="C2620">
        <v>115</v>
      </c>
      <c r="D2620" t="s">
        <v>1186</v>
      </c>
      <c r="G2620">
        <v>22</v>
      </c>
      <c r="H2620">
        <v>2837.5924</v>
      </c>
      <c r="I2620" t="s">
        <v>12</v>
      </c>
      <c r="J2620">
        <v>5</v>
      </c>
      <c r="K2620">
        <v>2843.7477880000001</v>
      </c>
      <c r="L2620">
        <v>0.133377</v>
      </c>
      <c r="M2620">
        <v>4.7445820000000003</v>
      </c>
      <c r="N2620">
        <v>0.13369900000000001</v>
      </c>
      <c r="O2620">
        <v>4.6813359999999999</v>
      </c>
      <c r="P2620">
        <v>1.2045E-2</v>
      </c>
    </row>
    <row r="2621" spans="1:16" x14ac:dyDescent="0.2">
      <c r="A2621" t="s">
        <v>100</v>
      </c>
      <c r="B2621">
        <v>93</v>
      </c>
      <c r="C2621">
        <v>115</v>
      </c>
      <c r="D2621" t="s">
        <v>1186</v>
      </c>
      <c r="G2621">
        <v>22</v>
      </c>
      <c r="H2621">
        <v>2837.5924</v>
      </c>
      <c r="I2621" t="s">
        <v>12</v>
      </c>
      <c r="J2621">
        <v>50.000003999999997</v>
      </c>
      <c r="K2621">
        <v>2844.9849060000001</v>
      </c>
      <c r="L2621">
        <v>0.22984499999999999</v>
      </c>
      <c r="M2621">
        <v>5.9817</v>
      </c>
      <c r="N2621">
        <v>0.23003199999999999</v>
      </c>
      <c r="O2621">
        <v>4.6837429999999998</v>
      </c>
      <c r="P2621">
        <v>1.5302E-2</v>
      </c>
    </row>
    <row r="2622" spans="1:16" x14ac:dyDescent="0.2">
      <c r="A2622" t="s">
        <v>100</v>
      </c>
      <c r="B2622">
        <v>93</v>
      </c>
      <c r="C2622">
        <v>115</v>
      </c>
      <c r="D2622" t="s">
        <v>1186</v>
      </c>
      <c r="G2622">
        <v>22</v>
      </c>
      <c r="H2622">
        <v>2837.5924</v>
      </c>
      <c r="I2622" t="s">
        <v>12</v>
      </c>
      <c r="J2622">
        <v>500.00003099999998</v>
      </c>
      <c r="K2622">
        <v>2845.3827879999999</v>
      </c>
      <c r="L2622">
        <v>0.20908599999999999</v>
      </c>
      <c r="M2622">
        <v>6.3795820000000001</v>
      </c>
      <c r="N2622">
        <v>0.20929200000000001</v>
      </c>
      <c r="O2622">
        <v>4.6820339999999998</v>
      </c>
      <c r="P2622">
        <v>1.2793000000000001E-2</v>
      </c>
    </row>
    <row r="2623" spans="1:16" x14ac:dyDescent="0.2">
      <c r="A2623" t="s">
        <v>100</v>
      </c>
      <c r="B2623">
        <v>93</v>
      </c>
      <c r="C2623">
        <v>115</v>
      </c>
      <c r="D2623" t="s">
        <v>1186</v>
      </c>
      <c r="G2623">
        <v>22</v>
      </c>
      <c r="H2623">
        <v>2837.5924</v>
      </c>
      <c r="I2623" t="s">
        <v>14</v>
      </c>
      <c r="J2623">
        <v>0</v>
      </c>
      <c r="K2623">
        <v>2839.0032059999999</v>
      </c>
      <c r="L2623">
        <v>9.2680000000000002E-3</v>
      </c>
      <c r="M2623">
        <v>0</v>
      </c>
      <c r="N2623">
        <v>0</v>
      </c>
      <c r="O2623">
        <v>4.6932850000000004</v>
      </c>
      <c r="P2623">
        <v>5.7300000000000005E-4</v>
      </c>
    </row>
    <row r="2624" spans="1:16" x14ac:dyDescent="0.2">
      <c r="A2624" t="s">
        <v>100</v>
      </c>
      <c r="B2624">
        <v>93</v>
      </c>
      <c r="C2624">
        <v>115</v>
      </c>
      <c r="D2624" t="s">
        <v>1186</v>
      </c>
      <c r="G2624">
        <v>22</v>
      </c>
      <c r="H2624">
        <v>2837.5924</v>
      </c>
      <c r="I2624" t="s">
        <v>14</v>
      </c>
      <c r="J2624">
        <v>5</v>
      </c>
      <c r="K2624">
        <v>2843.764416</v>
      </c>
      <c r="L2624">
        <v>8.3784999999999998E-2</v>
      </c>
      <c r="M2624">
        <v>4.7612100000000002</v>
      </c>
      <c r="N2624">
        <v>8.4295999999999996E-2</v>
      </c>
      <c r="O2624">
        <v>4.6749619999999998</v>
      </c>
      <c r="P2624">
        <v>9.9310000000000006E-3</v>
      </c>
    </row>
    <row r="2625" spans="1:16" x14ac:dyDescent="0.2">
      <c r="A2625" t="s">
        <v>100</v>
      </c>
      <c r="B2625">
        <v>93</v>
      </c>
      <c r="C2625">
        <v>115</v>
      </c>
      <c r="D2625" t="s">
        <v>1186</v>
      </c>
      <c r="G2625">
        <v>22</v>
      </c>
      <c r="H2625">
        <v>2837.5924</v>
      </c>
      <c r="I2625" t="s">
        <v>14</v>
      </c>
      <c r="J2625">
        <v>50.000003999999997</v>
      </c>
      <c r="K2625">
        <v>2844.8176739999999</v>
      </c>
      <c r="L2625">
        <v>0.14252300000000001</v>
      </c>
      <c r="M2625">
        <v>5.8144669999999996</v>
      </c>
      <c r="N2625">
        <v>0.14282400000000001</v>
      </c>
      <c r="O2625">
        <v>4.6704970000000001</v>
      </c>
      <c r="P2625">
        <v>5.0039999999999998E-3</v>
      </c>
    </row>
    <row r="2626" spans="1:16" x14ac:dyDescent="0.2">
      <c r="A2626" t="s">
        <v>100</v>
      </c>
      <c r="B2626">
        <v>93</v>
      </c>
      <c r="C2626">
        <v>115</v>
      </c>
      <c r="D2626" t="s">
        <v>1186</v>
      </c>
      <c r="G2626">
        <v>22</v>
      </c>
      <c r="H2626">
        <v>2837.5924</v>
      </c>
      <c r="I2626" t="s">
        <v>14</v>
      </c>
      <c r="J2626">
        <v>500.00003099999998</v>
      </c>
      <c r="K2626">
        <v>2845.3856770000002</v>
      </c>
      <c r="L2626">
        <v>8.6183999999999997E-2</v>
      </c>
      <c r="M2626">
        <v>6.3824709999999998</v>
      </c>
      <c r="N2626">
        <v>8.6680999999999994E-2</v>
      </c>
      <c r="O2626">
        <v>4.6778029999999999</v>
      </c>
      <c r="P2626">
        <v>2.0539999999999998E-3</v>
      </c>
    </row>
    <row r="2627" spans="1:16" x14ac:dyDescent="0.2">
      <c r="A2627" t="s">
        <v>100</v>
      </c>
      <c r="B2627">
        <v>94</v>
      </c>
      <c r="C2627">
        <v>112</v>
      </c>
      <c r="D2627" t="s">
        <v>1187</v>
      </c>
      <c r="E2627" t="s">
        <v>102</v>
      </c>
      <c r="G2627">
        <v>18</v>
      </c>
      <c r="H2627">
        <v>2415.2683000000002</v>
      </c>
      <c r="I2627" t="s">
        <v>12</v>
      </c>
      <c r="J2627">
        <v>0</v>
      </c>
      <c r="K2627">
        <v>2416.574936</v>
      </c>
      <c r="L2627">
        <v>2.6637999999999998E-2</v>
      </c>
      <c r="M2627">
        <v>0</v>
      </c>
      <c r="N2627">
        <v>0</v>
      </c>
      <c r="O2627">
        <v>11.822585</v>
      </c>
      <c r="P2627">
        <v>2.4789999999999999E-3</v>
      </c>
    </row>
    <row r="2628" spans="1:16" x14ac:dyDescent="0.2">
      <c r="A2628" t="s">
        <v>100</v>
      </c>
      <c r="B2628">
        <v>94</v>
      </c>
      <c r="C2628">
        <v>112</v>
      </c>
      <c r="D2628" t="s">
        <v>1187</v>
      </c>
      <c r="E2628" t="s">
        <v>102</v>
      </c>
      <c r="G2628">
        <v>18</v>
      </c>
      <c r="H2628">
        <v>2415.2683000000002</v>
      </c>
      <c r="I2628" t="s">
        <v>12</v>
      </c>
      <c r="J2628">
        <v>5</v>
      </c>
      <c r="K2628">
        <v>2419.586018</v>
      </c>
      <c r="L2628">
        <v>7.8948000000000004E-2</v>
      </c>
      <c r="M2628">
        <v>3.011082</v>
      </c>
      <c r="N2628">
        <v>8.3321000000000006E-2</v>
      </c>
      <c r="O2628">
        <v>11.816837</v>
      </c>
      <c r="P2628">
        <v>5.7039999999999999E-3</v>
      </c>
    </row>
    <row r="2629" spans="1:16" x14ac:dyDescent="0.2">
      <c r="A2629" t="s">
        <v>100</v>
      </c>
      <c r="B2629">
        <v>94</v>
      </c>
      <c r="C2629">
        <v>112</v>
      </c>
      <c r="D2629" t="s">
        <v>1187</v>
      </c>
      <c r="E2629" t="s">
        <v>102</v>
      </c>
      <c r="G2629">
        <v>18</v>
      </c>
      <c r="H2629">
        <v>2415.2683000000002</v>
      </c>
      <c r="I2629" t="s">
        <v>12</v>
      </c>
      <c r="J2629">
        <v>50.000003999999997</v>
      </c>
      <c r="K2629">
        <v>2420.455704</v>
      </c>
      <c r="L2629">
        <v>2.2831000000000001E-2</v>
      </c>
      <c r="M2629">
        <v>3.8807680000000002</v>
      </c>
      <c r="N2629">
        <v>3.5083000000000003E-2</v>
      </c>
      <c r="O2629">
        <v>11.808617</v>
      </c>
      <c r="P2629">
        <v>6.5380000000000004E-3</v>
      </c>
    </row>
    <row r="2630" spans="1:16" x14ac:dyDescent="0.2">
      <c r="A2630" t="s">
        <v>100</v>
      </c>
      <c r="B2630">
        <v>94</v>
      </c>
      <c r="C2630">
        <v>112</v>
      </c>
      <c r="D2630" t="s">
        <v>1187</v>
      </c>
      <c r="E2630" t="s">
        <v>102</v>
      </c>
      <c r="G2630">
        <v>18</v>
      </c>
      <c r="H2630">
        <v>2415.2683000000002</v>
      </c>
      <c r="I2630" t="s">
        <v>12</v>
      </c>
      <c r="J2630">
        <v>500.00003099999998</v>
      </c>
      <c r="K2630">
        <v>2422.543987</v>
      </c>
      <c r="L2630">
        <v>6.0382999999999999E-2</v>
      </c>
      <c r="M2630">
        <v>5.9690510000000003</v>
      </c>
      <c r="N2630">
        <v>6.5998000000000001E-2</v>
      </c>
      <c r="O2630">
        <v>11.800162</v>
      </c>
      <c r="P2630">
        <v>3.6579999999999998E-3</v>
      </c>
    </row>
    <row r="2631" spans="1:16" x14ac:dyDescent="0.2">
      <c r="A2631" t="s">
        <v>100</v>
      </c>
      <c r="B2631">
        <v>94</v>
      </c>
      <c r="C2631">
        <v>112</v>
      </c>
      <c r="D2631" t="s">
        <v>1187</v>
      </c>
      <c r="E2631" t="s">
        <v>102</v>
      </c>
      <c r="G2631">
        <v>18</v>
      </c>
      <c r="H2631">
        <v>2415.2683000000002</v>
      </c>
      <c r="I2631" t="s">
        <v>14</v>
      </c>
      <c r="J2631">
        <v>0</v>
      </c>
      <c r="K2631">
        <v>2416.574936</v>
      </c>
      <c r="L2631">
        <v>2.6637999999999998E-2</v>
      </c>
      <c r="M2631">
        <v>0</v>
      </c>
      <c r="N2631">
        <v>0</v>
      </c>
      <c r="O2631">
        <v>11.822585</v>
      </c>
      <c r="P2631">
        <v>2.4789999999999999E-3</v>
      </c>
    </row>
    <row r="2632" spans="1:16" x14ac:dyDescent="0.2">
      <c r="A2632" t="s">
        <v>100</v>
      </c>
      <c r="B2632">
        <v>94</v>
      </c>
      <c r="C2632">
        <v>112</v>
      </c>
      <c r="D2632" t="s">
        <v>1187</v>
      </c>
      <c r="E2632" t="s">
        <v>102</v>
      </c>
      <c r="G2632">
        <v>18</v>
      </c>
      <c r="H2632">
        <v>2415.2683000000002</v>
      </c>
      <c r="I2632" t="s">
        <v>14</v>
      </c>
      <c r="J2632">
        <v>5</v>
      </c>
      <c r="K2632">
        <v>2419.4523349999999</v>
      </c>
      <c r="L2632">
        <v>1.7291999999999998E-2</v>
      </c>
      <c r="M2632">
        <v>2.8774000000000002</v>
      </c>
      <c r="N2632">
        <v>3.1758000000000002E-2</v>
      </c>
      <c r="O2632">
        <v>11.802573000000001</v>
      </c>
      <c r="P2632">
        <v>4.1099999999999999E-3</v>
      </c>
    </row>
    <row r="2633" spans="1:16" x14ac:dyDescent="0.2">
      <c r="A2633" t="s">
        <v>100</v>
      </c>
      <c r="B2633">
        <v>94</v>
      </c>
      <c r="C2633">
        <v>112</v>
      </c>
      <c r="D2633" t="s">
        <v>1187</v>
      </c>
      <c r="E2633" t="s">
        <v>102</v>
      </c>
      <c r="G2633">
        <v>18</v>
      </c>
      <c r="H2633">
        <v>2415.2683000000002</v>
      </c>
      <c r="I2633" t="s">
        <v>14</v>
      </c>
      <c r="J2633">
        <v>50.000003999999997</v>
      </c>
      <c r="K2633">
        <v>2420.3317830000001</v>
      </c>
      <c r="L2633">
        <v>0.109151</v>
      </c>
      <c r="M2633">
        <v>3.756847</v>
      </c>
      <c r="N2633">
        <v>0.112354</v>
      </c>
      <c r="O2633">
        <v>11.799319000000001</v>
      </c>
      <c r="P2633">
        <v>6.4609999999999997E-3</v>
      </c>
    </row>
    <row r="2634" spans="1:16" x14ac:dyDescent="0.2">
      <c r="A2634" t="s">
        <v>100</v>
      </c>
      <c r="B2634">
        <v>94</v>
      </c>
      <c r="C2634">
        <v>112</v>
      </c>
      <c r="D2634" t="s">
        <v>1187</v>
      </c>
      <c r="E2634" t="s">
        <v>102</v>
      </c>
      <c r="G2634">
        <v>18</v>
      </c>
      <c r="H2634">
        <v>2415.2683000000002</v>
      </c>
      <c r="I2634" t="s">
        <v>14</v>
      </c>
      <c r="J2634">
        <v>500.00003099999998</v>
      </c>
      <c r="K2634">
        <v>2422.3864570000001</v>
      </c>
      <c r="L2634">
        <v>3.9077000000000001E-2</v>
      </c>
      <c r="M2634">
        <v>5.8115209999999999</v>
      </c>
      <c r="N2634">
        <v>4.7292000000000001E-2</v>
      </c>
      <c r="O2634">
        <v>11.785386000000001</v>
      </c>
      <c r="P2634">
        <v>4.4019999999999997E-3</v>
      </c>
    </row>
    <row r="2635" spans="1:16" x14ac:dyDescent="0.2">
      <c r="A2635" t="s">
        <v>100</v>
      </c>
      <c r="B2635">
        <v>99</v>
      </c>
      <c r="C2635">
        <v>119</v>
      </c>
      <c r="D2635" t="s">
        <v>1188</v>
      </c>
      <c r="E2635" t="s">
        <v>60</v>
      </c>
      <c r="G2635">
        <v>20</v>
      </c>
      <c r="H2635">
        <v>2583.4058</v>
      </c>
      <c r="I2635" t="s">
        <v>12</v>
      </c>
      <c r="J2635">
        <v>0</v>
      </c>
      <c r="K2635">
        <v>2584.7815260000002</v>
      </c>
      <c r="L2635">
        <v>0</v>
      </c>
      <c r="M2635">
        <v>0</v>
      </c>
      <c r="N2635">
        <v>0</v>
      </c>
      <c r="O2635">
        <v>9.3551760000000002</v>
      </c>
      <c r="P2635">
        <v>0</v>
      </c>
    </row>
    <row r="2636" spans="1:16" x14ac:dyDescent="0.2">
      <c r="A2636" t="s">
        <v>100</v>
      </c>
      <c r="B2636">
        <v>99</v>
      </c>
      <c r="C2636">
        <v>119</v>
      </c>
      <c r="D2636" t="s">
        <v>1188</v>
      </c>
      <c r="E2636" t="s">
        <v>60</v>
      </c>
      <c r="G2636">
        <v>20</v>
      </c>
      <c r="H2636">
        <v>2583.4058</v>
      </c>
      <c r="I2636" t="s">
        <v>12</v>
      </c>
      <c r="J2636">
        <v>5</v>
      </c>
      <c r="K2636">
        <v>2593.3684589999998</v>
      </c>
      <c r="L2636">
        <v>0.36122900000000002</v>
      </c>
      <c r="M2636">
        <v>8.5869339999999994</v>
      </c>
      <c r="N2636">
        <v>0.36122900000000002</v>
      </c>
      <c r="O2636">
        <v>9.3599209999999999</v>
      </c>
      <c r="P2636">
        <v>1.8841E-2</v>
      </c>
    </row>
    <row r="2637" spans="1:16" x14ac:dyDescent="0.2">
      <c r="A2637" t="s">
        <v>100</v>
      </c>
      <c r="B2637">
        <v>99</v>
      </c>
      <c r="C2637">
        <v>119</v>
      </c>
      <c r="D2637" t="s">
        <v>1188</v>
      </c>
      <c r="E2637" t="s">
        <v>60</v>
      </c>
      <c r="G2637">
        <v>20</v>
      </c>
      <c r="H2637">
        <v>2583.4058</v>
      </c>
      <c r="I2637" t="s">
        <v>12</v>
      </c>
      <c r="J2637">
        <v>50.000003999999997</v>
      </c>
      <c r="K2637">
        <v>2593.8547709999998</v>
      </c>
      <c r="L2637">
        <v>0.18442600000000001</v>
      </c>
      <c r="M2637">
        <v>9.073245</v>
      </c>
      <c r="N2637">
        <v>0.18442600000000001</v>
      </c>
      <c r="O2637">
        <v>9.3519600000000001</v>
      </c>
      <c r="P2637">
        <v>1.6344999999999998E-2</v>
      </c>
    </row>
    <row r="2638" spans="1:16" x14ac:dyDescent="0.2">
      <c r="A2638" t="s">
        <v>100</v>
      </c>
      <c r="B2638">
        <v>99</v>
      </c>
      <c r="C2638">
        <v>119</v>
      </c>
      <c r="D2638" t="s">
        <v>1188</v>
      </c>
      <c r="E2638" t="s">
        <v>60</v>
      </c>
      <c r="G2638">
        <v>20</v>
      </c>
      <c r="H2638">
        <v>2583.4058</v>
      </c>
      <c r="I2638" t="s">
        <v>12</v>
      </c>
      <c r="J2638">
        <v>500.00003099999998</v>
      </c>
      <c r="K2638">
        <v>2594.4443430000001</v>
      </c>
      <c r="L2638">
        <v>0.24224999999999999</v>
      </c>
      <c r="M2638">
        <v>9.6628170000000004</v>
      </c>
      <c r="N2638">
        <v>0.24224999999999999</v>
      </c>
      <c r="O2638">
        <v>9.3724159999999994</v>
      </c>
      <c r="P2638">
        <v>2.6402999999999999E-2</v>
      </c>
    </row>
    <row r="2639" spans="1:16" x14ac:dyDescent="0.2">
      <c r="A2639" t="s">
        <v>100</v>
      </c>
      <c r="B2639">
        <v>99</v>
      </c>
      <c r="C2639">
        <v>119</v>
      </c>
      <c r="D2639" t="s">
        <v>1188</v>
      </c>
      <c r="E2639" t="s">
        <v>60</v>
      </c>
      <c r="G2639">
        <v>20</v>
      </c>
      <c r="H2639">
        <v>2583.4058</v>
      </c>
      <c r="I2639" t="s">
        <v>14</v>
      </c>
      <c r="J2639">
        <v>0</v>
      </c>
      <c r="K2639">
        <v>2584.7815260000002</v>
      </c>
      <c r="L2639">
        <v>0</v>
      </c>
      <c r="M2639">
        <v>0</v>
      </c>
      <c r="N2639">
        <v>0</v>
      </c>
      <c r="O2639">
        <v>9.3551760000000002</v>
      </c>
      <c r="P2639">
        <v>0</v>
      </c>
    </row>
    <row r="2640" spans="1:16" x14ac:dyDescent="0.2">
      <c r="A2640" t="s">
        <v>100</v>
      </c>
      <c r="B2640">
        <v>99</v>
      </c>
      <c r="C2640">
        <v>119</v>
      </c>
      <c r="D2640" t="s">
        <v>1188</v>
      </c>
      <c r="E2640" t="s">
        <v>60</v>
      </c>
      <c r="G2640">
        <v>20</v>
      </c>
      <c r="H2640">
        <v>2583.4058</v>
      </c>
      <c r="I2640" t="s">
        <v>14</v>
      </c>
      <c r="J2640">
        <v>5</v>
      </c>
      <c r="K2640">
        <v>2593.106777</v>
      </c>
      <c r="L2640">
        <v>0.12263</v>
      </c>
      <c r="M2640">
        <v>8.3252520000000008</v>
      </c>
      <c r="N2640">
        <v>0.12263</v>
      </c>
      <c r="O2640">
        <v>9.3111289999999993</v>
      </c>
      <c r="P2640">
        <v>3.2190000000000001E-3</v>
      </c>
    </row>
    <row r="2641" spans="1:16" x14ac:dyDescent="0.2">
      <c r="A2641" t="s">
        <v>100</v>
      </c>
      <c r="B2641">
        <v>99</v>
      </c>
      <c r="C2641">
        <v>119</v>
      </c>
      <c r="D2641" t="s">
        <v>1188</v>
      </c>
      <c r="E2641" t="s">
        <v>60</v>
      </c>
      <c r="G2641">
        <v>20</v>
      </c>
      <c r="H2641">
        <v>2583.4058</v>
      </c>
      <c r="I2641" t="s">
        <v>14</v>
      </c>
      <c r="J2641">
        <v>50.000003999999997</v>
      </c>
      <c r="K2641">
        <v>2593.51433</v>
      </c>
      <c r="L2641">
        <v>0.122825</v>
      </c>
      <c r="M2641">
        <v>8.7328050000000008</v>
      </c>
      <c r="N2641">
        <v>0.122825</v>
      </c>
      <c r="O2641">
        <v>9.3112490000000001</v>
      </c>
      <c r="P2641">
        <v>4.4010000000000004E-3</v>
      </c>
    </row>
    <row r="2642" spans="1:16" x14ac:dyDescent="0.2">
      <c r="A2642" t="s">
        <v>100</v>
      </c>
      <c r="B2642">
        <v>99</v>
      </c>
      <c r="C2642">
        <v>119</v>
      </c>
      <c r="D2642" t="s">
        <v>1188</v>
      </c>
      <c r="E2642" t="s">
        <v>60</v>
      </c>
      <c r="G2642">
        <v>20</v>
      </c>
      <c r="H2642">
        <v>2583.4058</v>
      </c>
      <c r="I2642" t="s">
        <v>14</v>
      </c>
      <c r="J2642">
        <v>500.00003099999998</v>
      </c>
      <c r="K2642">
        <v>2593.9984359999999</v>
      </c>
      <c r="L2642">
        <v>0.14496999999999999</v>
      </c>
      <c r="M2642">
        <v>9.2169100000000004</v>
      </c>
      <c r="N2642">
        <v>0.14496999999999999</v>
      </c>
      <c r="O2642">
        <v>9.3229550000000003</v>
      </c>
      <c r="P2642">
        <v>1.7517000000000001E-2</v>
      </c>
    </row>
    <row r="2643" spans="1:16" x14ac:dyDescent="0.2">
      <c r="A2643" t="s">
        <v>100</v>
      </c>
      <c r="B2643">
        <v>105</v>
      </c>
      <c r="C2643">
        <v>128</v>
      </c>
      <c r="D2643" t="s">
        <v>1189</v>
      </c>
      <c r="G2643">
        <v>23</v>
      </c>
      <c r="H2643">
        <v>2847.6579999999999</v>
      </c>
      <c r="I2643" t="s">
        <v>12</v>
      </c>
      <c r="J2643">
        <v>0</v>
      </c>
      <c r="K2643">
        <v>2849.2525340000002</v>
      </c>
      <c r="L2643">
        <v>1.324E-2</v>
      </c>
      <c r="M2643">
        <v>0</v>
      </c>
      <c r="N2643">
        <v>0</v>
      </c>
      <c r="O2643">
        <v>6.457522</v>
      </c>
      <c r="P2643">
        <v>1.3100000000000001E-4</v>
      </c>
    </row>
    <row r="2644" spans="1:16" x14ac:dyDescent="0.2">
      <c r="A2644" t="s">
        <v>100</v>
      </c>
      <c r="B2644">
        <v>105</v>
      </c>
      <c r="C2644">
        <v>128</v>
      </c>
      <c r="D2644" t="s">
        <v>1189</v>
      </c>
      <c r="G2644">
        <v>23</v>
      </c>
      <c r="H2644">
        <v>2847.6579999999999</v>
      </c>
      <c r="I2644" t="s">
        <v>12</v>
      </c>
      <c r="J2644">
        <v>5</v>
      </c>
      <c r="K2644">
        <v>2854.2357999999999</v>
      </c>
      <c r="L2644">
        <v>0.18928200000000001</v>
      </c>
      <c r="M2644">
        <v>4.9832660000000004</v>
      </c>
      <c r="N2644">
        <v>0.189744</v>
      </c>
      <c r="O2644">
        <v>6.4642390000000001</v>
      </c>
      <c r="P2644">
        <v>8.7399999999999995E-3</v>
      </c>
    </row>
    <row r="2645" spans="1:16" x14ac:dyDescent="0.2">
      <c r="A2645" t="s">
        <v>100</v>
      </c>
      <c r="B2645">
        <v>105</v>
      </c>
      <c r="C2645">
        <v>128</v>
      </c>
      <c r="D2645" t="s">
        <v>1189</v>
      </c>
      <c r="G2645">
        <v>23</v>
      </c>
      <c r="H2645">
        <v>2847.6579999999999</v>
      </c>
      <c r="I2645" t="s">
        <v>12</v>
      </c>
      <c r="J2645">
        <v>50.000003999999997</v>
      </c>
      <c r="K2645">
        <v>2854.6358639999999</v>
      </c>
      <c r="L2645">
        <v>0.17113</v>
      </c>
      <c r="M2645">
        <v>5.3833289999999998</v>
      </c>
      <c r="N2645">
        <v>0.17164099999999999</v>
      </c>
      <c r="O2645">
        <v>6.4845600000000001</v>
      </c>
      <c r="P2645">
        <v>7.6670000000000002E-3</v>
      </c>
    </row>
    <row r="2646" spans="1:16" x14ac:dyDescent="0.2">
      <c r="A2646" t="s">
        <v>100</v>
      </c>
      <c r="B2646">
        <v>105</v>
      </c>
      <c r="C2646">
        <v>128</v>
      </c>
      <c r="D2646" t="s">
        <v>1189</v>
      </c>
      <c r="G2646">
        <v>23</v>
      </c>
      <c r="H2646">
        <v>2847.6579999999999</v>
      </c>
      <c r="I2646" t="s">
        <v>12</v>
      </c>
      <c r="J2646">
        <v>500.00003099999998</v>
      </c>
      <c r="K2646">
        <v>2854.8557300000002</v>
      </c>
      <c r="L2646">
        <v>0.22090299999999999</v>
      </c>
      <c r="M2646">
        <v>5.6031959999999996</v>
      </c>
      <c r="N2646">
        <v>0.2213</v>
      </c>
      <c r="O2646">
        <v>6.459295</v>
      </c>
      <c r="P2646">
        <v>7.6600000000000001E-3</v>
      </c>
    </row>
    <row r="2647" spans="1:16" x14ac:dyDescent="0.2">
      <c r="A2647" t="s">
        <v>100</v>
      </c>
      <c r="B2647">
        <v>105</v>
      </c>
      <c r="C2647">
        <v>128</v>
      </c>
      <c r="D2647" t="s">
        <v>1189</v>
      </c>
      <c r="G2647">
        <v>23</v>
      </c>
      <c r="H2647">
        <v>2847.6579999999999</v>
      </c>
      <c r="I2647" t="s">
        <v>14</v>
      </c>
      <c r="J2647">
        <v>0</v>
      </c>
      <c r="K2647">
        <v>2849.2525340000002</v>
      </c>
      <c r="L2647">
        <v>1.324E-2</v>
      </c>
      <c r="M2647">
        <v>0</v>
      </c>
      <c r="N2647">
        <v>0</v>
      </c>
      <c r="O2647">
        <v>6.457522</v>
      </c>
      <c r="P2647">
        <v>1.3100000000000001E-4</v>
      </c>
    </row>
    <row r="2648" spans="1:16" x14ac:dyDescent="0.2">
      <c r="A2648" t="s">
        <v>100</v>
      </c>
      <c r="B2648">
        <v>105</v>
      </c>
      <c r="C2648">
        <v>128</v>
      </c>
      <c r="D2648" t="s">
        <v>1189</v>
      </c>
      <c r="G2648">
        <v>23</v>
      </c>
      <c r="H2648">
        <v>2847.6579999999999</v>
      </c>
      <c r="I2648" t="s">
        <v>14</v>
      </c>
      <c r="J2648">
        <v>5</v>
      </c>
      <c r="K2648">
        <v>2854.199795</v>
      </c>
      <c r="L2648">
        <v>0.21356</v>
      </c>
      <c r="M2648">
        <v>4.94726</v>
      </c>
      <c r="N2648">
        <v>0.21396999999999999</v>
      </c>
      <c r="O2648">
        <v>6.4193249999999997</v>
      </c>
      <c r="P2648">
        <v>2.1810000000000002E-3</v>
      </c>
    </row>
    <row r="2649" spans="1:16" x14ac:dyDescent="0.2">
      <c r="A2649" t="s">
        <v>100</v>
      </c>
      <c r="B2649">
        <v>105</v>
      </c>
      <c r="C2649">
        <v>128</v>
      </c>
      <c r="D2649" t="s">
        <v>1189</v>
      </c>
      <c r="G2649">
        <v>23</v>
      </c>
      <c r="H2649">
        <v>2847.6579999999999</v>
      </c>
      <c r="I2649" t="s">
        <v>14</v>
      </c>
      <c r="J2649">
        <v>50.000003999999997</v>
      </c>
      <c r="K2649">
        <v>2854.6656389999998</v>
      </c>
      <c r="L2649">
        <v>0.14413899999999999</v>
      </c>
      <c r="M2649">
        <v>5.4131039999999997</v>
      </c>
      <c r="N2649">
        <v>0.14474600000000001</v>
      </c>
      <c r="O2649">
        <v>6.4291900000000002</v>
      </c>
      <c r="P2649">
        <v>2.4553999999999999E-2</v>
      </c>
    </row>
    <row r="2650" spans="1:16" x14ac:dyDescent="0.2">
      <c r="A2650" t="s">
        <v>100</v>
      </c>
      <c r="B2650">
        <v>105</v>
      </c>
      <c r="C2650">
        <v>128</v>
      </c>
      <c r="D2650" t="s">
        <v>1189</v>
      </c>
      <c r="G2650">
        <v>23</v>
      </c>
      <c r="H2650">
        <v>2847.6579999999999</v>
      </c>
      <c r="I2650" t="s">
        <v>14</v>
      </c>
      <c r="J2650">
        <v>500.00003099999998</v>
      </c>
      <c r="K2650">
        <v>2854.7405399999998</v>
      </c>
      <c r="L2650">
        <v>0.18002399999999999</v>
      </c>
      <c r="M2650">
        <v>5.4880060000000004</v>
      </c>
      <c r="N2650">
        <v>0.18051</v>
      </c>
      <c r="O2650">
        <v>6.4124119999999998</v>
      </c>
      <c r="P2650">
        <v>5.7130000000000002E-3</v>
      </c>
    </row>
    <row r="2651" spans="1:16" x14ac:dyDescent="0.2">
      <c r="A2651" t="s">
        <v>100</v>
      </c>
      <c r="B2651">
        <v>106</v>
      </c>
      <c r="C2651">
        <v>115</v>
      </c>
      <c r="D2651" t="s">
        <v>1190</v>
      </c>
      <c r="G2651">
        <v>9</v>
      </c>
      <c r="H2651">
        <v>1289.7324000000001</v>
      </c>
      <c r="I2651" t="s">
        <v>12</v>
      </c>
      <c r="J2651">
        <v>0</v>
      </c>
      <c r="K2651">
        <v>1289.9973500000001</v>
      </c>
      <c r="L2651">
        <v>0</v>
      </c>
      <c r="M2651">
        <v>0</v>
      </c>
      <c r="N2651">
        <v>0</v>
      </c>
      <c r="O2651">
        <v>6.8615820000000003</v>
      </c>
      <c r="P2651">
        <v>0</v>
      </c>
    </row>
    <row r="2652" spans="1:16" x14ac:dyDescent="0.2">
      <c r="A2652" t="s">
        <v>100</v>
      </c>
      <c r="B2652">
        <v>106</v>
      </c>
      <c r="C2652">
        <v>115</v>
      </c>
      <c r="D2652" t="s">
        <v>1190</v>
      </c>
      <c r="G2652">
        <v>9</v>
      </c>
      <c r="H2652">
        <v>1289.7324000000001</v>
      </c>
      <c r="I2652" t="s">
        <v>12</v>
      </c>
      <c r="J2652">
        <v>5</v>
      </c>
      <c r="K2652">
        <v>1290.584568</v>
      </c>
      <c r="L2652">
        <v>7.8709000000000001E-2</v>
      </c>
      <c r="M2652">
        <v>0.58721699999999999</v>
      </c>
      <c r="N2652">
        <v>7.8709000000000001E-2</v>
      </c>
      <c r="O2652">
        <v>6.8599040000000002</v>
      </c>
      <c r="P2652">
        <v>1.3270000000000001E-3</v>
      </c>
    </row>
    <row r="2653" spans="1:16" x14ac:dyDescent="0.2">
      <c r="A2653" t="s">
        <v>100</v>
      </c>
      <c r="B2653">
        <v>106</v>
      </c>
      <c r="C2653">
        <v>115</v>
      </c>
      <c r="D2653" t="s">
        <v>1190</v>
      </c>
      <c r="G2653">
        <v>9</v>
      </c>
      <c r="H2653">
        <v>1289.7324000000001</v>
      </c>
      <c r="I2653" t="s">
        <v>12</v>
      </c>
      <c r="J2653">
        <v>50.000003999999997</v>
      </c>
      <c r="K2653">
        <v>1291.1187950000001</v>
      </c>
      <c r="L2653">
        <v>2.0593E-2</v>
      </c>
      <c r="M2653">
        <v>1.1214440000000001</v>
      </c>
      <c r="N2653">
        <v>2.0593E-2</v>
      </c>
      <c r="O2653">
        <v>6.8630610000000001</v>
      </c>
      <c r="P2653">
        <v>1.601E-3</v>
      </c>
    </row>
    <row r="2654" spans="1:16" x14ac:dyDescent="0.2">
      <c r="A2654" t="s">
        <v>100</v>
      </c>
      <c r="B2654">
        <v>106</v>
      </c>
      <c r="C2654">
        <v>115</v>
      </c>
      <c r="D2654" t="s">
        <v>1190</v>
      </c>
      <c r="G2654">
        <v>9</v>
      </c>
      <c r="H2654">
        <v>1289.7324000000001</v>
      </c>
      <c r="I2654" t="s">
        <v>12</v>
      </c>
      <c r="J2654">
        <v>500.00003099999998</v>
      </c>
      <c r="K2654">
        <v>1291.3679480000001</v>
      </c>
      <c r="L2654">
        <v>6.3497999999999999E-2</v>
      </c>
      <c r="M2654">
        <v>1.3705970000000001</v>
      </c>
      <c r="N2654">
        <v>6.3497999999999999E-2</v>
      </c>
      <c r="O2654">
        <v>6.8678730000000003</v>
      </c>
      <c r="P2654">
        <v>6.6259999999999999E-3</v>
      </c>
    </row>
    <row r="2655" spans="1:16" x14ac:dyDescent="0.2">
      <c r="A2655" t="s">
        <v>100</v>
      </c>
      <c r="B2655">
        <v>106</v>
      </c>
      <c r="C2655">
        <v>115</v>
      </c>
      <c r="D2655" t="s">
        <v>1190</v>
      </c>
      <c r="G2655">
        <v>9</v>
      </c>
      <c r="H2655">
        <v>1289.7324000000001</v>
      </c>
      <c r="I2655" t="s">
        <v>14</v>
      </c>
      <c r="J2655">
        <v>0</v>
      </c>
      <c r="K2655">
        <v>1289.9973500000001</v>
      </c>
      <c r="L2655">
        <v>0</v>
      </c>
      <c r="M2655">
        <v>0</v>
      </c>
      <c r="N2655">
        <v>0</v>
      </c>
      <c r="O2655">
        <v>6.8615820000000003</v>
      </c>
      <c r="P2655">
        <v>0</v>
      </c>
    </row>
    <row r="2656" spans="1:16" x14ac:dyDescent="0.2">
      <c r="A2656" t="s">
        <v>100</v>
      </c>
      <c r="B2656">
        <v>106</v>
      </c>
      <c r="C2656">
        <v>115</v>
      </c>
      <c r="D2656" t="s">
        <v>1190</v>
      </c>
      <c r="G2656">
        <v>9</v>
      </c>
      <c r="H2656">
        <v>1289.7324000000001</v>
      </c>
      <c r="I2656" t="s">
        <v>14</v>
      </c>
      <c r="J2656">
        <v>5</v>
      </c>
      <c r="K2656">
        <v>1290.5915170000001</v>
      </c>
      <c r="L2656">
        <v>7.6840000000000006E-2</v>
      </c>
      <c r="M2656">
        <v>0.594167</v>
      </c>
      <c r="N2656">
        <v>7.6840000000000006E-2</v>
      </c>
      <c r="O2656">
        <v>6.812678</v>
      </c>
      <c r="P2656">
        <v>1.5839999999999999E-3</v>
      </c>
    </row>
    <row r="2657" spans="1:16" x14ac:dyDescent="0.2">
      <c r="A2657" t="s">
        <v>100</v>
      </c>
      <c r="B2657">
        <v>106</v>
      </c>
      <c r="C2657">
        <v>115</v>
      </c>
      <c r="D2657" t="s">
        <v>1190</v>
      </c>
      <c r="G2657">
        <v>9</v>
      </c>
      <c r="H2657">
        <v>1289.7324000000001</v>
      </c>
      <c r="I2657" t="s">
        <v>14</v>
      </c>
      <c r="J2657">
        <v>50.000003999999997</v>
      </c>
      <c r="K2657">
        <v>1291.1498509999999</v>
      </c>
      <c r="L2657">
        <v>6.7685999999999996E-2</v>
      </c>
      <c r="M2657">
        <v>1.152501</v>
      </c>
      <c r="N2657">
        <v>6.7685999999999996E-2</v>
      </c>
      <c r="O2657">
        <v>6.8235150000000004</v>
      </c>
      <c r="P2657">
        <v>1.5285999999999999E-2</v>
      </c>
    </row>
    <row r="2658" spans="1:16" x14ac:dyDescent="0.2">
      <c r="A2658" t="s">
        <v>100</v>
      </c>
      <c r="B2658">
        <v>106</v>
      </c>
      <c r="C2658">
        <v>115</v>
      </c>
      <c r="D2658" t="s">
        <v>1190</v>
      </c>
      <c r="G2658">
        <v>9</v>
      </c>
      <c r="H2658">
        <v>1289.7324000000001</v>
      </c>
      <c r="I2658" t="s">
        <v>14</v>
      </c>
      <c r="J2658">
        <v>500.00003099999998</v>
      </c>
      <c r="K2658">
        <v>1291.314255</v>
      </c>
      <c r="L2658">
        <v>6.1213999999999998E-2</v>
      </c>
      <c r="M2658">
        <v>1.3169040000000001</v>
      </c>
      <c r="N2658">
        <v>6.1213999999999998E-2</v>
      </c>
      <c r="O2658">
        <v>6.8171350000000004</v>
      </c>
      <c r="P2658">
        <v>6.2139999999999999E-3</v>
      </c>
    </row>
    <row r="2659" spans="1:16" x14ac:dyDescent="0.2">
      <c r="A2659" t="s">
        <v>100</v>
      </c>
      <c r="B2659">
        <v>116</v>
      </c>
      <c r="C2659">
        <v>138</v>
      </c>
      <c r="D2659" t="s">
        <v>1191</v>
      </c>
      <c r="G2659">
        <v>22</v>
      </c>
      <c r="H2659">
        <v>2757.7175999999999</v>
      </c>
      <c r="I2659" t="s">
        <v>12</v>
      </c>
      <c r="J2659">
        <v>0</v>
      </c>
      <c r="K2659">
        <v>2759.0538139999999</v>
      </c>
      <c r="L2659">
        <v>8.1622E-2</v>
      </c>
      <c r="M2659">
        <v>0</v>
      </c>
      <c r="N2659">
        <v>0</v>
      </c>
      <c r="O2659">
        <v>6.9522079999999997</v>
      </c>
      <c r="P2659">
        <v>3.1849999999999999E-3</v>
      </c>
    </row>
    <row r="2660" spans="1:16" x14ac:dyDescent="0.2">
      <c r="A2660" t="s">
        <v>100</v>
      </c>
      <c r="B2660">
        <v>116</v>
      </c>
      <c r="C2660">
        <v>138</v>
      </c>
      <c r="D2660" t="s">
        <v>1191</v>
      </c>
      <c r="G2660">
        <v>22</v>
      </c>
      <c r="H2660">
        <v>2757.7175999999999</v>
      </c>
      <c r="I2660" t="s">
        <v>12</v>
      </c>
      <c r="J2660">
        <v>5</v>
      </c>
      <c r="K2660">
        <v>2766.5203069999998</v>
      </c>
      <c r="L2660">
        <v>9.1523999999999994E-2</v>
      </c>
      <c r="M2660">
        <v>7.466494</v>
      </c>
      <c r="N2660">
        <v>0.12263300000000001</v>
      </c>
      <c r="O2660">
        <v>6.9521300000000004</v>
      </c>
      <c r="P2660">
        <v>1.5063999999999999E-2</v>
      </c>
    </row>
    <row r="2661" spans="1:16" x14ac:dyDescent="0.2">
      <c r="A2661" t="s">
        <v>100</v>
      </c>
      <c r="B2661">
        <v>116</v>
      </c>
      <c r="C2661">
        <v>138</v>
      </c>
      <c r="D2661" t="s">
        <v>1191</v>
      </c>
      <c r="G2661">
        <v>22</v>
      </c>
      <c r="H2661">
        <v>2757.7175999999999</v>
      </c>
      <c r="I2661" t="s">
        <v>12</v>
      </c>
      <c r="J2661">
        <v>50.000003999999997</v>
      </c>
      <c r="K2661">
        <v>2767.2455409999998</v>
      </c>
      <c r="L2661">
        <v>0.246277</v>
      </c>
      <c r="M2661">
        <v>8.1917279999999995</v>
      </c>
      <c r="N2661">
        <v>0.25945000000000001</v>
      </c>
      <c r="O2661">
        <v>6.9279039999999998</v>
      </c>
      <c r="P2661">
        <v>3.9569999999999996E-3</v>
      </c>
    </row>
    <row r="2662" spans="1:16" x14ac:dyDescent="0.2">
      <c r="A2662" t="s">
        <v>100</v>
      </c>
      <c r="B2662">
        <v>116</v>
      </c>
      <c r="C2662">
        <v>138</v>
      </c>
      <c r="D2662" t="s">
        <v>1191</v>
      </c>
      <c r="G2662">
        <v>22</v>
      </c>
      <c r="H2662">
        <v>2757.7175999999999</v>
      </c>
      <c r="I2662" t="s">
        <v>12</v>
      </c>
      <c r="J2662">
        <v>500.00003099999998</v>
      </c>
      <c r="K2662">
        <v>2767.5339979999999</v>
      </c>
      <c r="L2662">
        <v>0.27108300000000002</v>
      </c>
      <c r="M2662">
        <v>8.4801850000000005</v>
      </c>
      <c r="N2662">
        <v>0.283105</v>
      </c>
      <c r="O2662">
        <v>6.9304319999999997</v>
      </c>
      <c r="P2662">
        <v>5.2180000000000004E-3</v>
      </c>
    </row>
    <row r="2663" spans="1:16" x14ac:dyDescent="0.2">
      <c r="A2663" t="s">
        <v>100</v>
      </c>
      <c r="B2663">
        <v>116</v>
      </c>
      <c r="C2663">
        <v>138</v>
      </c>
      <c r="D2663" t="s">
        <v>1191</v>
      </c>
      <c r="G2663">
        <v>22</v>
      </c>
      <c r="H2663">
        <v>2757.7175999999999</v>
      </c>
      <c r="I2663" t="s">
        <v>14</v>
      </c>
      <c r="J2663">
        <v>0</v>
      </c>
      <c r="K2663">
        <v>2759.0538139999999</v>
      </c>
      <c r="L2663">
        <v>8.1622E-2</v>
      </c>
      <c r="M2663">
        <v>0</v>
      </c>
      <c r="N2663">
        <v>0</v>
      </c>
      <c r="O2663">
        <v>6.9522079999999997</v>
      </c>
      <c r="P2663">
        <v>3.1849999999999999E-3</v>
      </c>
    </row>
    <row r="2664" spans="1:16" x14ac:dyDescent="0.2">
      <c r="A2664" t="s">
        <v>100</v>
      </c>
      <c r="B2664">
        <v>116</v>
      </c>
      <c r="C2664">
        <v>138</v>
      </c>
      <c r="D2664" t="s">
        <v>1191</v>
      </c>
      <c r="G2664">
        <v>22</v>
      </c>
      <c r="H2664">
        <v>2757.7175999999999</v>
      </c>
      <c r="I2664" t="s">
        <v>14</v>
      </c>
      <c r="J2664">
        <v>5</v>
      </c>
      <c r="K2664">
        <v>2766.6729799999998</v>
      </c>
      <c r="L2664">
        <v>0.177927</v>
      </c>
      <c r="M2664">
        <v>7.6191659999999999</v>
      </c>
      <c r="N2664">
        <v>0.19575500000000001</v>
      </c>
      <c r="O2664">
        <v>6.8934759999999997</v>
      </c>
      <c r="P2664">
        <v>8.3899999999999999E-3</v>
      </c>
    </row>
    <row r="2665" spans="1:16" x14ac:dyDescent="0.2">
      <c r="A2665" t="s">
        <v>100</v>
      </c>
      <c r="B2665">
        <v>116</v>
      </c>
      <c r="C2665">
        <v>138</v>
      </c>
      <c r="D2665" t="s">
        <v>1191</v>
      </c>
      <c r="G2665">
        <v>22</v>
      </c>
      <c r="H2665">
        <v>2757.7175999999999</v>
      </c>
      <c r="I2665" t="s">
        <v>14</v>
      </c>
      <c r="J2665">
        <v>50.000003999999997</v>
      </c>
      <c r="K2665">
        <v>2767.1875890000001</v>
      </c>
      <c r="L2665">
        <v>0.29702200000000001</v>
      </c>
      <c r="M2665">
        <v>8.1337759999999992</v>
      </c>
      <c r="N2665">
        <v>0.308033</v>
      </c>
      <c r="O2665">
        <v>6.8960910000000002</v>
      </c>
      <c r="P2665">
        <v>9.2040000000000004E-3</v>
      </c>
    </row>
    <row r="2666" spans="1:16" x14ac:dyDescent="0.2">
      <c r="A2666" t="s">
        <v>100</v>
      </c>
      <c r="B2666">
        <v>116</v>
      </c>
      <c r="C2666">
        <v>138</v>
      </c>
      <c r="D2666" t="s">
        <v>1191</v>
      </c>
      <c r="G2666">
        <v>22</v>
      </c>
      <c r="H2666">
        <v>2757.7175999999999</v>
      </c>
      <c r="I2666" t="s">
        <v>14</v>
      </c>
      <c r="J2666">
        <v>500.00003099999998</v>
      </c>
      <c r="K2666">
        <v>2767.228079</v>
      </c>
      <c r="L2666">
        <v>8.7040999999999993E-2</v>
      </c>
      <c r="M2666">
        <v>8.1742659999999994</v>
      </c>
      <c r="N2666">
        <v>0.119324</v>
      </c>
      <c r="O2666">
        <v>6.8947039999999999</v>
      </c>
      <c r="P2666">
        <v>2.0119999999999999E-3</v>
      </c>
    </row>
    <row r="2667" spans="1:16" x14ac:dyDescent="0.2">
      <c r="A2667" t="s">
        <v>100</v>
      </c>
      <c r="B2667">
        <v>117</v>
      </c>
      <c r="C2667">
        <v>138</v>
      </c>
      <c r="D2667" t="s">
        <v>1192</v>
      </c>
      <c r="E2667" t="s">
        <v>36</v>
      </c>
      <c r="G2667">
        <v>21</v>
      </c>
      <c r="H2667">
        <v>2709.5889000000002</v>
      </c>
      <c r="I2667" t="s">
        <v>12</v>
      </c>
      <c r="J2667">
        <v>0</v>
      </c>
      <c r="K2667">
        <v>2711.1653799999999</v>
      </c>
      <c r="L2667">
        <v>0</v>
      </c>
      <c r="M2667">
        <v>0</v>
      </c>
      <c r="N2667">
        <v>0</v>
      </c>
      <c r="O2667">
        <v>13.114538</v>
      </c>
      <c r="P2667">
        <v>0</v>
      </c>
    </row>
    <row r="2668" spans="1:16" x14ac:dyDescent="0.2">
      <c r="A2668" t="s">
        <v>100</v>
      </c>
      <c r="B2668">
        <v>117</v>
      </c>
      <c r="C2668">
        <v>138</v>
      </c>
      <c r="D2668" t="s">
        <v>1192</v>
      </c>
      <c r="E2668" t="s">
        <v>36</v>
      </c>
      <c r="G2668">
        <v>21</v>
      </c>
      <c r="H2668">
        <v>2709.5889000000002</v>
      </c>
      <c r="I2668" t="s">
        <v>12</v>
      </c>
      <c r="J2668">
        <v>5</v>
      </c>
      <c r="K2668">
        <v>2713.2198010000002</v>
      </c>
      <c r="L2668">
        <v>7.7782000000000004E-2</v>
      </c>
      <c r="M2668">
        <v>2.0544210000000001</v>
      </c>
      <c r="N2668">
        <v>7.7782000000000004E-2</v>
      </c>
      <c r="O2668">
        <v>13.102451</v>
      </c>
      <c r="P2668">
        <v>3.8939999999999999E-3</v>
      </c>
    </row>
    <row r="2669" spans="1:16" x14ac:dyDescent="0.2">
      <c r="A2669" t="s">
        <v>100</v>
      </c>
      <c r="B2669">
        <v>117</v>
      </c>
      <c r="C2669">
        <v>138</v>
      </c>
      <c r="D2669" t="s">
        <v>1192</v>
      </c>
      <c r="E2669" t="s">
        <v>36</v>
      </c>
      <c r="G2669">
        <v>21</v>
      </c>
      <c r="H2669">
        <v>2709.5889000000002</v>
      </c>
      <c r="I2669" t="s">
        <v>12</v>
      </c>
      <c r="J2669">
        <v>50.000003999999997</v>
      </c>
      <c r="K2669">
        <v>2713.5791640000002</v>
      </c>
      <c r="L2669">
        <v>5.8248000000000001E-2</v>
      </c>
      <c r="M2669">
        <v>2.4137840000000002</v>
      </c>
      <c r="N2669">
        <v>5.8248000000000001E-2</v>
      </c>
      <c r="O2669">
        <v>13.094799999999999</v>
      </c>
      <c r="P2669">
        <v>5.9420000000000002E-3</v>
      </c>
    </row>
    <row r="2670" spans="1:16" x14ac:dyDescent="0.2">
      <c r="A2670" t="s">
        <v>100</v>
      </c>
      <c r="B2670">
        <v>117</v>
      </c>
      <c r="C2670">
        <v>138</v>
      </c>
      <c r="D2670" t="s">
        <v>1192</v>
      </c>
      <c r="E2670" t="s">
        <v>36</v>
      </c>
      <c r="G2670">
        <v>21</v>
      </c>
      <c r="H2670">
        <v>2709.5889000000002</v>
      </c>
      <c r="I2670" t="s">
        <v>12</v>
      </c>
      <c r="J2670">
        <v>500.00003099999998</v>
      </c>
      <c r="K2670">
        <v>2715.3864269999999</v>
      </c>
      <c r="L2670">
        <v>9.9092E-2</v>
      </c>
      <c r="M2670">
        <v>4.2210479999999997</v>
      </c>
      <c r="N2670">
        <v>9.9092E-2</v>
      </c>
      <c r="O2670">
        <v>13.075319</v>
      </c>
      <c r="P2670">
        <v>4.6100000000000004E-3</v>
      </c>
    </row>
    <row r="2671" spans="1:16" x14ac:dyDescent="0.2">
      <c r="A2671" t="s">
        <v>100</v>
      </c>
      <c r="B2671">
        <v>117</v>
      </c>
      <c r="C2671">
        <v>138</v>
      </c>
      <c r="D2671" t="s">
        <v>1192</v>
      </c>
      <c r="E2671" t="s">
        <v>36</v>
      </c>
      <c r="G2671">
        <v>21</v>
      </c>
      <c r="H2671">
        <v>2709.5889000000002</v>
      </c>
      <c r="I2671" t="s">
        <v>14</v>
      </c>
      <c r="J2671">
        <v>0</v>
      </c>
      <c r="K2671">
        <v>2711.1653799999999</v>
      </c>
      <c r="L2671">
        <v>0</v>
      </c>
      <c r="M2671">
        <v>0</v>
      </c>
      <c r="N2671">
        <v>0</v>
      </c>
      <c r="O2671">
        <v>13.114538</v>
      </c>
      <c r="P2671">
        <v>0</v>
      </c>
    </row>
    <row r="2672" spans="1:16" x14ac:dyDescent="0.2">
      <c r="A2672" t="s">
        <v>100</v>
      </c>
      <c r="B2672">
        <v>117</v>
      </c>
      <c r="C2672">
        <v>138</v>
      </c>
      <c r="D2672" t="s">
        <v>1192</v>
      </c>
      <c r="E2672" t="s">
        <v>36</v>
      </c>
      <c r="G2672">
        <v>21</v>
      </c>
      <c r="H2672">
        <v>2709.5889000000002</v>
      </c>
      <c r="I2672" t="s">
        <v>14</v>
      </c>
      <c r="J2672">
        <v>5</v>
      </c>
      <c r="K2672">
        <v>2713.147469</v>
      </c>
      <c r="L2672">
        <v>2.4493999999999998E-2</v>
      </c>
      <c r="M2672">
        <v>1.982089</v>
      </c>
      <c r="N2672">
        <v>2.4493999999999998E-2</v>
      </c>
      <c r="O2672">
        <v>13.091915999999999</v>
      </c>
      <c r="P2672">
        <v>8.3119999999999999E-3</v>
      </c>
    </row>
    <row r="2673" spans="1:16" x14ac:dyDescent="0.2">
      <c r="A2673" t="s">
        <v>100</v>
      </c>
      <c r="B2673">
        <v>117</v>
      </c>
      <c r="C2673">
        <v>138</v>
      </c>
      <c r="D2673" t="s">
        <v>1192</v>
      </c>
      <c r="E2673" t="s">
        <v>36</v>
      </c>
      <c r="G2673">
        <v>21</v>
      </c>
      <c r="H2673">
        <v>2709.5889000000002</v>
      </c>
      <c r="I2673" t="s">
        <v>14</v>
      </c>
      <c r="J2673">
        <v>50.000003999999997</v>
      </c>
      <c r="K2673">
        <v>2713.4536330000001</v>
      </c>
      <c r="L2673">
        <v>8.2846000000000003E-2</v>
      </c>
      <c r="M2673">
        <v>2.2882530000000001</v>
      </c>
      <c r="N2673">
        <v>8.2846000000000003E-2</v>
      </c>
      <c r="O2673">
        <v>13.093081</v>
      </c>
      <c r="P2673">
        <v>4.0359999999999997E-3</v>
      </c>
    </row>
    <row r="2674" spans="1:16" x14ac:dyDescent="0.2">
      <c r="A2674" t="s">
        <v>100</v>
      </c>
      <c r="B2674">
        <v>117</v>
      </c>
      <c r="C2674">
        <v>138</v>
      </c>
      <c r="D2674" t="s">
        <v>1192</v>
      </c>
      <c r="E2674" t="s">
        <v>36</v>
      </c>
      <c r="G2674">
        <v>21</v>
      </c>
      <c r="H2674">
        <v>2709.5889000000002</v>
      </c>
      <c r="I2674" t="s">
        <v>14</v>
      </c>
      <c r="J2674">
        <v>500.00003099999998</v>
      </c>
      <c r="K2674">
        <v>2715.0478549999998</v>
      </c>
      <c r="L2674">
        <v>7.7051999999999995E-2</v>
      </c>
      <c r="M2674">
        <v>3.8824749999999999</v>
      </c>
      <c r="N2674">
        <v>7.7051999999999995E-2</v>
      </c>
      <c r="O2674">
        <v>13.073909</v>
      </c>
      <c r="P2674">
        <v>8.0230000000000006E-3</v>
      </c>
    </row>
    <row r="2675" spans="1:16" x14ac:dyDescent="0.2">
      <c r="A2675" t="s">
        <v>100</v>
      </c>
      <c r="B2675">
        <v>127</v>
      </c>
      <c r="C2675">
        <v>136</v>
      </c>
      <c r="D2675" t="s">
        <v>1193</v>
      </c>
      <c r="G2675">
        <v>9</v>
      </c>
      <c r="H2675">
        <v>1346.8604</v>
      </c>
      <c r="I2675" t="s">
        <v>12</v>
      </c>
      <c r="J2675">
        <v>0</v>
      </c>
      <c r="K2675">
        <v>1347.516443</v>
      </c>
      <c r="L2675">
        <v>0</v>
      </c>
      <c r="M2675">
        <v>0</v>
      </c>
      <c r="N2675">
        <v>0</v>
      </c>
      <c r="O2675">
        <v>9.4640989999999992</v>
      </c>
      <c r="P2675">
        <v>0</v>
      </c>
    </row>
    <row r="2676" spans="1:16" x14ac:dyDescent="0.2">
      <c r="A2676" t="s">
        <v>100</v>
      </c>
      <c r="B2676">
        <v>127</v>
      </c>
      <c r="C2676">
        <v>136</v>
      </c>
      <c r="D2676" t="s">
        <v>1193</v>
      </c>
      <c r="G2676">
        <v>9</v>
      </c>
      <c r="H2676">
        <v>1346.8604</v>
      </c>
      <c r="I2676" t="s">
        <v>12</v>
      </c>
      <c r="J2676">
        <v>5</v>
      </c>
      <c r="K2676">
        <v>1349.3968890000001</v>
      </c>
      <c r="L2676">
        <v>2.6647000000000001E-2</v>
      </c>
      <c r="M2676">
        <v>1.8804460000000001</v>
      </c>
      <c r="N2676">
        <v>2.6647000000000001E-2</v>
      </c>
      <c r="O2676">
        <v>9.4587149999999998</v>
      </c>
      <c r="P2676">
        <v>5.2639999999999996E-3</v>
      </c>
    </row>
    <row r="2677" spans="1:16" x14ac:dyDescent="0.2">
      <c r="A2677" t="s">
        <v>100</v>
      </c>
      <c r="B2677">
        <v>127</v>
      </c>
      <c r="C2677">
        <v>136</v>
      </c>
      <c r="D2677" t="s">
        <v>1193</v>
      </c>
      <c r="G2677">
        <v>9</v>
      </c>
      <c r="H2677">
        <v>1346.8604</v>
      </c>
      <c r="I2677" t="s">
        <v>12</v>
      </c>
      <c r="J2677">
        <v>50.000003999999997</v>
      </c>
      <c r="K2677">
        <v>1349.696441</v>
      </c>
      <c r="L2677">
        <v>5.0814999999999999E-2</v>
      </c>
      <c r="M2677">
        <v>2.1799970000000002</v>
      </c>
      <c r="N2677">
        <v>5.0814999999999999E-2</v>
      </c>
      <c r="O2677">
        <v>9.4519549999999999</v>
      </c>
      <c r="P2677">
        <v>9.8119999999999995E-3</v>
      </c>
    </row>
    <row r="2678" spans="1:16" x14ac:dyDescent="0.2">
      <c r="A2678" t="s">
        <v>100</v>
      </c>
      <c r="B2678">
        <v>127</v>
      </c>
      <c r="C2678">
        <v>136</v>
      </c>
      <c r="D2678" t="s">
        <v>1193</v>
      </c>
      <c r="G2678">
        <v>9</v>
      </c>
      <c r="H2678">
        <v>1346.8604</v>
      </c>
      <c r="I2678" t="s">
        <v>12</v>
      </c>
      <c r="J2678">
        <v>500.00003099999998</v>
      </c>
      <c r="K2678">
        <v>1350.234649</v>
      </c>
      <c r="L2678">
        <v>8.4131999999999998E-2</v>
      </c>
      <c r="M2678">
        <v>2.7182059999999999</v>
      </c>
      <c r="N2678">
        <v>8.4131999999999998E-2</v>
      </c>
      <c r="O2678">
        <v>9.4497590000000002</v>
      </c>
      <c r="P2678">
        <v>3.4420000000000002E-3</v>
      </c>
    </row>
    <row r="2679" spans="1:16" x14ac:dyDescent="0.2">
      <c r="A2679" t="s">
        <v>100</v>
      </c>
      <c r="B2679">
        <v>127</v>
      </c>
      <c r="C2679">
        <v>136</v>
      </c>
      <c r="D2679" t="s">
        <v>1193</v>
      </c>
      <c r="G2679">
        <v>9</v>
      </c>
      <c r="H2679">
        <v>1346.8604</v>
      </c>
      <c r="I2679" t="s">
        <v>14</v>
      </c>
      <c r="J2679">
        <v>0</v>
      </c>
      <c r="K2679">
        <v>1347.516443</v>
      </c>
      <c r="L2679">
        <v>0</v>
      </c>
      <c r="M2679">
        <v>0</v>
      </c>
      <c r="N2679">
        <v>0</v>
      </c>
      <c r="O2679">
        <v>9.4640989999999992</v>
      </c>
      <c r="P2679">
        <v>0</v>
      </c>
    </row>
    <row r="2680" spans="1:16" x14ac:dyDescent="0.2">
      <c r="A2680" t="s">
        <v>100</v>
      </c>
      <c r="B2680">
        <v>127</v>
      </c>
      <c r="C2680">
        <v>136</v>
      </c>
      <c r="D2680" t="s">
        <v>1193</v>
      </c>
      <c r="G2680">
        <v>9</v>
      </c>
      <c r="H2680">
        <v>1346.8604</v>
      </c>
      <c r="I2680" t="s">
        <v>14</v>
      </c>
      <c r="J2680">
        <v>5</v>
      </c>
      <c r="K2680">
        <v>1349.3389549999999</v>
      </c>
      <c r="L2680">
        <v>2.2249999999999999E-2</v>
      </c>
      <c r="M2680">
        <v>1.8225119999999999</v>
      </c>
      <c r="N2680">
        <v>2.2249999999999999E-2</v>
      </c>
      <c r="O2680">
        <v>9.4180170000000007</v>
      </c>
      <c r="P2680">
        <v>4.0200000000000001E-3</v>
      </c>
    </row>
    <row r="2681" spans="1:16" x14ac:dyDescent="0.2">
      <c r="A2681" t="s">
        <v>100</v>
      </c>
      <c r="B2681">
        <v>127</v>
      </c>
      <c r="C2681">
        <v>136</v>
      </c>
      <c r="D2681" t="s">
        <v>1193</v>
      </c>
      <c r="G2681">
        <v>9</v>
      </c>
      <c r="H2681">
        <v>1346.8604</v>
      </c>
      <c r="I2681" t="s">
        <v>14</v>
      </c>
      <c r="J2681">
        <v>50.000003999999997</v>
      </c>
      <c r="K2681">
        <v>1349.589731</v>
      </c>
      <c r="L2681">
        <v>2.6221000000000001E-2</v>
      </c>
      <c r="M2681">
        <v>2.0732879999999998</v>
      </c>
      <c r="N2681">
        <v>2.6221000000000001E-2</v>
      </c>
      <c r="O2681">
        <v>9.4206409999999998</v>
      </c>
      <c r="P2681">
        <v>4.4759999999999999E-3</v>
      </c>
    </row>
    <row r="2682" spans="1:16" x14ac:dyDescent="0.2">
      <c r="A2682" t="s">
        <v>100</v>
      </c>
      <c r="B2682">
        <v>127</v>
      </c>
      <c r="C2682">
        <v>136</v>
      </c>
      <c r="D2682" t="s">
        <v>1193</v>
      </c>
      <c r="G2682">
        <v>9</v>
      </c>
      <c r="H2682">
        <v>1346.8604</v>
      </c>
      <c r="I2682" t="s">
        <v>14</v>
      </c>
      <c r="J2682">
        <v>500.00003099999998</v>
      </c>
      <c r="K2682">
        <v>1350.128154</v>
      </c>
      <c r="L2682">
        <v>7.1235000000000007E-2</v>
      </c>
      <c r="M2682">
        <v>2.61171</v>
      </c>
      <c r="N2682">
        <v>7.1235000000000007E-2</v>
      </c>
      <c r="O2682">
        <v>9.4156440000000003</v>
      </c>
      <c r="P2682">
        <v>2.2409999999999999E-3</v>
      </c>
    </row>
    <row r="2683" spans="1:16" x14ac:dyDescent="0.2">
      <c r="A2683" t="s">
        <v>100</v>
      </c>
      <c r="B2683">
        <v>171</v>
      </c>
      <c r="C2683">
        <v>181</v>
      </c>
      <c r="D2683" t="s">
        <v>1194</v>
      </c>
      <c r="G2683">
        <v>10</v>
      </c>
      <c r="H2683">
        <v>1241.7913000000001</v>
      </c>
      <c r="I2683" t="s">
        <v>12</v>
      </c>
      <c r="J2683">
        <v>0</v>
      </c>
      <c r="K2683">
        <v>1242.658647</v>
      </c>
      <c r="L2683">
        <v>0</v>
      </c>
      <c r="M2683">
        <v>0</v>
      </c>
      <c r="N2683">
        <v>0</v>
      </c>
      <c r="O2683">
        <v>10.838119000000001</v>
      </c>
      <c r="P2683">
        <v>0</v>
      </c>
    </row>
    <row r="2684" spans="1:16" x14ac:dyDescent="0.2">
      <c r="A2684" t="s">
        <v>100</v>
      </c>
      <c r="B2684">
        <v>171</v>
      </c>
      <c r="C2684">
        <v>181</v>
      </c>
      <c r="D2684" t="s">
        <v>1194</v>
      </c>
      <c r="G2684">
        <v>10</v>
      </c>
      <c r="H2684">
        <v>1241.7913000000001</v>
      </c>
      <c r="I2684" t="s">
        <v>12</v>
      </c>
      <c r="J2684">
        <v>5</v>
      </c>
      <c r="K2684">
        <v>1244.5750390000001</v>
      </c>
      <c r="L2684">
        <v>7.7035000000000006E-2</v>
      </c>
      <c r="M2684">
        <v>1.9163920000000001</v>
      </c>
      <c r="N2684">
        <v>7.7035000000000006E-2</v>
      </c>
      <c r="O2684">
        <v>10.831847</v>
      </c>
      <c r="P2684">
        <v>4.9709999999999997E-3</v>
      </c>
    </row>
    <row r="2685" spans="1:16" x14ac:dyDescent="0.2">
      <c r="A2685" t="s">
        <v>100</v>
      </c>
      <c r="B2685">
        <v>171</v>
      </c>
      <c r="C2685">
        <v>181</v>
      </c>
      <c r="D2685" t="s">
        <v>1194</v>
      </c>
      <c r="G2685">
        <v>10</v>
      </c>
      <c r="H2685">
        <v>1241.7913000000001</v>
      </c>
      <c r="I2685" t="s">
        <v>12</v>
      </c>
      <c r="J2685">
        <v>50.000003999999997</v>
      </c>
      <c r="K2685">
        <v>1244.9559139999999</v>
      </c>
      <c r="L2685">
        <v>2.7328000000000002E-2</v>
      </c>
      <c r="M2685">
        <v>2.297266</v>
      </c>
      <c r="N2685">
        <v>2.7328000000000002E-2</v>
      </c>
      <c r="O2685">
        <v>10.834797999999999</v>
      </c>
      <c r="P2685">
        <v>6.5960000000000003E-3</v>
      </c>
    </row>
    <row r="2686" spans="1:16" x14ac:dyDescent="0.2">
      <c r="A2686" t="s">
        <v>100</v>
      </c>
      <c r="B2686">
        <v>171</v>
      </c>
      <c r="C2686">
        <v>181</v>
      </c>
      <c r="D2686" t="s">
        <v>1194</v>
      </c>
      <c r="G2686">
        <v>10</v>
      </c>
      <c r="H2686">
        <v>1241.7913000000001</v>
      </c>
      <c r="I2686" t="s">
        <v>12</v>
      </c>
      <c r="J2686">
        <v>500.00003099999998</v>
      </c>
      <c r="K2686">
        <v>1245.563772</v>
      </c>
      <c r="L2686">
        <v>9.8946000000000006E-2</v>
      </c>
      <c r="M2686">
        <v>2.905125</v>
      </c>
      <c r="N2686">
        <v>9.8946000000000006E-2</v>
      </c>
      <c r="O2686">
        <v>10.826855</v>
      </c>
      <c r="P2686">
        <v>3.9610000000000001E-3</v>
      </c>
    </row>
    <row r="2687" spans="1:16" x14ac:dyDescent="0.2">
      <c r="A2687" t="s">
        <v>100</v>
      </c>
      <c r="B2687">
        <v>171</v>
      </c>
      <c r="C2687">
        <v>181</v>
      </c>
      <c r="D2687" t="s">
        <v>1194</v>
      </c>
      <c r="G2687">
        <v>10</v>
      </c>
      <c r="H2687">
        <v>1241.7913000000001</v>
      </c>
      <c r="I2687" t="s">
        <v>14</v>
      </c>
      <c r="J2687">
        <v>0</v>
      </c>
      <c r="K2687">
        <v>1242.658647</v>
      </c>
      <c r="L2687">
        <v>0</v>
      </c>
      <c r="M2687">
        <v>0</v>
      </c>
      <c r="N2687">
        <v>0</v>
      </c>
      <c r="O2687">
        <v>10.838119000000001</v>
      </c>
      <c r="P2687">
        <v>0</v>
      </c>
    </row>
    <row r="2688" spans="1:16" x14ac:dyDescent="0.2">
      <c r="A2688" t="s">
        <v>100</v>
      </c>
      <c r="B2688">
        <v>171</v>
      </c>
      <c r="C2688">
        <v>181</v>
      </c>
      <c r="D2688" t="s">
        <v>1194</v>
      </c>
      <c r="G2688">
        <v>10</v>
      </c>
      <c r="H2688">
        <v>1241.7913000000001</v>
      </c>
      <c r="I2688" t="s">
        <v>14</v>
      </c>
      <c r="J2688">
        <v>5</v>
      </c>
      <c r="K2688">
        <v>1244.5947120000001</v>
      </c>
      <c r="L2688">
        <v>5.6765000000000003E-2</v>
      </c>
      <c r="M2688">
        <v>1.9360649999999999</v>
      </c>
      <c r="N2688">
        <v>5.6765000000000003E-2</v>
      </c>
      <c r="O2688">
        <v>10.805056</v>
      </c>
      <c r="P2688">
        <v>1.5330000000000001E-3</v>
      </c>
    </row>
    <row r="2689" spans="1:16" x14ac:dyDescent="0.2">
      <c r="A2689" t="s">
        <v>100</v>
      </c>
      <c r="B2689">
        <v>171</v>
      </c>
      <c r="C2689">
        <v>181</v>
      </c>
      <c r="D2689" t="s">
        <v>1194</v>
      </c>
      <c r="G2689">
        <v>10</v>
      </c>
      <c r="H2689">
        <v>1241.7913000000001</v>
      </c>
      <c r="I2689" t="s">
        <v>14</v>
      </c>
      <c r="J2689">
        <v>50.000003999999997</v>
      </c>
      <c r="K2689">
        <v>1244.9629950000001</v>
      </c>
      <c r="L2689">
        <v>6.3699000000000006E-2</v>
      </c>
      <c r="M2689">
        <v>2.3043480000000001</v>
      </c>
      <c r="N2689">
        <v>6.3699000000000006E-2</v>
      </c>
      <c r="O2689">
        <v>10.809585</v>
      </c>
      <c r="P2689">
        <v>7.6550000000000003E-3</v>
      </c>
    </row>
    <row r="2690" spans="1:16" x14ac:dyDescent="0.2">
      <c r="A2690" t="s">
        <v>100</v>
      </c>
      <c r="B2690">
        <v>171</v>
      </c>
      <c r="C2690">
        <v>181</v>
      </c>
      <c r="D2690" t="s">
        <v>1194</v>
      </c>
      <c r="G2690">
        <v>10</v>
      </c>
      <c r="H2690">
        <v>1241.7913000000001</v>
      </c>
      <c r="I2690" t="s">
        <v>14</v>
      </c>
      <c r="J2690">
        <v>500.00003099999998</v>
      </c>
      <c r="K2690">
        <v>1245.6307019999999</v>
      </c>
      <c r="L2690">
        <v>9.4171000000000005E-2</v>
      </c>
      <c r="M2690">
        <v>2.9720550000000001</v>
      </c>
      <c r="N2690">
        <v>9.4171000000000005E-2</v>
      </c>
      <c r="O2690">
        <v>10.798778</v>
      </c>
      <c r="P2690">
        <v>1.5590000000000001E-3</v>
      </c>
    </row>
    <row r="2691" spans="1:16" x14ac:dyDescent="0.2">
      <c r="A2691" t="s">
        <v>100</v>
      </c>
      <c r="B2691">
        <v>172</v>
      </c>
      <c r="C2691">
        <v>184</v>
      </c>
      <c r="D2691" t="s">
        <v>1195</v>
      </c>
      <c r="G2691">
        <v>12</v>
      </c>
      <c r="H2691">
        <v>1426.8713</v>
      </c>
      <c r="I2691" t="s">
        <v>12</v>
      </c>
      <c r="J2691">
        <v>0</v>
      </c>
      <c r="K2691">
        <v>1427.632194</v>
      </c>
      <c r="L2691">
        <v>8.9060000000000007E-3</v>
      </c>
      <c r="M2691">
        <v>0</v>
      </c>
      <c r="N2691">
        <v>0</v>
      </c>
      <c r="O2691">
        <v>6.4697180000000003</v>
      </c>
      <c r="P2691">
        <v>2.6930000000000001E-3</v>
      </c>
    </row>
    <row r="2692" spans="1:16" x14ac:dyDescent="0.2">
      <c r="A2692" t="s">
        <v>100</v>
      </c>
      <c r="B2692">
        <v>172</v>
      </c>
      <c r="C2692">
        <v>184</v>
      </c>
      <c r="D2692" t="s">
        <v>1195</v>
      </c>
      <c r="G2692">
        <v>12</v>
      </c>
      <c r="H2692">
        <v>1426.8713</v>
      </c>
      <c r="I2692" t="s">
        <v>12</v>
      </c>
      <c r="J2692">
        <v>5</v>
      </c>
      <c r="K2692">
        <v>1429.793588</v>
      </c>
      <c r="L2692">
        <v>0.183449</v>
      </c>
      <c r="M2692">
        <v>2.161394</v>
      </c>
      <c r="N2692">
        <v>0.18366499999999999</v>
      </c>
      <c r="O2692">
        <v>6.4766370000000002</v>
      </c>
      <c r="P2692">
        <v>7.5360000000000002E-3</v>
      </c>
    </row>
    <row r="2693" spans="1:16" x14ac:dyDescent="0.2">
      <c r="A2693" t="s">
        <v>100</v>
      </c>
      <c r="B2693">
        <v>172</v>
      </c>
      <c r="C2693">
        <v>184</v>
      </c>
      <c r="D2693" t="s">
        <v>1195</v>
      </c>
      <c r="G2693">
        <v>12</v>
      </c>
      <c r="H2693">
        <v>1426.8713</v>
      </c>
      <c r="I2693" t="s">
        <v>12</v>
      </c>
      <c r="J2693">
        <v>50.000003999999997</v>
      </c>
      <c r="K2693">
        <v>1429.8516950000001</v>
      </c>
      <c r="L2693">
        <v>0.21287300000000001</v>
      </c>
      <c r="M2693">
        <v>2.2195010000000002</v>
      </c>
      <c r="N2693">
        <v>0.213059</v>
      </c>
      <c r="O2693">
        <v>6.4689920000000001</v>
      </c>
      <c r="P2693">
        <v>7.221E-3</v>
      </c>
    </row>
    <row r="2694" spans="1:16" x14ac:dyDescent="0.2">
      <c r="A2694" t="s">
        <v>100</v>
      </c>
      <c r="B2694">
        <v>172</v>
      </c>
      <c r="C2694">
        <v>184</v>
      </c>
      <c r="D2694" t="s">
        <v>1195</v>
      </c>
      <c r="G2694">
        <v>12</v>
      </c>
      <c r="H2694">
        <v>1426.8713</v>
      </c>
      <c r="I2694" t="s">
        <v>12</v>
      </c>
      <c r="J2694">
        <v>500.00003099999998</v>
      </c>
      <c r="K2694">
        <v>1430.4822999999999</v>
      </c>
      <c r="L2694">
        <v>7.3474999999999999E-2</v>
      </c>
      <c r="M2694">
        <v>2.8501069999999999</v>
      </c>
      <c r="N2694">
        <v>7.4012999999999995E-2</v>
      </c>
      <c r="O2694">
        <v>6.4660219999999997</v>
      </c>
      <c r="P2694">
        <v>3.6549999999999998E-3</v>
      </c>
    </row>
    <row r="2695" spans="1:16" x14ac:dyDescent="0.2">
      <c r="A2695" t="s">
        <v>100</v>
      </c>
      <c r="B2695">
        <v>172</v>
      </c>
      <c r="C2695">
        <v>184</v>
      </c>
      <c r="D2695" t="s">
        <v>1195</v>
      </c>
      <c r="G2695">
        <v>12</v>
      </c>
      <c r="H2695">
        <v>1426.8713</v>
      </c>
      <c r="I2695" t="s">
        <v>14</v>
      </c>
      <c r="J2695">
        <v>0</v>
      </c>
      <c r="K2695">
        <v>1427.632194</v>
      </c>
      <c r="L2695">
        <v>8.9060000000000007E-3</v>
      </c>
      <c r="M2695">
        <v>0</v>
      </c>
      <c r="N2695">
        <v>0</v>
      </c>
      <c r="O2695">
        <v>6.4697180000000003</v>
      </c>
      <c r="P2695">
        <v>2.6930000000000001E-3</v>
      </c>
    </row>
    <row r="2696" spans="1:16" x14ac:dyDescent="0.2">
      <c r="A2696" t="s">
        <v>100</v>
      </c>
      <c r="B2696">
        <v>172</v>
      </c>
      <c r="C2696">
        <v>184</v>
      </c>
      <c r="D2696" t="s">
        <v>1195</v>
      </c>
      <c r="G2696">
        <v>12</v>
      </c>
      <c r="H2696">
        <v>1426.8713</v>
      </c>
      <c r="I2696" t="s">
        <v>14</v>
      </c>
      <c r="J2696">
        <v>5</v>
      </c>
      <c r="K2696">
        <v>1429.937551</v>
      </c>
      <c r="L2696">
        <v>6.7886000000000002E-2</v>
      </c>
      <c r="M2696">
        <v>2.3053569999999999</v>
      </c>
      <c r="N2696">
        <v>6.8468000000000001E-2</v>
      </c>
      <c r="O2696">
        <v>6.4362310000000003</v>
      </c>
      <c r="P2696">
        <v>7.2979999999999998E-3</v>
      </c>
    </row>
    <row r="2697" spans="1:16" x14ac:dyDescent="0.2">
      <c r="A2697" t="s">
        <v>100</v>
      </c>
      <c r="B2697">
        <v>172</v>
      </c>
      <c r="C2697">
        <v>184</v>
      </c>
      <c r="D2697" t="s">
        <v>1195</v>
      </c>
      <c r="G2697">
        <v>12</v>
      </c>
      <c r="H2697">
        <v>1426.8713</v>
      </c>
      <c r="I2697" t="s">
        <v>14</v>
      </c>
      <c r="J2697">
        <v>50.000003999999997</v>
      </c>
      <c r="K2697">
        <v>1429.9665709999999</v>
      </c>
      <c r="L2697">
        <v>0.116158</v>
      </c>
      <c r="M2697">
        <v>2.3343769999999999</v>
      </c>
      <c r="N2697">
        <v>0.11649900000000001</v>
      </c>
      <c r="O2697">
        <v>6.4359419999999998</v>
      </c>
      <c r="P2697">
        <v>1.0717000000000001E-2</v>
      </c>
    </row>
    <row r="2698" spans="1:16" x14ac:dyDescent="0.2">
      <c r="A2698" t="s">
        <v>100</v>
      </c>
      <c r="B2698">
        <v>172</v>
      </c>
      <c r="C2698">
        <v>184</v>
      </c>
      <c r="D2698" t="s">
        <v>1195</v>
      </c>
      <c r="G2698">
        <v>12</v>
      </c>
      <c r="H2698">
        <v>1426.8713</v>
      </c>
      <c r="I2698" t="s">
        <v>14</v>
      </c>
      <c r="J2698">
        <v>500.00003099999998</v>
      </c>
      <c r="K2698">
        <v>1430.5038380000001</v>
      </c>
      <c r="L2698">
        <v>5.3872000000000003E-2</v>
      </c>
      <c r="M2698">
        <v>2.871645</v>
      </c>
      <c r="N2698">
        <v>5.4604E-2</v>
      </c>
      <c r="O2698">
        <v>6.4312120000000004</v>
      </c>
      <c r="P2698">
        <v>4.8419999999999999E-3</v>
      </c>
    </row>
    <row r="2699" spans="1:16" x14ac:dyDescent="0.2">
      <c r="A2699" t="s">
        <v>103</v>
      </c>
      <c r="B2699">
        <v>23</v>
      </c>
      <c r="C2699">
        <v>41</v>
      </c>
      <c r="D2699" t="s">
        <v>1196</v>
      </c>
      <c r="G2699">
        <v>18</v>
      </c>
      <c r="H2699">
        <v>1849.9753000000001</v>
      </c>
      <c r="I2699" t="s">
        <v>12</v>
      </c>
      <c r="J2699">
        <v>0</v>
      </c>
      <c r="K2699">
        <v>1850.7079590000001</v>
      </c>
      <c r="L2699">
        <v>5.6544999999999998E-2</v>
      </c>
      <c r="M2699">
        <v>0</v>
      </c>
      <c r="N2699">
        <v>0</v>
      </c>
      <c r="O2699">
        <v>5.6504260000000004</v>
      </c>
      <c r="P2699">
        <v>3.751E-3</v>
      </c>
    </row>
    <row r="2700" spans="1:16" x14ac:dyDescent="0.2">
      <c r="A2700" t="s">
        <v>103</v>
      </c>
      <c r="B2700">
        <v>23</v>
      </c>
      <c r="C2700">
        <v>41</v>
      </c>
      <c r="D2700" t="s">
        <v>1196</v>
      </c>
      <c r="G2700">
        <v>18</v>
      </c>
      <c r="H2700">
        <v>1849.9753000000001</v>
      </c>
      <c r="I2700" t="s">
        <v>12</v>
      </c>
      <c r="J2700">
        <v>5</v>
      </c>
      <c r="K2700">
        <v>1854.121427</v>
      </c>
      <c r="L2700">
        <v>0.18071400000000001</v>
      </c>
      <c r="M2700">
        <v>3.4134679999999999</v>
      </c>
      <c r="N2700">
        <v>0.18935399999999999</v>
      </c>
      <c r="O2700">
        <v>5.6682189999999997</v>
      </c>
      <c r="P2700">
        <v>1.2089000000000001E-2</v>
      </c>
    </row>
    <row r="2701" spans="1:16" x14ac:dyDescent="0.2">
      <c r="A2701" t="s">
        <v>103</v>
      </c>
      <c r="B2701">
        <v>23</v>
      </c>
      <c r="C2701">
        <v>41</v>
      </c>
      <c r="D2701" t="s">
        <v>1196</v>
      </c>
      <c r="G2701">
        <v>18</v>
      </c>
      <c r="H2701">
        <v>1849.9753000000001</v>
      </c>
      <c r="I2701" t="s">
        <v>12</v>
      </c>
      <c r="J2701">
        <v>50.000003999999997</v>
      </c>
      <c r="K2701">
        <v>1854.602781</v>
      </c>
      <c r="L2701">
        <v>0.128774</v>
      </c>
      <c r="M2701">
        <v>3.894822</v>
      </c>
      <c r="N2701">
        <v>0.14064199999999999</v>
      </c>
      <c r="O2701">
        <v>5.6575870000000004</v>
      </c>
      <c r="P2701">
        <v>4.1840000000000002E-3</v>
      </c>
    </row>
    <row r="2702" spans="1:16" x14ac:dyDescent="0.2">
      <c r="A2702" t="s">
        <v>103</v>
      </c>
      <c r="B2702">
        <v>23</v>
      </c>
      <c r="C2702">
        <v>41</v>
      </c>
      <c r="D2702" t="s">
        <v>1196</v>
      </c>
      <c r="G2702">
        <v>18</v>
      </c>
      <c r="H2702">
        <v>1849.9753000000001</v>
      </c>
      <c r="I2702" t="s">
        <v>12</v>
      </c>
      <c r="J2702">
        <v>500.00003099999998</v>
      </c>
      <c r="K2702">
        <v>1855.2741900000001</v>
      </c>
      <c r="L2702">
        <v>8.5139000000000006E-2</v>
      </c>
      <c r="M2702">
        <v>4.5662310000000002</v>
      </c>
      <c r="N2702">
        <v>0.10220600000000001</v>
      </c>
      <c r="O2702">
        <v>5.6703150000000004</v>
      </c>
      <c r="P2702">
        <v>1.1528E-2</v>
      </c>
    </row>
    <row r="2703" spans="1:16" x14ac:dyDescent="0.2">
      <c r="A2703" t="s">
        <v>103</v>
      </c>
      <c r="B2703">
        <v>23</v>
      </c>
      <c r="C2703">
        <v>41</v>
      </c>
      <c r="D2703" t="s">
        <v>1196</v>
      </c>
      <c r="G2703">
        <v>18</v>
      </c>
      <c r="H2703">
        <v>1849.9753000000001</v>
      </c>
      <c r="I2703" t="s">
        <v>14</v>
      </c>
      <c r="J2703">
        <v>0</v>
      </c>
      <c r="K2703">
        <v>1850.7079590000001</v>
      </c>
      <c r="L2703">
        <v>5.6544999999999998E-2</v>
      </c>
      <c r="M2703">
        <v>0</v>
      </c>
      <c r="N2703">
        <v>0</v>
      </c>
      <c r="O2703">
        <v>5.6504260000000004</v>
      </c>
      <c r="P2703">
        <v>3.751E-3</v>
      </c>
    </row>
    <row r="2704" spans="1:16" x14ac:dyDescent="0.2">
      <c r="A2704" t="s">
        <v>103</v>
      </c>
      <c r="B2704">
        <v>23</v>
      </c>
      <c r="C2704">
        <v>41</v>
      </c>
      <c r="D2704" t="s">
        <v>1196</v>
      </c>
      <c r="G2704">
        <v>18</v>
      </c>
      <c r="H2704">
        <v>1849.9753000000001</v>
      </c>
      <c r="I2704" t="s">
        <v>14</v>
      </c>
      <c r="J2704">
        <v>5</v>
      </c>
      <c r="K2704">
        <v>1854.027382</v>
      </c>
      <c r="L2704">
        <v>0.22456999999999999</v>
      </c>
      <c r="M2704">
        <v>3.319423</v>
      </c>
      <c r="N2704">
        <v>0.23157900000000001</v>
      </c>
      <c r="O2704">
        <v>5.6334299999999997</v>
      </c>
      <c r="P2704">
        <v>1.0315E-2</v>
      </c>
    </row>
    <row r="2705" spans="1:16" x14ac:dyDescent="0.2">
      <c r="A2705" t="s">
        <v>103</v>
      </c>
      <c r="B2705">
        <v>23</v>
      </c>
      <c r="C2705">
        <v>41</v>
      </c>
      <c r="D2705" t="s">
        <v>1196</v>
      </c>
      <c r="G2705">
        <v>18</v>
      </c>
      <c r="H2705">
        <v>1849.9753000000001</v>
      </c>
      <c r="I2705" t="s">
        <v>14</v>
      </c>
      <c r="J2705">
        <v>50.000003999999997</v>
      </c>
      <c r="K2705">
        <v>1854.6576339999999</v>
      </c>
      <c r="L2705">
        <v>0.101702</v>
      </c>
      <c r="M2705">
        <v>3.949675</v>
      </c>
      <c r="N2705">
        <v>0.116364</v>
      </c>
      <c r="O2705">
        <v>5.635529</v>
      </c>
      <c r="P2705">
        <v>1.7849999999999999E-3</v>
      </c>
    </row>
    <row r="2706" spans="1:16" x14ac:dyDescent="0.2">
      <c r="A2706" t="s">
        <v>103</v>
      </c>
      <c r="B2706">
        <v>23</v>
      </c>
      <c r="C2706">
        <v>41</v>
      </c>
      <c r="D2706" t="s">
        <v>1196</v>
      </c>
      <c r="G2706">
        <v>18</v>
      </c>
      <c r="H2706">
        <v>1849.9753000000001</v>
      </c>
      <c r="I2706" t="s">
        <v>14</v>
      </c>
      <c r="J2706">
        <v>500.00003099999998</v>
      </c>
      <c r="K2706">
        <v>1854.838589</v>
      </c>
      <c r="L2706">
        <v>0.18105599999999999</v>
      </c>
      <c r="M2706">
        <v>4.13063</v>
      </c>
      <c r="N2706">
        <v>0.18967999999999999</v>
      </c>
      <c r="O2706">
        <v>5.6267490000000002</v>
      </c>
      <c r="P2706">
        <v>4.9199999999999999E-3</v>
      </c>
    </row>
    <row r="2707" spans="1:16" x14ac:dyDescent="0.2">
      <c r="A2707" t="s">
        <v>103</v>
      </c>
      <c r="B2707">
        <v>27</v>
      </c>
      <c r="C2707">
        <v>39</v>
      </c>
      <c r="D2707" t="s">
        <v>1197</v>
      </c>
      <c r="G2707">
        <v>12</v>
      </c>
      <c r="H2707">
        <v>1219.6403</v>
      </c>
      <c r="I2707" t="s">
        <v>12</v>
      </c>
      <c r="J2707">
        <v>0</v>
      </c>
      <c r="K2707">
        <v>1220.058812</v>
      </c>
      <c r="L2707">
        <v>1.7454999999999998E-2</v>
      </c>
      <c r="M2707">
        <v>0</v>
      </c>
      <c r="N2707">
        <v>0</v>
      </c>
      <c r="O2707">
        <v>8.9133440000000004</v>
      </c>
      <c r="P2707">
        <v>9.990000000000001E-4</v>
      </c>
    </row>
    <row r="2708" spans="1:16" x14ac:dyDescent="0.2">
      <c r="A2708" t="s">
        <v>103</v>
      </c>
      <c r="B2708">
        <v>27</v>
      </c>
      <c r="C2708">
        <v>39</v>
      </c>
      <c r="D2708" t="s">
        <v>1197</v>
      </c>
      <c r="G2708">
        <v>12</v>
      </c>
      <c r="H2708">
        <v>1219.6403</v>
      </c>
      <c r="I2708" t="s">
        <v>12</v>
      </c>
      <c r="J2708">
        <v>5</v>
      </c>
      <c r="K2708">
        <v>1223.314212</v>
      </c>
      <c r="L2708">
        <v>1.6957E-2</v>
      </c>
      <c r="M2708">
        <v>3.2553999999999998</v>
      </c>
      <c r="N2708">
        <v>2.4334999999999999E-2</v>
      </c>
      <c r="O2708">
        <v>8.9130979999999997</v>
      </c>
      <c r="P2708">
        <v>3.6979999999999999E-3</v>
      </c>
    </row>
    <row r="2709" spans="1:16" x14ac:dyDescent="0.2">
      <c r="A2709" t="s">
        <v>103</v>
      </c>
      <c r="B2709">
        <v>27</v>
      </c>
      <c r="C2709">
        <v>39</v>
      </c>
      <c r="D2709" t="s">
        <v>1197</v>
      </c>
      <c r="G2709">
        <v>12</v>
      </c>
      <c r="H2709">
        <v>1219.6403</v>
      </c>
      <c r="I2709" t="s">
        <v>12</v>
      </c>
      <c r="J2709">
        <v>50.000003999999997</v>
      </c>
      <c r="K2709">
        <v>1223.56574</v>
      </c>
      <c r="L2709">
        <v>5.6802999999999999E-2</v>
      </c>
      <c r="M2709">
        <v>3.5069270000000001</v>
      </c>
      <c r="N2709">
        <v>5.9423999999999998E-2</v>
      </c>
      <c r="O2709">
        <v>8.907489</v>
      </c>
      <c r="P2709">
        <v>6.1330000000000004E-3</v>
      </c>
    </row>
    <row r="2710" spans="1:16" x14ac:dyDescent="0.2">
      <c r="A2710" t="s">
        <v>103</v>
      </c>
      <c r="B2710">
        <v>27</v>
      </c>
      <c r="C2710">
        <v>39</v>
      </c>
      <c r="D2710" t="s">
        <v>1197</v>
      </c>
      <c r="G2710">
        <v>12</v>
      </c>
      <c r="H2710">
        <v>1219.6403</v>
      </c>
      <c r="I2710" t="s">
        <v>12</v>
      </c>
      <c r="J2710">
        <v>500.00003099999998</v>
      </c>
      <c r="K2710">
        <v>1223.6569139999999</v>
      </c>
      <c r="L2710">
        <v>3.4016999999999999E-2</v>
      </c>
      <c r="M2710">
        <v>3.5981019999999999</v>
      </c>
      <c r="N2710">
        <v>3.8233999999999997E-2</v>
      </c>
      <c r="O2710">
        <v>8.9083850000000009</v>
      </c>
      <c r="P2710">
        <v>6.9899999999999997E-4</v>
      </c>
    </row>
    <row r="2711" spans="1:16" x14ac:dyDescent="0.2">
      <c r="A2711" t="s">
        <v>103</v>
      </c>
      <c r="B2711">
        <v>27</v>
      </c>
      <c r="C2711">
        <v>39</v>
      </c>
      <c r="D2711" t="s">
        <v>1197</v>
      </c>
      <c r="G2711">
        <v>12</v>
      </c>
      <c r="H2711">
        <v>1219.6403</v>
      </c>
      <c r="I2711" t="s">
        <v>14</v>
      </c>
      <c r="J2711">
        <v>0</v>
      </c>
      <c r="K2711">
        <v>1220.058812</v>
      </c>
      <c r="L2711">
        <v>1.7454999999999998E-2</v>
      </c>
      <c r="M2711">
        <v>0</v>
      </c>
      <c r="N2711">
        <v>0</v>
      </c>
      <c r="O2711">
        <v>8.9133440000000004</v>
      </c>
      <c r="P2711">
        <v>9.990000000000001E-4</v>
      </c>
    </row>
    <row r="2712" spans="1:16" x14ac:dyDescent="0.2">
      <c r="A2712" t="s">
        <v>103</v>
      </c>
      <c r="B2712">
        <v>27</v>
      </c>
      <c r="C2712">
        <v>39</v>
      </c>
      <c r="D2712" t="s">
        <v>1197</v>
      </c>
      <c r="G2712">
        <v>12</v>
      </c>
      <c r="H2712">
        <v>1219.6403</v>
      </c>
      <c r="I2712" t="s">
        <v>14</v>
      </c>
      <c r="J2712">
        <v>5</v>
      </c>
      <c r="K2712">
        <v>1223.1666809999999</v>
      </c>
      <c r="L2712">
        <v>6.6904000000000005E-2</v>
      </c>
      <c r="M2712">
        <v>3.1078679999999999</v>
      </c>
      <c r="N2712">
        <v>6.9143999999999997E-2</v>
      </c>
      <c r="O2712">
        <v>8.8761919999999996</v>
      </c>
      <c r="P2712">
        <v>3.3600000000000001E-3</v>
      </c>
    </row>
    <row r="2713" spans="1:16" x14ac:dyDescent="0.2">
      <c r="A2713" t="s">
        <v>103</v>
      </c>
      <c r="B2713">
        <v>27</v>
      </c>
      <c r="C2713">
        <v>39</v>
      </c>
      <c r="D2713" t="s">
        <v>1197</v>
      </c>
      <c r="G2713">
        <v>12</v>
      </c>
      <c r="H2713">
        <v>1219.6403</v>
      </c>
      <c r="I2713" t="s">
        <v>14</v>
      </c>
      <c r="J2713">
        <v>50.000003999999997</v>
      </c>
      <c r="K2713">
        <v>1223.469423</v>
      </c>
      <c r="L2713">
        <v>3.0477000000000001E-2</v>
      </c>
      <c r="M2713">
        <v>3.4106100000000001</v>
      </c>
      <c r="N2713">
        <v>3.5122E-2</v>
      </c>
      <c r="O2713">
        <v>8.8721080000000008</v>
      </c>
      <c r="P2713">
        <v>1.0788000000000001E-2</v>
      </c>
    </row>
    <row r="2714" spans="1:16" x14ac:dyDescent="0.2">
      <c r="A2714" t="s">
        <v>103</v>
      </c>
      <c r="B2714">
        <v>27</v>
      </c>
      <c r="C2714">
        <v>39</v>
      </c>
      <c r="D2714" t="s">
        <v>1197</v>
      </c>
      <c r="G2714">
        <v>12</v>
      </c>
      <c r="H2714">
        <v>1219.6403</v>
      </c>
      <c r="I2714" t="s">
        <v>14</v>
      </c>
      <c r="J2714">
        <v>500.00003099999998</v>
      </c>
      <c r="K2714">
        <v>1223.599009</v>
      </c>
      <c r="L2714">
        <v>3.0950999999999999E-2</v>
      </c>
      <c r="M2714">
        <v>3.540197</v>
      </c>
      <c r="N2714">
        <v>3.5534000000000003E-2</v>
      </c>
      <c r="O2714">
        <v>8.8693229999999996</v>
      </c>
      <c r="P2714">
        <v>8.5609999999999992E-3</v>
      </c>
    </row>
    <row r="2715" spans="1:16" x14ac:dyDescent="0.2">
      <c r="A2715" t="s">
        <v>103</v>
      </c>
      <c r="B2715">
        <v>32</v>
      </c>
      <c r="C2715">
        <v>54</v>
      </c>
      <c r="D2715" t="s">
        <v>1198</v>
      </c>
      <c r="G2715">
        <v>22</v>
      </c>
      <c r="H2715">
        <v>2349.3643999999999</v>
      </c>
      <c r="I2715" t="s">
        <v>12</v>
      </c>
      <c r="J2715">
        <v>0</v>
      </c>
      <c r="K2715">
        <v>2350.7813679999999</v>
      </c>
      <c r="L2715">
        <v>9.5902000000000001E-2</v>
      </c>
      <c r="M2715">
        <v>0</v>
      </c>
      <c r="N2715">
        <v>0</v>
      </c>
      <c r="O2715">
        <v>8.5014669999999999</v>
      </c>
      <c r="P2715">
        <v>2.5379999999999999E-3</v>
      </c>
    </row>
    <row r="2716" spans="1:16" x14ac:dyDescent="0.2">
      <c r="A2716" t="s">
        <v>103</v>
      </c>
      <c r="B2716">
        <v>32</v>
      </c>
      <c r="C2716">
        <v>54</v>
      </c>
      <c r="D2716" t="s">
        <v>1198</v>
      </c>
      <c r="G2716">
        <v>22</v>
      </c>
      <c r="H2716">
        <v>2349.3643999999999</v>
      </c>
      <c r="I2716" t="s">
        <v>12</v>
      </c>
      <c r="J2716">
        <v>5</v>
      </c>
      <c r="K2716">
        <v>2356.0508490000002</v>
      </c>
      <c r="L2716">
        <v>8.6454000000000003E-2</v>
      </c>
      <c r="M2716">
        <v>5.2694809999999999</v>
      </c>
      <c r="N2716">
        <v>0.12911800000000001</v>
      </c>
      <c r="O2716">
        <v>8.4914679999999993</v>
      </c>
      <c r="P2716">
        <v>6.6969999999999998E-3</v>
      </c>
    </row>
    <row r="2717" spans="1:16" x14ac:dyDescent="0.2">
      <c r="A2717" t="s">
        <v>103</v>
      </c>
      <c r="B2717">
        <v>32</v>
      </c>
      <c r="C2717">
        <v>54</v>
      </c>
      <c r="D2717" t="s">
        <v>1198</v>
      </c>
      <c r="G2717">
        <v>22</v>
      </c>
      <c r="H2717">
        <v>2349.3643999999999</v>
      </c>
      <c r="I2717" t="s">
        <v>12</v>
      </c>
      <c r="J2717">
        <v>50.000003999999997</v>
      </c>
      <c r="K2717">
        <v>2357.0580359999999</v>
      </c>
      <c r="L2717">
        <v>7.0721000000000006E-2</v>
      </c>
      <c r="M2717">
        <v>6.2766679999999999</v>
      </c>
      <c r="N2717">
        <v>0.119158</v>
      </c>
      <c r="O2717">
        <v>8.4855499999999999</v>
      </c>
      <c r="P2717">
        <v>3.4429999999999999E-3</v>
      </c>
    </row>
    <row r="2718" spans="1:16" x14ac:dyDescent="0.2">
      <c r="A2718" t="s">
        <v>103</v>
      </c>
      <c r="B2718">
        <v>32</v>
      </c>
      <c r="C2718">
        <v>54</v>
      </c>
      <c r="D2718" t="s">
        <v>1198</v>
      </c>
      <c r="G2718">
        <v>22</v>
      </c>
      <c r="H2718">
        <v>2349.3643999999999</v>
      </c>
      <c r="I2718" t="s">
        <v>12</v>
      </c>
      <c r="J2718">
        <v>500.00003099999998</v>
      </c>
      <c r="K2718">
        <v>2358.2559470000001</v>
      </c>
      <c r="L2718">
        <v>0.484954</v>
      </c>
      <c r="M2718">
        <v>7.4745790000000003</v>
      </c>
      <c r="N2718">
        <v>0.49434600000000001</v>
      </c>
      <c r="O2718">
        <v>8.4820270000000004</v>
      </c>
      <c r="P2718">
        <v>3.323E-3</v>
      </c>
    </row>
    <row r="2719" spans="1:16" x14ac:dyDescent="0.2">
      <c r="A2719" t="s">
        <v>103</v>
      </c>
      <c r="B2719">
        <v>32</v>
      </c>
      <c r="C2719">
        <v>54</v>
      </c>
      <c r="D2719" t="s">
        <v>1198</v>
      </c>
      <c r="G2719">
        <v>22</v>
      </c>
      <c r="H2719">
        <v>2349.3643999999999</v>
      </c>
      <c r="I2719" t="s">
        <v>14</v>
      </c>
      <c r="J2719">
        <v>0</v>
      </c>
      <c r="K2719">
        <v>2350.7813679999999</v>
      </c>
      <c r="L2719">
        <v>9.5902000000000001E-2</v>
      </c>
      <c r="M2719">
        <v>0</v>
      </c>
      <c r="N2719">
        <v>0</v>
      </c>
      <c r="O2719">
        <v>8.5014669999999999</v>
      </c>
      <c r="P2719">
        <v>2.5379999999999999E-3</v>
      </c>
    </row>
    <row r="2720" spans="1:16" x14ac:dyDescent="0.2">
      <c r="A2720" t="s">
        <v>103</v>
      </c>
      <c r="B2720">
        <v>32</v>
      </c>
      <c r="C2720">
        <v>54</v>
      </c>
      <c r="D2720" t="s">
        <v>1198</v>
      </c>
      <c r="G2720">
        <v>22</v>
      </c>
      <c r="H2720">
        <v>2349.3643999999999</v>
      </c>
      <c r="I2720" t="s">
        <v>14</v>
      </c>
      <c r="J2720">
        <v>5</v>
      </c>
      <c r="K2720">
        <v>2355.9225919999999</v>
      </c>
      <c r="L2720">
        <v>0.28359299999999998</v>
      </c>
      <c r="M2720">
        <v>5.1412240000000002</v>
      </c>
      <c r="N2720">
        <v>0.299369</v>
      </c>
      <c r="O2720">
        <v>8.4414049999999996</v>
      </c>
      <c r="P2720">
        <v>6.6509999999999998E-3</v>
      </c>
    </row>
    <row r="2721" spans="1:16" x14ac:dyDescent="0.2">
      <c r="A2721" t="s">
        <v>103</v>
      </c>
      <c r="B2721">
        <v>32</v>
      </c>
      <c r="C2721">
        <v>54</v>
      </c>
      <c r="D2721" t="s">
        <v>1198</v>
      </c>
      <c r="G2721">
        <v>22</v>
      </c>
      <c r="H2721">
        <v>2349.3643999999999</v>
      </c>
      <c r="I2721" t="s">
        <v>14</v>
      </c>
      <c r="J2721">
        <v>50.000003999999997</v>
      </c>
      <c r="K2721">
        <v>2356.883973</v>
      </c>
      <c r="L2721">
        <v>6.9963999999999998E-2</v>
      </c>
      <c r="M2721">
        <v>6.1026049999999996</v>
      </c>
      <c r="N2721">
        <v>0.11871</v>
      </c>
      <c r="O2721">
        <v>8.4449559999999995</v>
      </c>
      <c r="P2721">
        <v>2.7650000000000001E-3</v>
      </c>
    </row>
    <row r="2722" spans="1:16" x14ac:dyDescent="0.2">
      <c r="A2722" t="s">
        <v>103</v>
      </c>
      <c r="B2722">
        <v>32</v>
      </c>
      <c r="C2722">
        <v>54</v>
      </c>
      <c r="D2722" t="s">
        <v>1198</v>
      </c>
      <c r="G2722">
        <v>22</v>
      </c>
      <c r="H2722">
        <v>2349.3643999999999</v>
      </c>
      <c r="I2722" t="s">
        <v>14</v>
      </c>
      <c r="J2722">
        <v>500.00003099999998</v>
      </c>
      <c r="K2722">
        <v>2358.5198070000001</v>
      </c>
      <c r="L2722">
        <v>0.41313299999999997</v>
      </c>
      <c r="M2722">
        <v>7.7384389999999996</v>
      </c>
      <c r="N2722">
        <v>0.42411799999999999</v>
      </c>
      <c r="O2722">
        <v>8.4308440000000004</v>
      </c>
      <c r="P2722">
        <v>7.7260000000000002E-3</v>
      </c>
    </row>
    <row r="2723" spans="1:16" x14ac:dyDescent="0.2">
      <c r="A2723" t="s">
        <v>103</v>
      </c>
      <c r="B2723">
        <v>42</v>
      </c>
      <c r="C2723">
        <v>51</v>
      </c>
      <c r="D2723" t="s">
        <v>1199</v>
      </c>
      <c r="G2723">
        <v>9</v>
      </c>
      <c r="H2723">
        <v>1098.6464000000001</v>
      </c>
      <c r="I2723" t="s">
        <v>12</v>
      </c>
      <c r="J2723">
        <v>0</v>
      </c>
      <c r="K2723">
        <v>1099.235449</v>
      </c>
      <c r="L2723">
        <v>3.3328999999999998E-2</v>
      </c>
      <c r="M2723">
        <v>0</v>
      </c>
      <c r="N2723">
        <v>0</v>
      </c>
      <c r="O2723">
        <v>5.8852019999999996</v>
      </c>
      <c r="P2723">
        <v>6.2579999999999997E-3</v>
      </c>
    </row>
    <row r="2724" spans="1:16" x14ac:dyDescent="0.2">
      <c r="A2724" t="s">
        <v>103</v>
      </c>
      <c r="B2724">
        <v>42</v>
      </c>
      <c r="C2724">
        <v>51</v>
      </c>
      <c r="D2724" t="s">
        <v>1199</v>
      </c>
      <c r="G2724">
        <v>9</v>
      </c>
      <c r="H2724">
        <v>1098.6464000000001</v>
      </c>
      <c r="I2724" t="s">
        <v>12</v>
      </c>
      <c r="J2724">
        <v>5</v>
      </c>
      <c r="K2724">
        <v>1099.257777</v>
      </c>
      <c r="L2724">
        <v>4.1966999999999997E-2</v>
      </c>
      <c r="M2724">
        <v>2.2328000000000001E-2</v>
      </c>
      <c r="N2724">
        <v>5.3591E-2</v>
      </c>
      <c r="O2724">
        <v>5.8857249999999999</v>
      </c>
      <c r="P2724">
        <v>7.2230000000000003E-3</v>
      </c>
    </row>
    <row r="2725" spans="1:16" x14ac:dyDescent="0.2">
      <c r="A2725" t="s">
        <v>103</v>
      </c>
      <c r="B2725">
        <v>42</v>
      </c>
      <c r="C2725">
        <v>51</v>
      </c>
      <c r="D2725" t="s">
        <v>1199</v>
      </c>
      <c r="G2725">
        <v>9</v>
      </c>
      <c r="H2725">
        <v>1098.6464000000001</v>
      </c>
      <c r="I2725" t="s">
        <v>12</v>
      </c>
      <c r="J2725">
        <v>50.000003999999997</v>
      </c>
      <c r="K2725">
        <v>1099.283533</v>
      </c>
      <c r="L2725">
        <v>6.7669000000000007E-2</v>
      </c>
      <c r="M2725">
        <v>4.8085000000000003E-2</v>
      </c>
      <c r="N2725">
        <v>7.5430999999999998E-2</v>
      </c>
      <c r="O2725">
        <v>5.8814190000000002</v>
      </c>
      <c r="P2725">
        <v>1.137E-3</v>
      </c>
    </row>
    <row r="2726" spans="1:16" x14ac:dyDescent="0.2">
      <c r="A2726" t="s">
        <v>103</v>
      </c>
      <c r="B2726">
        <v>42</v>
      </c>
      <c r="C2726">
        <v>51</v>
      </c>
      <c r="D2726" t="s">
        <v>1199</v>
      </c>
      <c r="G2726">
        <v>9</v>
      </c>
      <c r="H2726">
        <v>1098.6464000000001</v>
      </c>
      <c r="I2726" t="s">
        <v>12</v>
      </c>
      <c r="J2726">
        <v>500.00003099999998</v>
      </c>
      <c r="K2726">
        <v>1099.328113</v>
      </c>
      <c r="L2726">
        <v>3.4352000000000001E-2</v>
      </c>
      <c r="M2726">
        <v>9.2663999999999996E-2</v>
      </c>
      <c r="N2726">
        <v>4.7863000000000003E-2</v>
      </c>
      <c r="O2726">
        <v>5.8829399999999996</v>
      </c>
      <c r="P2726">
        <v>2.323E-3</v>
      </c>
    </row>
    <row r="2727" spans="1:16" x14ac:dyDescent="0.2">
      <c r="A2727" t="s">
        <v>103</v>
      </c>
      <c r="B2727">
        <v>42</v>
      </c>
      <c r="C2727">
        <v>51</v>
      </c>
      <c r="D2727" t="s">
        <v>1199</v>
      </c>
      <c r="G2727">
        <v>9</v>
      </c>
      <c r="H2727">
        <v>1098.6464000000001</v>
      </c>
      <c r="I2727" t="s">
        <v>14</v>
      </c>
      <c r="J2727">
        <v>0</v>
      </c>
      <c r="K2727">
        <v>1099.235449</v>
      </c>
      <c r="L2727">
        <v>3.3328999999999998E-2</v>
      </c>
      <c r="M2727">
        <v>0</v>
      </c>
      <c r="N2727">
        <v>0</v>
      </c>
      <c r="O2727">
        <v>5.8852019999999996</v>
      </c>
      <c r="P2727">
        <v>6.2579999999999997E-3</v>
      </c>
    </row>
    <row r="2728" spans="1:16" x14ac:dyDescent="0.2">
      <c r="A2728" t="s">
        <v>103</v>
      </c>
      <c r="B2728">
        <v>42</v>
      </c>
      <c r="C2728">
        <v>51</v>
      </c>
      <c r="D2728" t="s">
        <v>1199</v>
      </c>
      <c r="G2728">
        <v>9</v>
      </c>
      <c r="H2728">
        <v>1098.6464000000001</v>
      </c>
      <c r="I2728" t="s">
        <v>14</v>
      </c>
      <c r="J2728">
        <v>5</v>
      </c>
      <c r="K2728">
        <v>1099.2356850000001</v>
      </c>
      <c r="L2728">
        <v>4.3767E-2</v>
      </c>
      <c r="M2728">
        <v>2.3599999999999999E-4</v>
      </c>
      <c r="N2728">
        <v>5.5011999999999998E-2</v>
      </c>
      <c r="O2728">
        <v>5.8503360000000004</v>
      </c>
      <c r="P2728">
        <v>4.0289999999999996E-3</v>
      </c>
    </row>
    <row r="2729" spans="1:16" x14ac:dyDescent="0.2">
      <c r="A2729" t="s">
        <v>103</v>
      </c>
      <c r="B2729">
        <v>42</v>
      </c>
      <c r="C2729">
        <v>51</v>
      </c>
      <c r="D2729" t="s">
        <v>1199</v>
      </c>
      <c r="G2729">
        <v>9</v>
      </c>
      <c r="H2729">
        <v>1098.6464000000001</v>
      </c>
      <c r="I2729" t="s">
        <v>14</v>
      </c>
      <c r="J2729">
        <v>50.000003999999997</v>
      </c>
      <c r="K2729">
        <v>1099.2051570000001</v>
      </c>
      <c r="L2729">
        <v>7.4745000000000006E-2</v>
      </c>
      <c r="M2729">
        <v>-3.0291999999999999E-2</v>
      </c>
      <c r="N2729">
        <v>8.1838999999999995E-2</v>
      </c>
      <c r="O2729">
        <v>5.8479809999999999</v>
      </c>
      <c r="P2729">
        <v>9.5160000000000002E-3</v>
      </c>
    </row>
    <row r="2730" spans="1:16" x14ac:dyDescent="0.2">
      <c r="A2730" t="s">
        <v>103</v>
      </c>
      <c r="B2730">
        <v>42</v>
      </c>
      <c r="C2730">
        <v>51</v>
      </c>
      <c r="D2730" t="s">
        <v>1199</v>
      </c>
      <c r="G2730">
        <v>9</v>
      </c>
      <c r="H2730">
        <v>1098.6464000000001</v>
      </c>
      <c r="I2730" t="s">
        <v>14</v>
      </c>
      <c r="J2730">
        <v>500.00003099999998</v>
      </c>
      <c r="K2730">
        <v>1099.286895</v>
      </c>
      <c r="L2730">
        <v>0.10593900000000001</v>
      </c>
      <c r="M2730">
        <v>5.1445999999999999E-2</v>
      </c>
      <c r="N2730">
        <v>0.111058</v>
      </c>
      <c r="O2730">
        <v>5.8418530000000004</v>
      </c>
      <c r="P2730">
        <v>5.1260000000000003E-3</v>
      </c>
    </row>
    <row r="2731" spans="1:16" x14ac:dyDescent="0.2">
      <c r="A2731" t="s">
        <v>103</v>
      </c>
      <c r="B2731">
        <v>45</v>
      </c>
      <c r="C2731">
        <v>54</v>
      </c>
      <c r="D2731" t="s">
        <v>1200</v>
      </c>
      <c r="G2731">
        <v>9</v>
      </c>
      <c r="H2731">
        <v>971.56060000000002</v>
      </c>
      <c r="I2731" t="s">
        <v>12</v>
      </c>
      <c r="J2731">
        <v>0</v>
      </c>
      <c r="K2731">
        <v>972.07012499999996</v>
      </c>
      <c r="L2731">
        <v>0</v>
      </c>
      <c r="M2731">
        <v>0</v>
      </c>
      <c r="N2731">
        <v>0</v>
      </c>
      <c r="O2731">
        <v>11.539009</v>
      </c>
      <c r="P2731">
        <v>0</v>
      </c>
    </row>
    <row r="2732" spans="1:16" x14ac:dyDescent="0.2">
      <c r="A2732" t="s">
        <v>103</v>
      </c>
      <c r="B2732">
        <v>45</v>
      </c>
      <c r="C2732">
        <v>54</v>
      </c>
      <c r="D2732" t="s">
        <v>1200</v>
      </c>
      <c r="G2732">
        <v>9</v>
      </c>
      <c r="H2732">
        <v>971.56060000000002</v>
      </c>
      <c r="I2732" t="s">
        <v>12</v>
      </c>
      <c r="J2732">
        <v>5</v>
      </c>
      <c r="K2732">
        <v>974.532554</v>
      </c>
      <c r="L2732">
        <v>0.187222</v>
      </c>
      <c r="M2732">
        <v>2.4624299999999999</v>
      </c>
      <c r="N2732">
        <v>0.187222</v>
      </c>
      <c r="O2732">
        <v>11.538054000000001</v>
      </c>
      <c r="P2732">
        <v>2.16E-3</v>
      </c>
    </row>
    <row r="2733" spans="1:16" x14ac:dyDescent="0.2">
      <c r="A2733" t="s">
        <v>103</v>
      </c>
      <c r="B2733">
        <v>45</v>
      </c>
      <c r="C2733">
        <v>54</v>
      </c>
      <c r="D2733" t="s">
        <v>1200</v>
      </c>
      <c r="G2733">
        <v>9</v>
      </c>
      <c r="H2733">
        <v>971.56060000000002</v>
      </c>
      <c r="I2733" t="s">
        <v>12</v>
      </c>
      <c r="J2733">
        <v>50.000003999999997</v>
      </c>
      <c r="K2733">
        <v>975.10710099999994</v>
      </c>
      <c r="L2733">
        <v>0.116021</v>
      </c>
      <c r="M2733">
        <v>3.0369769999999998</v>
      </c>
      <c r="N2733">
        <v>0.116021</v>
      </c>
      <c r="O2733">
        <v>11.541772</v>
      </c>
      <c r="P2733">
        <v>1.0186000000000001E-2</v>
      </c>
    </row>
    <row r="2734" spans="1:16" x14ac:dyDescent="0.2">
      <c r="A2734" t="s">
        <v>103</v>
      </c>
      <c r="B2734">
        <v>45</v>
      </c>
      <c r="C2734">
        <v>54</v>
      </c>
      <c r="D2734" t="s">
        <v>1200</v>
      </c>
      <c r="G2734">
        <v>9</v>
      </c>
      <c r="H2734">
        <v>971.56060000000002</v>
      </c>
      <c r="I2734" t="s">
        <v>12</v>
      </c>
      <c r="J2734">
        <v>500.00003099999998</v>
      </c>
      <c r="K2734">
        <v>975.53949499999999</v>
      </c>
      <c r="L2734">
        <v>0.122262</v>
      </c>
      <c r="M2734">
        <v>3.4693700000000001</v>
      </c>
      <c r="N2734">
        <v>0.122262</v>
      </c>
      <c r="O2734">
        <v>11.531053</v>
      </c>
      <c r="P2734">
        <v>5.4289999999999998E-3</v>
      </c>
    </row>
    <row r="2735" spans="1:16" x14ac:dyDescent="0.2">
      <c r="A2735" t="s">
        <v>103</v>
      </c>
      <c r="B2735">
        <v>45</v>
      </c>
      <c r="C2735">
        <v>54</v>
      </c>
      <c r="D2735" t="s">
        <v>1200</v>
      </c>
      <c r="G2735">
        <v>9</v>
      </c>
      <c r="H2735">
        <v>971.56060000000002</v>
      </c>
      <c r="I2735" t="s">
        <v>14</v>
      </c>
      <c r="J2735">
        <v>0</v>
      </c>
      <c r="K2735">
        <v>972.07012499999996</v>
      </c>
      <c r="L2735">
        <v>0</v>
      </c>
      <c r="M2735">
        <v>0</v>
      </c>
      <c r="N2735">
        <v>0</v>
      </c>
      <c r="O2735">
        <v>11.539009</v>
      </c>
      <c r="P2735">
        <v>0</v>
      </c>
    </row>
    <row r="2736" spans="1:16" x14ac:dyDescent="0.2">
      <c r="A2736" t="s">
        <v>103</v>
      </c>
      <c r="B2736">
        <v>45</v>
      </c>
      <c r="C2736">
        <v>54</v>
      </c>
      <c r="D2736" t="s">
        <v>1200</v>
      </c>
      <c r="G2736">
        <v>9</v>
      </c>
      <c r="H2736">
        <v>971.56060000000002</v>
      </c>
      <c r="I2736" t="s">
        <v>14</v>
      </c>
      <c r="J2736">
        <v>5</v>
      </c>
      <c r="K2736">
        <v>974.34058100000004</v>
      </c>
      <c r="L2736">
        <v>0.13203000000000001</v>
      </c>
      <c r="M2736">
        <v>2.2704559999999998</v>
      </c>
      <c r="N2736">
        <v>0.13203000000000001</v>
      </c>
      <c r="O2736">
        <v>11.522505000000001</v>
      </c>
      <c r="P2736">
        <v>3.6970000000000002E-3</v>
      </c>
    </row>
    <row r="2737" spans="1:16" x14ac:dyDescent="0.2">
      <c r="A2737" t="s">
        <v>103</v>
      </c>
      <c r="B2737">
        <v>45</v>
      </c>
      <c r="C2737">
        <v>54</v>
      </c>
      <c r="D2737" t="s">
        <v>1200</v>
      </c>
      <c r="G2737">
        <v>9</v>
      </c>
      <c r="H2737">
        <v>971.56060000000002</v>
      </c>
      <c r="I2737" t="s">
        <v>14</v>
      </c>
      <c r="J2737">
        <v>50.000003999999997</v>
      </c>
      <c r="K2737">
        <v>974.91250000000002</v>
      </c>
      <c r="L2737">
        <v>8.2450999999999997E-2</v>
      </c>
      <c r="M2737">
        <v>2.8423750000000001</v>
      </c>
      <c r="N2737">
        <v>8.2450999999999997E-2</v>
      </c>
      <c r="O2737">
        <v>11.519636999999999</v>
      </c>
      <c r="P2737">
        <v>5.1159999999999999E-3</v>
      </c>
    </row>
    <row r="2738" spans="1:16" x14ac:dyDescent="0.2">
      <c r="A2738" t="s">
        <v>103</v>
      </c>
      <c r="B2738">
        <v>45</v>
      </c>
      <c r="C2738">
        <v>54</v>
      </c>
      <c r="D2738" t="s">
        <v>1200</v>
      </c>
      <c r="G2738">
        <v>9</v>
      </c>
      <c r="H2738">
        <v>971.56060000000002</v>
      </c>
      <c r="I2738" t="s">
        <v>14</v>
      </c>
      <c r="J2738">
        <v>500.00003099999998</v>
      </c>
      <c r="K2738">
        <v>975.35096099999998</v>
      </c>
      <c r="L2738">
        <v>9.2303999999999997E-2</v>
      </c>
      <c r="M2738">
        <v>3.2808359999999999</v>
      </c>
      <c r="N2738">
        <v>9.2303999999999997E-2</v>
      </c>
      <c r="O2738">
        <v>11.517305</v>
      </c>
      <c r="P2738">
        <v>1.6440000000000001E-3</v>
      </c>
    </row>
    <row r="2739" spans="1:16" x14ac:dyDescent="0.2">
      <c r="A2739" t="s">
        <v>103</v>
      </c>
      <c r="B2739">
        <v>51</v>
      </c>
      <c r="C2739">
        <v>66</v>
      </c>
      <c r="D2739" t="s">
        <v>1201</v>
      </c>
      <c r="E2739" t="s">
        <v>60</v>
      </c>
      <c r="G2739">
        <v>14</v>
      </c>
      <c r="H2739">
        <v>1906.9785999999999</v>
      </c>
      <c r="I2739" t="s">
        <v>12</v>
      </c>
      <c r="J2739">
        <v>0</v>
      </c>
      <c r="K2739">
        <v>1908.0955670000001</v>
      </c>
      <c r="L2739">
        <v>2.3709000000000001E-2</v>
      </c>
      <c r="M2739">
        <v>0</v>
      </c>
      <c r="N2739">
        <v>0</v>
      </c>
      <c r="O2739">
        <v>5.4996580000000002</v>
      </c>
      <c r="P2739">
        <v>4.2859999999999999E-3</v>
      </c>
    </row>
    <row r="2740" spans="1:16" x14ac:dyDescent="0.2">
      <c r="A2740" t="s">
        <v>103</v>
      </c>
      <c r="B2740">
        <v>51</v>
      </c>
      <c r="C2740">
        <v>66</v>
      </c>
      <c r="D2740" t="s">
        <v>1201</v>
      </c>
      <c r="E2740" t="s">
        <v>60</v>
      </c>
      <c r="G2740">
        <v>14</v>
      </c>
      <c r="H2740">
        <v>1906.9785999999999</v>
      </c>
      <c r="I2740" t="s">
        <v>12</v>
      </c>
      <c r="J2740">
        <v>5</v>
      </c>
      <c r="K2740">
        <v>1910.3236939999999</v>
      </c>
      <c r="L2740">
        <v>0.103482</v>
      </c>
      <c r="M2740">
        <v>2.2281270000000002</v>
      </c>
      <c r="N2740">
        <v>0.10616299999999999</v>
      </c>
      <c r="O2740">
        <v>5.5020670000000003</v>
      </c>
      <c r="P2740">
        <v>7.3350000000000004E-3</v>
      </c>
    </row>
    <row r="2741" spans="1:16" x14ac:dyDescent="0.2">
      <c r="A2741" t="s">
        <v>103</v>
      </c>
      <c r="B2741">
        <v>51</v>
      </c>
      <c r="C2741">
        <v>66</v>
      </c>
      <c r="D2741" t="s">
        <v>1201</v>
      </c>
      <c r="E2741" t="s">
        <v>60</v>
      </c>
      <c r="G2741">
        <v>14</v>
      </c>
      <c r="H2741">
        <v>1906.9785999999999</v>
      </c>
      <c r="I2741" t="s">
        <v>12</v>
      </c>
      <c r="J2741">
        <v>50.000003999999997</v>
      </c>
      <c r="K2741">
        <v>1910.5282010000001</v>
      </c>
      <c r="L2741">
        <v>4.2262000000000001E-2</v>
      </c>
      <c r="M2741">
        <v>2.432633</v>
      </c>
      <c r="N2741">
        <v>4.8458000000000001E-2</v>
      </c>
      <c r="O2741">
        <v>5.4935600000000004</v>
      </c>
      <c r="P2741">
        <v>9.9590000000000008E-3</v>
      </c>
    </row>
    <row r="2742" spans="1:16" x14ac:dyDescent="0.2">
      <c r="A2742" t="s">
        <v>103</v>
      </c>
      <c r="B2742">
        <v>51</v>
      </c>
      <c r="C2742">
        <v>66</v>
      </c>
      <c r="D2742" t="s">
        <v>1201</v>
      </c>
      <c r="E2742" t="s">
        <v>60</v>
      </c>
      <c r="G2742">
        <v>14</v>
      </c>
      <c r="H2742">
        <v>1906.9785999999999</v>
      </c>
      <c r="I2742" t="s">
        <v>12</v>
      </c>
      <c r="J2742">
        <v>500.00003099999998</v>
      </c>
      <c r="K2742">
        <v>1910.988177</v>
      </c>
      <c r="L2742">
        <v>0.150559</v>
      </c>
      <c r="M2742">
        <v>2.8926099999999999</v>
      </c>
      <c r="N2742">
        <v>0.15241399999999999</v>
      </c>
      <c r="O2742">
        <v>5.4919419999999999</v>
      </c>
      <c r="P2742">
        <v>3.8960000000000002E-3</v>
      </c>
    </row>
    <row r="2743" spans="1:16" x14ac:dyDescent="0.2">
      <c r="A2743" t="s">
        <v>103</v>
      </c>
      <c r="B2743">
        <v>51</v>
      </c>
      <c r="C2743">
        <v>66</v>
      </c>
      <c r="D2743" t="s">
        <v>1201</v>
      </c>
      <c r="E2743" t="s">
        <v>60</v>
      </c>
      <c r="G2743">
        <v>14</v>
      </c>
      <c r="H2743">
        <v>1906.9785999999999</v>
      </c>
      <c r="I2743" t="s">
        <v>14</v>
      </c>
      <c r="J2743">
        <v>0</v>
      </c>
      <c r="K2743">
        <v>1908.0955670000001</v>
      </c>
      <c r="L2743">
        <v>2.3709000000000001E-2</v>
      </c>
      <c r="M2743">
        <v>0</v>
      </c>
      <c r="N2743">
        <v>0</v>
      </c>
      <c r="O2743">
        <v>5.4996580000000002</v>
      </c>
      <c r="P2743">
        <v>4.2859999999999999E-3</v>
      </c>
    </row>
    <row r="2744" spans="1:16" x14ac:dyDescent="0.2">
      <c r="A2744" t="s">
        <v>103</v>
      </c>
      <c r="B2744">
        <v>51</v>
      </c>
      <c r="C2744">
        <v>66</v>
      </c>
      <c r="D2744" t="s">
        <v>1201</v>
      </c>
      <c r="E2744" t="s">
        <v>60</v>
      </c>
      <c r="G2744">
        <v>14</v>
      </c>
      <c r="H2744">
        <v>1906.9785999999999</v>
      </c>
      <c r="I2744" t="s">
        <v>14</v>
      </c>
      <c r="J2744">
        <v>5</v>
      </c>
      <c r="K2744">
        <v>1910.4580550000001</v>
      </c>
      <c r="L2744">
        <v>0.189225</v>
      </c>
      <c r="M2744">
        <v>2.3624879999999999</v>
      </c>
      <c r="N2744">
        <v>0.19070400000000001</v>
      </c>
      <c r="O2744">
        <v>5.6147159999999996</v>
      </c>
      <c r="P2744">
        <v>0.145206</v>
      </c>
    </row>
    <row r="2745" spans="1:16" x14ac:dyDescent="0.2">
      <c r="A2745" t="s">
        <v>103</v>
      </c>
      <c r="B2745">
        <v>51</v>
      </c>
      <c r="C2745">
        <v>66</v>
      </c>
      <c r="D2745" t="s">
        <v>1201</v>
      </c>
      <c r="E2745" t="s">
        <v>60</v>
      </c>
      <c r="G2745">
        <v>14</v>
      </c>
      <c r="H2745">
        <v>1906.9785999999999</v>
      </c>
      <c r="I2745" t="s">
        <v>14</v>
      </c>
      <c r="J2745">
        <v>50.000003999999997</v>
      </c>
      <c r="K2745">
        <v>1910.4876999999999</v>
      </c>
      <c r="L2745">
        <v>0.118427</v>
      </c>
      <c r="M2745">
        <v>2.3921329999999998</v>
      </c>
      <c r="N2745">
        <v>0.12077599999999999</v>
      </c>
      <c r="O2745">
        <v>5.4401020000000004</v>
      </c>
      <c r="P2745">
        <v>1.2132E-2</v>
      </c>
    </row>
    <row r="2746" spans="1:16" x14ac:dyDescent="0.2">
      <c r="A2746" t="s">
        <v>103</v>
      </c>
      <c r="B2746">
        <v>51</v>
      </c>
      <c r="C2746">
        <v>66</v>
      </c>
      <c r="D2746" t="s">
        <v>1201</v>
      </c>
      <c r="E2746" t="s">
        <v>60</v>
      </c>
      <c r="G2746">
        <v>14</v>
      </c>
      <c r="H2746">
        <v>1906.9785999999999</v>
      </c>
      <c r="I2746" t="s">
        <v>14</v>
      </c>
      <c r="J2746">
        <v>500.00003099999998</v>
      </c>
      <c r="K2746">
        <v>1910.672869</v>
      </c>
      <c r="L2746">
        <v>0.107519</v>
      </c>
      <c r="M2746">
        <v>2.577302</v>
      </c>
      <c r="N2746">
        <v>0.11010200000000001</v>
      </c>
      <c r="O2746">
        <v>5.7022269999999997</v>
      </c>
      <c r="P2746">
        <v>8.9746000000000006E-2</v>
      </c>
    </row>
    <row r="2747" spans="1:16" x14ac:dyDescent="0.2">
      <c r="A2747" t="s">
        <v>103</v>
      </c>
      <c r="B2747">
        <v>58</v>
      </c>
      <c r="C2747">
        <v>81</v>
      </c>
      <c r="D2747" t="s">
        <v>1202</v>
      </c>
      <c r="G2747">
        <v>22</v>
      </c>
      <c r="H2747">
        <v>2853.6633999999999</v>
      </c>
      <c r="I2747" t="s">
        <v>12</v>
      </c>
      <c r="J2747">
        <v>0</v>
      </c>
      <c r="K2747">
        <v>2855.0692509999999</v>
      </c>
      <c r="L2747">
        <v>4.6882E-2</v>
      </c>
      <c r="M2747">
        <v>0</v>
      </c>
      <c r="N2747">
        <v>0</v>
      </c>
      <c r="O2747">
        <v>9.6324970000000008</v>
      </c>
      <c r="P2747">
        <v>2.147E-3</v>
      </c>
    </row>
    <row r="2748" spans="1:16" x14ac:dyDescent="0.2">
      <c r="A2748" t="s">
        <v>103</v>
      </c>
      <c r="B2748">
        <v>58</v>
      </c>
      <c r="C2748">
        <v>81</v>
      </c>
      <c r="D2748" t="s">
        <v>1202</v>
      </c>
      <c r="G2748">
        <v>22</v>
      </c>
      <c r="H2748">
        <v>2853.6633999999999</v>
      </c>
      <c r="I2748" t="s">
        <v>12</v>
      </c>
      <c r="J2748">
        <v>5</v>
      </c>
      <c r="K2748">
        <v>2857.1388780000002</v>
      </c>
      <c r="L2748">
        <v>1.9472E-2</v>
      </c>
      <c r="M2748">
        <v>2.0696270000000001</v>
      </c>
      <c r="N2748">
        <v>5.0764999999999998E-2</v>
      </c>
      <c r="O2748">
        <v>9.6383700000000001</v>
      </c>
      <c r="P2748">
        <v>9.1200000000000005E-4</v>
      </c>
    </row>
    <row r="2749" spans="1:16" x14ac:dyDescent="0.2">
      <c r="A2749" t="s">
        <v>103</v>
      </c>
      <c r="B2749">
        <v>58</v>
      </c>
      <c r="C2749">
        <v>81</v>
      </c>
      <c r="D2749" t="s">
        <v>1202</v>
      </c>
      <c r="G2749">
        <v>22</v>
      </c>
      <c r="H2749">
        <v>2853.6633999999999</v>
      </c>
      <c r="I2749" t="s">
        <v>12</v>
      </c>
      <c r="J2749">
        <v>50.000003999999997</v>
      </c>
      <c r="K2749">
        <v>2858.0998450000002</v>
      </c>
      <c r="L2749">
        <v>5.3470999999999998E-2</v>
      </c>
      <c r="M2749">
        <v>3.0305939999999998</v>
      </c>
      <c r="N2749">
        <v>7.1112999999999996E-2</v>
      </c>
      <c r="O2749">
        <v>9.6026910000000001</v>
      </c>
      <c r="P2749">
        <v>6.803E-3</v>
      </c>
    </row>
    <row r="2750" spans="1:16" x14ac:dyDescent="0.2">
      <c r="A2750" t="s">
        <v>103</v>
      </c>
      <c r="B2750">
        <v>58</v>
      </c>
      <c r="C2750">
        <v>81</v>
      </c>
      <c r="D2750" t="s">
        <v>1202</v>
      </c>
      <c r="G2750">
        <v>22</v>
      </c>
      <c r="H2750">
        <v>2853.6633999999999</v>
      </c>
      <c r="I2750" t="s">
        <v>12</v>
      </c>
      <c r="J2750">
        <v>500.00003099999998</v>
      </c>
      <c r="K2750">
        <v>2858.6295810000001</v>
      </c>
      <c r="L2750">
        <v>0.210926</v>
      </c>
      <c r="M2750">
        <v>3.56033</v>
      </c>
      <c r="N2750">
        <v>0.21607299999999999</v>
      </c>
      <c r="O2750">
        <v>9.6088059999999995</v>
      </c>
      <c r="P2750">
        <v>2.0749E-2</v>
      </c>
    </row>
    <row r="2751" spans="1:16" x14ac:dyDescent="0.2">
      <c r="A2751" t="s">
        <v>103</v>
      </c>
      <c r="B2751">
        <v>58</v>
      </c>
      <c r="C2751">
        <v>81</v>
      </c>
      <c r="D2751" t="s">
        <v>1202</v>
      </c>
      <c r="G2751">
        <v>22</v>
      </c>
      <c r="H2751">
        <v>2853.6633999999999</v>
      </c>
      <c r="I2751" t="s">
        <v>14</v>
      </c>
      <c r="J2751">
        <v>0</v>
      </c>
      <c r="K2751">
        <v>2855.0692509999999</v>
      </c>
      <c r="L2751">
        <v>4.6882E-2</v>
      </c>
      <c r="M2751">
        <v>0</v>
      </c>
      <c r="N2751">
        <v>0</v>
      </c>
      <c r="O2751">
        <v>9.6324970000000008</v>
      </c>
      <c r="P2751">
        <v>2.147E-3</v>
      </c>
    </row>
    <row r="2752" spans="1:16" x14ac:dyDescent="0.2">
      <c r="A2752" t="s">
        <v>103</v>
      </c>
      <c r="B2752">
        <v>58</v>
      </c>
      <c r="C2752">
        <v>81</v>
      </c>
      <c r="D2752" t="s">
        <v>1202</v>
      </c>
      <c r="G2752">
        <v>22</v>
      </c>
      <c r="H2752">
        <v>2853.6633999999999</v>
      </c>
      <c r="I2752" t="s">
        <v>14</v>
      </c>
      <c r="J2752">
        <v>5</v>
      </c>
      <c r="K2752">
        <v>2857.1633550000001</v>
      </c>
      <c r="L2752">
        <v>2.8330000000000001E-2</v>
      </c>
      <c r="M2752">
        <v>2.0941040000000002</v>
      </c>
      <c r="N2752">
        <v>5.4776999999999999E-2</v>
      </c>
      <c r="O2752">
        <v>9.6000270000000008</v>
      </c>
      <c r="P2752">
        <v>4.6499999999999996E-3</v>
      </c>
    </row>
    <row r="2753" spans="1:16" x14ac:dyDescent="0.2">
      <c r="A2753" t="s">
        <v>103</v>
      </c>
      <c r="B2753">
        <v>58</v>
      </c>
      <c r="C2753">
        <v>81</v>
      </c>
      <c r="D2753" t="s">
        <v>1202</v>
      </c>
      <c r="G2753">
        <v>22</v>
      </c>
      <c r="H2753">
        <v>2853.6633999999999</v>
      </c>
      <c r="I2753" t="s">
        <v>14</v>
      </c>
      <c r="J2753">
        <v>50.000003999999997</v>
      </c>
      <c r="K2753">
        <v>2858.2189020000001</v>
      </c>
      <c r="L2753">
        <v>0.19498099999999999</v>
      </c>
      <c r="M2753">
        <v>3.149651</v>
      </c>
      <c r="N2753">
        <v>0.20053799999999999</v>
      </c>
      <c r="O2753">
        <v>9.5703980000000008</v>
      </c>
      <c r="P2753">
        <v>3.4667999999999997E-2</v>
      </c>
    </row>
    <row r="2754" spans="1:16" x14ac:dyDescent="0.2">
      <c r="A2754" t="s">
        <v>103</v>
      </c>
      <c r="B2754">
        <v>58</v>
      </c>
      <c r="C2754">
        <v>81</v>
      </c>
      <c r="D2754" t="s">
        <v>1202</v>
      </c>
      <c r="G2754">
        <v>22</v>
      </c>
      <c r="H2754">
        <v>2853.6633999999999</v>
      </c>
      <c r="I2754" t="s">
        <v>14</v>
      </c>
      <c r="J2754">
        <v>500.00003099999998</v>
      </c>
      <c r="K2754">
        <v>2858.5077719999999</v>
      </c>
      <c r="L2754">
        <v>4.4644000000000003E-2</v>
      </c>
      <c r="M2754">
        <v>3.4385210000000002</v>
      </c>
      <c r="N2754">
        <v>6.4738000000000004E-2</v>
      </c>
      <c r="O2754">
        <v>9.5940550000000009</v>
      </c>
      <c r="P2754">
        <v>4.1229999999999999E-3</v>
      </c>
    </row>
    <row r="2755" spans="1:16" x14ac:dyDescent="0.2">
      <c r="A2755" t="s">
        <v>103</v>
      </c>
      <c r="B2755">
        <v>63</v>
      </c>
      <c r="C2755">
        <v>78</v>
      </c>
      <c r="D2755" t="s">
        <v>1203</v>
      </c>
      <c r="E2755" t="s">
        <v>104</v>
      </c>
      <c r="G2755">
        <v>15</v>
      </c>
      <c r="H2755">
        <v>1989.0731000000001</v>
      </c>
      <c r="I2755" t="s">
        <v>12</v>
      </c>
      <c r="J2755">
        <v>0</v>
      </c>
      <c r="K2755">
        <v>1990.1293410000001</v>
      </c>
      <c r="L2755">
        <v>1.9109000000000001E-2</v>
      </c>
      <c r="M2755">
        <v>0</v>
      </c>
      <c r="N2755">
        <v>0</v>
      </c>
      <c r="O2755">
        <v>6.0067839999999997</v>
      </c>
      <c r="P2755">
        <v>1.8500000000000001E-3</v>
      </c>
    </row>
    <row r="2756" spans="1:16" x14ac:dyDescent="0.2">
      <c r="A2756" t="s">
        <v>103</v>
      </c>
      <c r="B2756">
        <v>63</v>
      </c>
      <c r="C2756">
        <v>78</v>
      </c>
      <c r="D2756" t="s">
        <v>1203</v>
      </c>
      <c r="E2756" t="s">
        <v>104</v>
      </c>
      <c r="G2756">
        <v>15</v>
      </c>
      <c r="H2756">
        <v>1989.0731000000001</v>
      </c>
      <c r="I2756" t="s">
        <v>12</v>
      </c>
      <c r="J2756">
        <v>5</v>
      </c>
      <c r="K2756">
        <v>1995.212951</v>
      </c>
      <c r="L2756">
        <v>0.102511</v>
      </c>
      <c r="M2756">
        <v>5.0836100000000002</v>
      </c>
      <c r="N2756">
        <v>0.10427699999999999</v>
      </c>
      <c r="O2756">
        <v>6.0067769999999996</v>
      </c>
      <c r="P2756">
        <v>6.5430000000000002E-3</v>
      </c>
    </row>
    <row r="2757" spans="1:16" x14ac:dyDescent="0.2">
      <c r="A2757" t="s">
        <v>103</v>
      </c>
      <c r="B2757">
        <v>63</v>
      </c>
      <c r="C2757">
        <v>78</v>
      </c>
      <c r="D2757" t="s">
        <v>1203</v>
      </c>
      <c r="E2757" t="s">
        <v>104</v>
      </c>
      <c r="G2757">
        <v>15</v>
      </c>
      <c r="H2757">
        <v>1989.0731000000001</v>
      </c>
      <c r="I2757" t="s">
        <v>12</v>
      </c>
      <c r="J2757">
        <v>50.000003999999997</v>
      </c>
      <c r="K2757">
        <v>1995.706766</v>
      </c>
      <c r="L2757">
        <v>6.8846000000000004E-2</v>
      </c>
      <c r="M2757">
        <v>5.5774249999999999</v>
      </c>
      <c r="N2757">
        <v>7.1447999999999998E-2</v>
      </c>
      <c r="O2757">
        <v>6.0032319999999997</v>
      </c>
      <c r="P2757">
        <v>2.2650000000000001E-3</v>
      </c>
    </row>
    <row r="2758" spans="1:16" x14ac:dyDescent="0.2">
      <c r="A2758" t="s">
        <v>103</v>
      </c>
      <c r="B2758">
        <v>63</v>
      </c>
      <c r="C2758">
        <v>78</v>
      </c>
      <c r="D2758" t="s">
        <v>1203</v>
      </c>
      <c r="E2758" t="s">
        <v>104</v>
      </c>
      <c r="G2758">
        <v>15</v>
      </c>
      <c r="H2758">
        <v>1989.0731000000001</v>
      </c>
      <c r="I2758" t="s">
        <v>12</v>
      </c>
      <c r="J2758">
        <v>500.00003099999998</v>
      </c>
      <c r="K2758">
        <v>1996.409015</v>
      </c>
      <c r="L2758">
        <v>9.3927999999999998E-2</v>
      </c>
      <c r="M2758">
        <v>6.279674</v>
      </c>
      <c r="N2758">
        <v>9.5852000000000007E-2</v>
      </c>
      <c r="O2758">
        <v>5.9959220000000002</v>
      </c>
      <c r="P2758">
        <v>3.9350000000000001E-3</v>
      </c>
    </row>
    <row r="2759" spans="1:16" x14ac:dyDescent="0.2">
      <c r="A2759" t="s">
        <v>103</v>
      </c>
      <c r="B2759">
        <v>63</v>
      </c>
      <c r="C2759">
        <v>78</v>
      </c>
      <c r="D2759" t="s">
        <v>1203</v>
      </c>
      <c r="E2759" t="s">
        <v>104</v>
      </c>
      <c r="G2759">
        <v>15</v>
      </c>
      <c r="H2759">
        <v>1989.0731000000001</v>
      </c>
      <c r="I2759" t="s">
        <v>14</v>
      </c>
      <c r="J2759">
        <v>0</v>
      </c>
      <c r="K2759">
        <v>1990.1293410000001</v>
      </c>
      <c r="L2759">
        <v>1.9109000000000001E-2</v>
      </c>
      <c r="M2759">
        <v>0</v>
      </c>
      <c r="N2759">
        <v>0</v>
      </c>
      <c r="O2759">
        <v>6.0067839999999997</v>
      </c>
      <c r="P2759">
        <v>1.8500000000000001E-3</v>
      </c>
    </row>
    <row r="2760" spans="1:16" x14ac:dyDescent="0.2">
      <c r="A2760" t="s">
        <v>103</v>
      </c>
      <c r="B2760">
        <v>63</v>
      </c>
      <c r="C2760">
        <v>78</v>
      </c>
      <c r="D2760" t="s">
        <v>1203</v>
      </c>
      <c r="E2760" t="s">
        <v>104</v>
      </c>
      <c r="G2760">
        <v>15</v>
      </c>
      <c r="H2760">
        <v>1989.0731000000001</v>
      </c>
      <c r="I2760" t="s">
        <v>14</v>
      </c>
      <c r="J2760">
        <v>5</v>
      </c>
      <c r="K2760">
        <v>1995.0358120000001</v>
      </c>
      <c r="L2760">
        <v>5.4880999999999999E-2</v>
      </c>
      <c r="M2760">
        <v>4.9064709999999998</v>
      </c>
      <c r="N2760">
        <v>5.8112999999999998E-2</v>
      </c>
      <c r="O2760">
        <v>5.9737590000000003</v>
      </c>
      <c r="P2760">
        <v>5.0419999999999996E-3</v>
      </c>
    </row>
    <row r="2761" spans="1:16" x14ac:dyDescent="0.2">
      <c r="A2761" t="s">
        <v>103</v>
      </c>
      <c r="B2761">
        <v>63</v>
      </c>
      <c r="C2761">
        <v>78</v>
      </c>
      <c r="D2761" t="s">
        <v>1203</v>
      </c>
      <c r="E2761" t="s">
        <v>104</v>
      </c>
      <c r="G2761">
        <v>15</v>
      </c>
      <c r="H2761">
        <v>1989.0731000000001</v>
      </c>
      <c r="I2761" t="s">
        <v>14</v>
      </c>
      <c r="J2761">
        <v>50.000003999999997</v>
      </c>
      <c r="K2761">
        <v>1995.5150779999999</v>
      </c>
      <c r="L2761">
        <v>0.117893</v>
      </c>
      <c r="M2761">
        <v>5.3857369999999998</v>
      </c>
      <c r="N2761">
        <v>0.119432</v>
      </c>
      <c r="O2761">
        <v>5.9731100000000001</v>
      </c>
      <c r="P2761">
        <v>7.9229999999999995E-3</v>
      </c>
    </row>
    <row r="2762" spans="1:16" x14ac:dyDescent="0.2">
      <c r="A2762" t="s">
        <v>103</v>
      </c>
      <c r="B2762">
        <v>63</v>
      </c>
      <c r="C2762">
        <v>78</v>
      </c>
      <c r="D2762" t="s">
        <v>1203</v>
      </c>
      <c r="E2762" t="s">
        <v>104</v>
      </c>
      <c r="G2762">
        <v>15</v>
      </c>
      <c r="H2762">
        <v>1989.0731000000001</v>
      </c>
      <c r="I2762" t="s">
        <v>14</v>
      </c>
      <c r="J2762">
        <v>500.00003099999998</v>
      </c>
      <c r="K2762">
        <v>1996.1231110000001</v>
      </c>
      <c r="L2762">
        <v>8.6996000000000004E-2</v>
      </c>
      <c r="M2762">
        <v>5.9937699999999996</v>
      </c>
      <c r="N2762">
        <v>8.9068999999999995E-2</v>
      </c>
      <c r="O2762">
        <v>5.9649070000000002</v>
      </c>
      <c r="P2762">
        <v>3.7439999999999999E-3</v>
      </c>
    </row>
    <row r="2763" spans="1:16" x14ac:dyDescent="0.2">
      <c r="A2763" t="s">
        <v>103</v>
      </c>
      <c r="B2763">
        <v>68</v>
      </c>
      <c r="C2763">
        <v>87</v>
      </c>
      <c r="D2763" t="s">
        <v>1204</v>
      </c>
      <c r="G2763">
        <v>18</v>
      </c>
      <c r="H2763">
        <v>2422.3778000000002</v>
      </c>
      <c r="I2763" t="s">
        <v>12</v>
      </c>
      <c r="J2763">
        <v>0</v>
      </c>
      <c r="K2763">
        <v>2423.6861800000001</v>
      </c>
      <c r="L2763">
        <v>0.15446599999999999</v>
      </c>
      <c r="M2763">
        <v>0</v>
      </c>
      <c r="N2763">
        <v>0</v>
      </c>
      <c r="O2763">
        <v>7.1057709999999998</v>
      </c>
      <c r="P2763">
        <v>9.7099999999999997E-4</v>
      </c>
    </row>
    <row r="2764" spans="1:16" x14ac:dyDescent="0.2">
      <c r="A2764" t="s">
        <v>103</v>
      </c>
      <c r="B2764">
        <v>68</v>
      </c>
      <c r="C2764">
        <v>87</v>
      </c>
      <c r="D2764" t="s">
        <v>1204</v>
      </c>
      <c r="G2764">
        <v>18</v>
      </c>
      <c r="H2764">
        <v>2422.3778000000002</v>
      </c>
      <c r="I2764" t="s">
        <v>12</v>
      </c>
      <c r="J2764">
        <v>5</v>
      </c>
      <c r="K2764">
        <v>2427.8347939999999</v>
      </c>
      <c r="L2764">
        <v>0.15973699999999999</v>
      </c>
      <c r="M2764">
        <v>4.1486140000000002</v>
      </c>
      <c r="N2764">
        <v>0.22220599999999999</v>
      </c>
      <c r="O2764">
        <v>7.1074710000000003</v>
      </c>
      <c r="P2764">
        <v>7.6179999999999998E-3</v>
      </c>
    </row>
    <row r="2765" spans="1:16" x14ac:dyDescent="0.2">
      <c r="A2765" t="s">
        <v>103</v>
      </c>
      <c r="B2765">
        <v>68</v>
      </c>
      <c r="C2765">
        <v>87</v>
      </c>
      <c r="D2765" t="s">
        <v>1204</v>
      </c>
      <c r="G2765">
        <v>18</v>
      </c>
      <c r="H2765">
        <v>2422.3778000000002</v>
      </c>
      <c r="I2765" t="s">
        <v>12</v>
      </c>
      <c r="J2765">
        <v>50.000003999999997</v>
      </c>
      <c r="K2765">
        <v>2428.708987</v>
      </c>
      <c r="L2765">
        <v>0.28489799999999998</v>
      </c>
      <c r="M2765">
        <v>5.0228070000000002</v>
      </c>
      <c r="N2765">
        <v>0.32407799999999998</v>
      </c>
      <c r="O2765">
        <v>7.0989339999999999</v>
      </c>
      <c r="P2765">
        <v>5.7369999999999999E-3</v>
      </c>
    </row>
    <row r="2766" spans="1:16" x14ac:dyDescent="0.2">
      <c r="A2766" t="s">
        <v>103</v>
      </c>
      <c r="B2766">
        <v>68</v>
      </c>
      <c r="C2766">
        <v>87</v>
      </c>
      <c r="D2766" t="s">
        <v>1204</v>
      </c>
      <c r="G2766">
        <v>18</v>
      </c>
      <c r="H2766">
        <v>2422.3778000000002</v>
      </c>
      <c r="I2766" t="s">
        <v>12</v>
      </c>
      <c r="J2766">
        <v>500.00003099999998</v>
      </c>
      <c r="K2766">
        <v>2429.3359610000002</v>
      </c>
      <c r="L2766">
        <v>0.21796199999999999</v>
      </c>
      <c r="M2766">
        <v>5.6497809999999999</v>
      </c>
      <c r="N2766">
        <v>0.26714599999999999</v>
      </c>
      <c r="O2766">
        <v>7.1050219999999999</v>
      </c>
      <c r="P2766">
        <v>5.4910000000000002E-3</v>
      </c>
    </row>
    <row r="2767" spans="1:16" x14ac:dyDescent="0.2">
      <c r="A2767" t="s">
        <v>103</v>
      </c>
      <c r="B2767">
        <v>68</v>
      </c>
      <c r="C2767">
        <v>87</v>
      </c>
      <c r="D2767" t="s">
        <v>1204</v>
      </c>
      <c r="G2767">
        <v>18</v>
      </c>
      <c r="H2767">
        <v>2422.3778000000002</v>
      </c>
      <c r="I2767" t="s">
        <v>14</v>
      </c>
      <c r="J2767">
        <v>0</v>
      </c>
      <c r="K2767">
        <v>2423.6861800000001</v>
      </c>
      <c r="L2767">
        <v>0.15446599999999999</v>
      </c>
      <c r="M2767">
        <v>0</v>
      </c>
      <c r="N2767">
        <v>0</v>
      </c>
      <c r="O2767">
        <v>7.1057709999999998</v>
      </c>
      <c r="P2767">
        <v>9.7099999999999997E-4</v>
      </c>
    </row>
    <row r="2768" spans="1:16" x14ac:dyDescent="0.2">
      <c r="A2768" t="s">
        <v>103</v>
      </c>
      <c r="B2768">
        <v>68</v>
      </c>
      <c r="C2768">
        <v>87</v>
      </c>
      <c r="D2768" t="s">
        <v>1204</v>
      </c>
      <c r="G2768">
        <v>18</v>
      </c>
      <c r="H2768">
        <v>2422.3778000000002</v>
      </c>
      <c r="I2768" t="s">
        <v>14</v>
      </c>
      <c r="J2768">
        <v>5</v>
      </c>
      <c r="K2768">
        <v>2427.5442699999999</v>
      </c>
      <c r="L2768">
        <v>2.3460000000000002E-2</v>
      </c>
      <c r="M2768">
        <v>3.8580899999999998</v>
      </c>
      <c r="N2768">
        <v>0.15623699999999999</v>
      </c>
      <c r="O2768">
        <v>7.05382</v>
      </c>
      <c r="P2768">
        <v>6.4440000000000001E-3</v>
      </c>
    </row>
    <row r="2769" spans="1:16" x14ac:dyDescent="0.2">
      <c r="A2769" t="s">
        <v>103</v>
      </c>
      <c r="B2769">
        <v>68</v>
      </c>
      <c r="C2769">
        <v>87</v>
      </c>
      <c r="D2769" t="s">
        <v>1204</v>
      </c>
      <c r="G2769">
        <v>18</v>
      </c>
      <c r="H2769">
        <v>2422.3778000000002</v>
      </c>
      <c r="I2769" t="s">
        <v>14</v>
      </c>
      <c r="J2769">
        <v>50.000003999999997</v>
      </c>
      <c r="K2769">
        <v>2428.5097009999999</v>
      </c>
      <c r="L2769">
        <v>8.8404999999999997E-2</v>
      </c>
      <c r="M2769">
        <v>4.8235210000000004</v>
      </c>
      <c r="N2769">
        <v>0.17797499999999999</v>
      </c>
      <c r="O2769">
        <v>7.0551490000000001</v>
      </c>
      <c r="P2769">
        <v>9.8879999999999992E-3</v>
      </c>
    </row>
    <row r="2770" spans="1:16" x14ac:dyDescent="0.2">
      <c r="A2770" t="s">
        <v>103</v>
      </c>
      <c r="B2770">
        <v>68</v>
      </c>
      <c r="C2770">
        <v>87</v>
      </c>
      <c r="D2770" t="s">
        <v>1204</v>
      </c>
      <c r="G2770">
        <v>18</v>
      </c>
      <c r="H2770">
        <v>2422.3778000000002</v>
      </c>
      <c r="I2770" t="s">
        <v>14</v>
      </c>
      <c r="J2770">
        <v>500.00003099999998</v>
      </c>
      <c r="K2770">
        <v>2428.789436</v>
      </c>
      <c r="L2770">
        <v>0.20280500000000001</v>
      </c>
      <c r="M2770">
        <v>5.103256</v>
      </c>
      <c r="N2770">
        <v>0.25492999999999999</v>
      </c>
      <c r="O2770">
        <v>7.0563589999999996</v>
      </c>
      <c r="P2770">
        <v>1.5492000000000001E-2</v>
      </c>
    </row>
    <row r="2771" spans="1:16" x14ac:dyDescent="0.2">
      <c r="A2771" t="s">
        <v>103</v>
      </c>
      <c r="B2771">
        <v>73</v>
      </c>
      <c r="C2771">
        <v>93</v>
      </c>
      <c r="D2771" t="s">
        <v>1205</v>
      </c>
      <c r="G2771">
        <v>19</v>
      </c>
      <c r="H2771">
        <v>2510.3825999999999</v>
      </c>
      <c r="I2771" t="s">
        <v>12</v>
      </c>
      <c r="J2771">
        <v>0</v>
      </c>
      <c r="K2771">
        <v>2511.6845090000002</v>
      </c>
      <c r="L2771">
        <v>0</v>
      </c>
      <c r="M2771">
        <v>0</v>
      </c>
      <c r="N2771">
        <v>0</v>
      </c>
      <c r="O2771">
        <v>8.1593129999999991</v>
      </c>
      <c r="P2771">
        <v>0</v>
      </c>
    </row>
    <row r="2772" spans="1:16" x14ac:dyDescent="0.2">
      <c r="A2772" t="s">
        <v>103</v>
      </c>
      <c r="B2772">
        <v>73</v>
      </c>
      <c r="C2772">
        <v>93</v>
      </c>
      <c r="D2772" t="s">
        <v>1205</v>
      </c>
      <c r="G2772">
        <v>19</v>
      </c>
      <c r="H2772">
        <v>2510.3825999999999</v>
      </c>
      <c r="I2772" t="s">
        <v>12</v>
      </c>
      <c r="J2772">
        <v>5</v>
      </c>
      <c r="K2772">
        <v>2518.267511</v>
      </c>
      <c r="L2772">
        <v>0.18895500000000001</v>
      </c>
      <c r="M2772">
        <v>6.5830019999999996</v>
      </c>
      <c r="N2772">
        <v>0.18895500000000001</v>
      </c>
      <c r="O2772">
        <v>8.1517949999999999</v>
      </c>
      <c r="P2772">
        <v>7.3340000000000002E-3</v>
      </c>
    </row>
    <row r="2773" spans="1:16" x14ac:dyDescent="0.2">
      <c r="A2773" t="s">
        <v>103</v>
      </c>
      <c r="B2773">
        <v>73</v>
      </c>
      <c r="C2773">
        <v>93</v>
      </c>
      <c r="D2773" t="s">
        <v>1205</v>
      </c>
      <c r="G2773">
        <v>19</v>
      </c>
      <c r="H2773">
        <v>2510.3825999999999</v>
      </c>
      <c r="I2773" t="s">
        <v>12</v>
      </c>
      <c r="J2773">
        <v>50.000003999999997</v>
      </c>
      <c r="K2773">
        <v>2518.3109089999998</v>
      </c>
      <c r="L2773">
        <v>8.6438000000000001E-2</v>
      </c>
      <c r="M2773">
        <v>6.6264010000000004</v>
      </c>
      <c r="N2773">
        <v>8.6438000000000001E-2</v>
      </c>
      <c r="O2773">
        <v>8.1337279999999996</v>
      </c>
      <c r="P2773">
        <v>1.3866E-2</v>
      </c>
    </row>
    <row r="2774" spans="1:16" x14ac:dyDescent="0.2">
      <c r="A2774" t="s">
        <v>103</v>
      </c>
      <c r="B2774">
        <v>73</v>
      </c>
      <c r="C2774">
        <v>93</v>
      </c>
      <c r="D2774" t="s">
        <v>1205</v>
      </c>
      <c r="G2774">
        <v>19</v>
      </c>
      <c r="H2774">
        <v>2510.3825999999999</v>
      </c>
      <c r="I2774" t="s">
        <v>12</v>
      </c>
      <c r="J2774">
        <v>500.00003099999998</v>
      </c>
      <c r="K2774">
        <v>2518.7238699999998</v>
      </c>
      <c r="L2774">
        <v>1.2014E-2</v>
      </c>
      <c r="M2774">
        <v>7.0393610000000004</v>
      </c>
      <c r="N2774">
        <v>1.2014E-2</v>
      </c>
      <c r="O2774">
        <v>8.1430129999999998</v>
      </c>
      <c r="P2774">
        <v>1.5100000000000001E-3</v>
      </c>
    </row>
    <row r="2775" spans="1:16" x14ac:dyDescent="0.2">
      <c r="A2775" t="s">
        <v>103</v>
      </c>
      <c r="B2775">
        <v>73</v>
      </c>
      <c r="C2775">
        <v>93</v>
      </c>
      <c r="D2775" t="s">
        <v>1205</v>
      </c>
      <c r="G2775">
        <v>19</v>
      </c>
      <c r="H2775">
        <v>2510.3825999999999</v>
      </c>
      <c r="I2775" t="s">
        <v>14</v>
      </c>
      <c r="J2775">
        <v>0</v>
      </c>
      <c r="K2775">
        <v>2511.6845090000002</v>
      </c>
      <c r="L2775">
        <v>0</v>
      </c>
      <c r="M2775">
        <v>0</v>
      </c>
      <c r="N2775">
        <v>0</v>
      </c>
      <c r="O2775">
        <v>8.1593129999999991</v>
      </c>
      <c r="P2775">
        <v>0</v>
      </c>
    </row>
    <row r="2776" spans="1:16" x14ac:dyDescent="0.2">
      <c r="A2776" t="s">
        <v>103</v>
      </c>
      <c r="B2776">
        <v>73</v>
      </c>
      <c r="C2776">
        <v>93</v>
      </c>
      <c r="D2776" t="s">
        <v>1205</v>
      </c>
      <c r="G2776">
        <v>19</v>
      </c>
      <c r="H2776">
        <v>2510.3825999999999</v>
      </c>
      <c r="I2776" t="s">
        <v>14</v>
      </c>
      <c r="J2776">
        <v>5</v>
      </c>
      <c r="K2776">
        <v>2518.090913</v>
      </c>
      <c r="L2776">
        <v>0.14491699999999999</v>
      </c>
      <c r="M2776">
        <v>6.4064040000000002</v>
      </c>
      <c r="N2776">
        <v>0.14491699999999999</v>
      </c>
      <c r="O2776">
        <v>8.0941290000000006</v>
      </c>
      <c r="P2776">
        <v>2.9090000000000001E-3</v>
      </c>
    </row>
    <row r="2777" spans="1:16" x14ac:dyDescent="0.2">
      <c r="A2777" t="s">
        <v>103</v>
      </c>
      <c r="B2777">
        <v>73</v>
      </c>
      <c r="C2777">
        <v>93</v>
      </c>
      <c r="D2777" t="s">
        <v>1205</v>
      </c>
      <c r="G2777">
        <v>19</v>
      </c>
      <c r="H2777">
        <v>2510.3825999999999</v>
      </c>
      <c r="I2777" t="s">
        <v>14</v>
      </c>
      <c r="J2777">
        <v>50.000003999999997</v>
      </c>
      <c r="K2777">
        <v>2518.0273889999999</v>
      </c>
      <c r="L2777">
        <v>0.17679300000000001</v>
      </c>
      <c r="M2777">
        <v>6.3428800000000001</v>
      </c>
      <c r="N2777">
        <v>0.17679300000000001</v>
      </c>
      <c r="O2777">
        <v>8.0924759999999996</v>
      </c>
      <c r="P2777">
        <v>1.048E-2</v>
      </c>
    </row>
    <row r="2778" spans="1:16" x14ac:dyDescent="0.2">
      <c r="A2778" t="s">
        <v>103</v>
      </c>
      <c r="B2778">
        <v>73</v>
      </c>
      <c r="C2778">
        <v>93</v>
      </c>
      <c r="D2778" t="s">
        <v>1205</v>
      </c>
      <c r="G2778">
        <v>19</v>
      </c>
      <c r="H2778">
        <v>2510.3825999999999</v>
      </c>
      <c r="I2778" t="s">
        <v>14</v>
      </c>
      <c r="J2778">
        <v>500.00003099999998</v>
      </c>
      <c r="K2778">
        <v>2518.5907440000001</v>
      </c>
      <c r="L2778">
        <v>4.0615999999999999E-2</v>
      </c>
      <c r="M2778">
        <v>6.9062359999999998</v>
      </c>
      <c r="N2778">
        <v>4.0615999999999999E-2</v>
      </c>
      <c r="O2778">
        <v>8.0837470000000007</v>
      </c>
      <c r="P2778">
        <v>9.809E-3</v>
      </c>
    </row>
    <row r="2779" spans="1:16" x14ac:dyDescent="0.2">
      <c r="A2779" t="s">
        <v>103</v>
      </c>
      <c r="B2779">
        <v>74</v>
      </c>
      <c r="C2779">
        <v>86</v>
      </c>
      <c r="D2779" t="s">
        <v>1206</v>
      </c>
      <c r="G2779">
        <v>12</v>
      </c>
      <c r="H2779">
        <v>1582.9091000000001</v>
      </c>
      <c r="I2779" t="s">
        <v>12</v>
      </c>
      <c r="J2779">
        <v>0</v>
      </c>
      <c r="K2779">
        <v>1583.771571</v>
      </c>
      <c r="L2779">
        <v>3.065E-3</v>
      </c>
      <c r="M2779">
        <v>0</v>
      </c>
      <c r="N2779">
        <v>0</v>
      </c>
      <c r="O2779">
        <v>10.289754</v>
      </c>
      <c r="P2779">
        <v>1.63E-4</v>
      </c>
    </row>
    <row r="2780" spans="1:16" x14ac:dyDescent="0.2">
      <c r="A2780" t="s">
        <v>103</v>
      </c>
      <c r="B2780">
        <v>74</v>
      </c>
      <c r="C2780">
        <v>86</v>
      </c>
      <c r="D2780" t="s">
        <v>1206</v>
      </c>
      <c r="G2780">
        <v>12</v>
      </c>
      <c r="H2780">
        <v>1582.9091000000001</v>
      </c>
      <c r="I2780" t="s">
        <v>12</v>
      </c>
      <c r="J2780">
        <v>5</v>
      </c>
      <c r="K2780">
        <v>1584.280229</v>
      </c>
      <c r="L2780">
        <v>6.0248999999999997E-2</v>
      </c>
      <c r="M2780">
        <v>0.50865800000000005</v>
      </c>
      <c r="N2780">
        <v>6.0326999999999999E-2</v>
      </c>
      <c r="O2780">
        <v>10.289358</v>
      </c>
      <c r="P2780">
        <v>2.728E-3</v>
      </c>
    </row>
    <row r="2781" spans="1:16" x14ac:dyDescent="0.2">
      <c r="A2781" t="s">
        <v>103</v>
      </c>
      <c r="B2781">
        <v>74</v>
      </c>
      <c r="C2781">
        <v>86</v>
      </c>
      <c r="D2781" t="s">
        <v>1206</v>
      </c>
      <c r="G2781">
        <v>12</v>
      </c>
      <c r="H2781">
        <v>1582.9091000000001</v>
      </c>
      <c r="I2781" t="s">
        <v>12</v>
      </c>
      <c r="J2781">
        <v>50.000003999999997</v>
      </c>
      <c r="K2781">
        <v>1584.268761</v>
      </c>
      <c r="L2781">
        <v>4.3159000000000003E-2</v>
      </c>
      <c r="M2781">
        <v>0.49719000000000002</v>
      </c>
      <c r="N2781">
        <v>4.3267E-2</v>
      </c>
      <c r="O2781">
        <v>10.286657999999999</v>
      </c>
      <c r="P2781">
        <v>6.0559999999999998E-3</v>
      </c>
    </row>
    <row r="2782" spans="1:16" x14ac:dyDescent="0.2">
      <c r="A2782" t="s">
        <v>103</v>
      </c>
      <c r="B2782">
        <v>74</v>
      </c>
      <c r="C2782">
        <v>86</v>
      </c>
      <c r="D2782" t="s">
        <v>1206</v>
      </c>
      <c r="G2782">
        <v>12</v>
      </c>
      <c r="H2782">
        <v>1582.9091000000001</v>
      </c>
      <c r="I2782" t="s">
        <v>12</v>
      </c>
      <c r="J2782">
        <v>500.00003099999998</v>
      </c>
      <c r="K2782">
        <v>1584.323719</v>
      </c>
      <c r="L2782">
        <v>4.3101E-2</v>
      </c>
      <c r="M2782">
        <v>0.55214799999999997</v>
      </c>
      <c r="N2782">
        <v>4.3209999999999998E-2</v>
      </c>
      <c r="O2782">
        <v>10.283974000000001</v>
      </c>
      <c r="P2782">
        <v>5.2300000000000003E-4</v>
      </c>
    </row>
    <row r="2783" spans="1:16" x14ac:dyDescent="0.2">
      <c r="A2783" t="s">
        <v>103</v>
      </c>
      <c r="B2783">
        <v>74</v>
      </c>
      <c r="C2783">
        <v>86</v>
      </c>
      <c r="D2783" t="s">
        <v>1206</v>
      </c>
      <c r="G2783">
        <v>12</v>
      </c>
      <c r="H2783">
        <v>1582.9091000000001</v>
      </c>
      <c r="I2783" t="s">
        <v>14</v>
      </c>
      <c r="J2783">
        <v>0</v>
      </c>
      <c r="K2783">
        <v>1583.771571</v>
      </c>
      <c r="L2783">
        <v>3.065E-3</v>
      </c>
      <c r="M2783">
        <v>0</v>
      </c>
      <c r="N2783">
        <v>0</v>
      </c>
      <c r="O2783">
        <v>10.289754</v>
      </c>
      <c r="P2783">
        <v>1.63E-4</v>
      </c>
    </row>
    <row r="2784" spans="1:16" x14ac:dyDescent="0.2">
      <c r="A2784" t="s">
        <v>103</v>
      </c>
      <c r="B2784">
        <v>74</v>
      </c>
      <c r="C2784">
        <v>86</v>
      </c>
      <c r="D2784" t="s">
        <v>1206</v>
      </c>
      <c r="G2784">
        <v>12</v>
      </c>
      <c r="H2784">
        <v>1582.9091000000001</v>
      </c>
      <c r="I2784" t="s">
        <v>14</v>
      </c>
      <c r="J2784">
        <v>5</v>
      </c>
      <c r="K2784">
        <v>1584.3052520000001</v>
      </c>
      <c r="L2784">
        <v>2.8308E-2</v>
      </c>
      <c r="M2784">
        <v>0.53368099999999996</v>
      </c>
      <c r="N2784">
        <v>2.8472999999999998E-2</v>
      </c>
      <c r="O2784">
        <v>10.253564000000001</v>
      </c>
      <c r="P2784">
        <v>3.4099999999999998E-3</v>
      </c>
    </row>
    <row r="2785" spans="1:16" x14ac:dyDescent="0.2">
      <c r="A2785" t="s">
        <v>103</v>
      </c>
      <c r="B2785">
        <v>74</v>
      </c>
      <c r="C2785">
        <v>86</v>
      </c>
      <c r="D2785" t="s">
        <v>1206</v>
      </c>
      <c r="G2785">
        <v>12</v>
      </c>
      <c r="H2785">
        <v>1582.9091000000001</v>
      </c>
      <c r="I2785" t="s">
        <v>14</v>
      </c>
      <c r="J2785">
        <v>50.000003999999997</v>
      </c>
      <c r="K2785">
        <v>1584.2494360000001</v>
      </c>
      <c r="L2785">
        <v>9.8807000000000006E-2</v>
      </c>
      <c r="M2785">
        <v>0.47786499999999998</v>
      </c>
      <c r="N2785">
        <v>9.8853999999999997E-2</v>
      </c>
      <c r="O2785">
        <v>10.258065</v>
      </c>
      <c r="P2785">
        <v>1.4450000000000001E-3</v>
      </c>
    </row>
    <row r="2786" spans="1:16" x14ac:dyDescent="0.2">
      <c r="A2786" t="s">
        <v>103</v>
      </c>
      <c r="B2786">
        <v>74</v>
      </c>
      <c r="C2786">
        <v>86</v>
      </c>
      <c r="D2786" t="s">
        <v>1206</v>
      </c>
      <c r="G2786">
        <v>12</v>
      </c>
      <c r="H2786">
        <v>1582.9091000000001</v>
      </c>
      <c r="I2786" t="s">
        <v>14</v>
      </c>
      <c r="J2786">
        <v>500.00003099999998</v>
      </c>
      <c r="K2786">
        <v>1584.3471979999999</v>
      </c>
      <c r="L2786">
        <v>3.6269999999999997E-2</v>
      </c>
      <c r="M2786">
        <v>0.57562800000000003</v>
      </c>
      <c r="N2786">
        <v>3.6399000000000001E-2</v>
      </c>
      <c r="O2786">
        <v>10.250776</v>
      </c>
      <c r="P2786">
        <v>3.8019999999999998E-3</v>
      </c>
    </row>
    <row r="2787" spans="1:16" x14ac:dyDescent="0.2">
      <c r="A2787" t="s">
        <v>103</v>
      </c>
      <c r="B2787">
        <v>75</v>
      </c>
      <c r="C2787">
        <v>93</v>
      </c>
      <c r="D2787" t="s">
        <v>1207</v>
      </c>
      <c r="G2787">
        <v>17</v>
      </c>
      <c r="H2787">
        <v>2251.2471999999998</v>
      </c>
      <c r="I2787" t="s">
        <v>12</v>
      </c>
      <c r="J2787">
        <v>0</v>
      </c>
      <c r="K2787">
        <v>2252.4362030000002</v>
      </c>
      <c r="L2787">
        <v>0.16778899999999999</v>
      </c>
      <c r="M2787">
        <v>0</v>
      </c>
      <c r="N2787">
        <v>0</v>
      </c>
      <c r="O2787">
        <v>9.2195909999999994</v>
      </c>
      <c r="P2787">
        <v>3.2750000000000001E-3</v>
      </c>
    </row>
    <row r="2788" spans="1:16" x14ac:dyDescent="0.2">
      <c r="A2788" t="s">
        <v>103</v>
      </c>
      <c r="B2788">
        <v>75</v>
      </c>
      <c r="C2788">
        <v>93</v>
      </c>
      <c r="D2788" t="s">
        <v>1207</v>
      </c>
      <c r="G2788">
        <v>17</v>
      </c>
      <c r="H2788">
        <v>2251.2471999999998</v>
      </c>
      <c r="I2788" t="s">
        <v>12</v>
      </c>
      <c r="J2788">
        <v>5</v>
      </c>
      <c r="K2788">
        <v>2253.8854839999999</v>
      </c>
      <c r="L2788">
        <v>8.8633000000000003E-2</v>
      </c>
      <c r="M2788">
        <v>1.449281</v>
      </c>
      <c r="N2788">
        <v>0.18976000000000001</v>
      </c>
      <c r="O2788">
        <v>9.2216450000000005</v>
      </c>
      <c r="P2788">
        <v>9.3860000000000002E-3</v>
      </c>
    </row>
    <row r="2789" spans="1:16" x14ac:dyDescent="0.2">
      <c r="A2789" t="s">
        <v>103</v>
      </c>
      <c r="B2789">
        <v>75</v>
      </c>
      <c r="C2789">
        <v>93</v>
      </c>
      <c r="D2789" t="s">
        <v>1207</v>
      </c>
      <c r="G2789">
        <v>17</v>
      </c>
      <c r="H2789">
        <v>2251.2471999999998</v>
      </c>
      <c r="I2789" t="s">
        <v>12</v>
      </c>
      <c r="J2789">
        <v>50.000003999999997</v>
      </c>
      <c r="K2789">
        <v>2254.3216900000002</v>
      </c>
      <c r="L2789">
        <v>0.113875</v>
      </c>
      <c r="M2789">
        <v>1.8854869999999999</v>
      </c>
      <c r="N2789">
        <v>0.20278199999999999</v>
      </c>
      <c r="O2789">
        <v>9.2151239999999994</v>
      </c>
      <c r="P2789">
        <v>5.0639999999999999E-3</v>
      </c>
    </row>
    <row r="2790" spans="1:16" x14ac:dyDescent="0.2">
      <c r="A2790" t="s">
        <v>103</v>
      </c>
      <c r="B2790">
        <v>75</v>
      </c>
      <c r="C2790">
        <v>93</v>
      </c>
      <c r="D2790" t="s">
        <v>1207</v>
      </c>
      <c r="G2790">
        <v>17</v>
      </c>
      <c r="H2790">
        <v>2251.2471999999998</v>
      </c>
      <c r="I2790" t="s">
        <v>12</v>
      </c>
      <c r="J2790">
        <v>500.00003099999998</v>
      </c>
      <c r="K2790">
        <v>2255.4454999999998</v>
      </c>
      <c r="L2790">
        <v>4.9904999999999998E-2</v>
      </c>
      <c r="M2790">
        <v>3.0092979999999998</v>
      </c>
      <c r="N2790">
        <v>0.17505299999999999</v>
      </c>
      <c r="O2790">
        <v>9.2044169999999994</v>
      </c>
      <c r="P2790">
        <v>6.659E-3</v>
      </c>
    </row>
    <row r="2791" spans="1:16" x14ac:dyDescent="0.2">
      <c r="A2791" t="s">
        <v>103</v>
      </c>
      <c r="B2791">
        <v>75</v>
      </c>
      <c r="C2791">
        <v>93</v>
      </c>
      <c r="D2791" t="s">
        <v>1207</v>
      </c>
      <c r="G2791">
        <v>17</v>
      </c>
      <c r="H2791">
        <v>2251.2471999999998</v>
      </c>
      <c r="I2791" t="s">
        <v>14</v>
      </c>
      <c r="J2791">
        <v>0</v>
      </c>
      <c r="K2791">
        <v>2252.4362030000002</v>
      </c>
      <c r="L2791">
        <v>0.16778899999999999</v>
      </c>
      <c r="M2791">
        <v>0</v>
      </c>
      <c r="N2791">
        <v>0</v>
      </c>
      <c r="O2791">
        <v>9.2195909999999994</v>
      </c>
      <c r="P2791">
        <v>3.2750000000000001E-3</v>
      </c>
    </row>
    <row r="2792" spans="1:16" x14ac:dyDescent="0.2">
      <c r="A2792" t="s">
        <v>103</v>
      </c>
      <c r="B2792">
        <v>75</v>
      </c>
      <c r="C2792">
        <v>93</v>
      </c>
      <c r="D2792" t="s">
        <v>1207</v>
      </c>
      <c r="G2792">
        <v>17</v>
      </c>
      <c r="H2792">
        <v>2251.2471999999998</v>
      </c>
      <c r="I2792" t="s">
        <v>14</v>
      </c>
      <c r="J2792">
        <v>5</v>
      </c>
      <c r="K2792">
        <v>2253.6651270000002</v>
      </c>
      <c r="L2792">
        <v>7.4316999999999994E-2</v>
      </c>
      <c r="M2792">
        <v>1.2289239999999999</v>
      </c>
      <c r="N2792">
        <v>0.18351000000000001</v>
      </c>
      <c r="O2792">
        <v>9.1877370000000003</v>
      </c>
      <c r="P2792">
        <v>4.8089999999999999E-3</v>
      </c>
    </row>
    <row r="2793" spans="1:16" x14ac:dyDescent="0.2">
      <c r="A2793" t="s">
        <v>103</v>
      </c>
      <c r="B2793">
        <v>75</v>
      </c>
      <c r="C2793">
        <v>93</v>
      </c>
      <c r="D2793" t="s">
        <v>1207</v>
      </c>
      <c r="G2793">
        <v>17</v>
      </c>
      <c r="H2793">
        <v>2251.2471999999998</v>
      </c>
      <c r="I2793" t="s">
        <v>14</v>
      </c>
      <c r="J2793">
        <v>50.000003999999997</v>
      </c>
      <c r="K2793">
        <v>2254.1861330000002</v>
      </c>
      <c r="L2793">
        <v>5.9098999999999999E-2</v>
      </c>
      <c r="M2793">
        <v>1.74993</v>
      </c>
      <c r="N2793">
        <v>0.177893</v>
      </c>
      <c r="O2793">
        <v>9.1769040000000004</v>
      </c>
      <c r="P2793">
        <v>1.817E-3</v>
      </c>
    </row>
    <row r="2794" spans="1:16" x14ac:dyDescent="0.2">
      <c r="A2794" t="s">
        <v>103</v>
      </c>
      <c r="B2794">
        <v>75</v>
      </c>
      <c r="C2794">
        <v>93</v>
      </c>
      <c r="D2794" t="s">
        <v>1207</v>
      </c>
      <c r="G2794">
        <v>17</v>
      </c>
      <c r="H2794">
        <v>2251.2471999999998</v>
      </c>
      <c r="I2794" t="s">
        <v>14</v>
      </c>
      <c r="J2794">
        <v>500.00003099999998</v>
      </c>
      <c r="K2794">
        <v>2255.3298</v>
      </c>
      <c r="L2794">
        <v>0.12706600000000001</v>
      </c>
      <c r="M2794">
        <v>2.8935979999999999</v>
      </c>
      <c r="N2794">
        <v>0.21047299999999999</v>
      </c>
      <c r="O2794">
        <v>9.1644260000000006</v>
      </c>
      <c r="P2794">
        <v>4.529E-3</v>
      </c>
    </row>
    <row r="2795" spans="1:16" x14ac:dyDescent="0.2">
      <c r="A2795" t="s">
        <v>103</v>
      </c>
      <c r="B2795">
        <v>81</v>
      </c>
      <c r="C2795">
        <v>94</v>
      </c>
      <c r="D2795" t="s">
        <v>1208</v>
      </c>
      <c r="G2795">
        <v>12</v>
      </c>
      <c r="H2795">
        <v>1664.9509</v>
      </c>
      <c r="I2795" t="s">
        <v>12</v>
      </c>
      <c r="J2795">
        <v>0</v>
      </c>
      <c r="K2795">
        <v>1665.8525070000001</v>
      </c>
      <c r="L2795">
        <v>5.6916000000000001E-2</v>
      </c>
      <c r="M2795">
        <v>0</v>
      </c>
      <c r="N2795">
        <v>0</v>
      </c>
      <c r="O2795">
        <v>5.021439</v>
      </c>
      <c r="P2795">
        <v>1.392E-3</v>
      </c>
    </row>
    <row r="2796" spans="1:16" x14ac:dyDescent="0.2">
      <c r="A2796" t="s">
        <v>103</v>
      </c>
      <c r="B2796">
        <v>81</v>
      </c>
      <c r="C2796">
        <v>94</v>
      </c>
      <c r="D2796" t="s">
        <v>1208</v>
      </c>
      <c r="G2796">
        <v>12</v>
      </c>
      <c r="H2796">
        <v>1664.9509</v>
      </c>
      <c r="I2796" t="s">
        <v>12</v>
      </c>
      <c r="J2796">
        <v>5</v>
      </c>
      <c r="K2796">
        <v>1668.3335910000001</v>
      </c>
      <c r="L2796">
        <v>0.10527</v>
      </c>
      <c r="M2796">
        <v>2.4810840000000001</v>
      </c>
      <c r="N2796">
        <v>0.119672</v>
      </c>
      <c r="O2796">
        <v>5.0263210000000003</v>
      </c>
      <c r="P2796">
        <v>3.8470000000000002E-3</v>
      </c>
    </row>
    <row r="2797" spans="1:16" x14ac:dyDescent="0.2">
      <c r="A2797" t="s">
        <v>103</v>
      </c>
      <c r="B2797">
        <v>81</v>
      </c>
      <c r="C2797">
        <v>94</v>
      </c>
      <c r="D2797" t="s">
        <v>1208</v>
      </c>
      <c r="G2797">
        <v>12</v>
      </c>
      <c r="H2797">
        <v>1664.9509</v>
      </c>
      <c r="I2797" t="s">
        <v>12</v>
      </c>
      <c r="J2797">
        <v>50.000003999999997</v>
      </c>
      <c r="K2797">
        <v>1668.504109</v>
      </c>
      <c r="L2797">
        <v>8.9094999999999994E-2</v>
      </c>
      <c r="M2797">
        <v>2.651602</v>
      </c>
      <c r="N2797">
        <v>0.105723</v>
      </c>
      <c r="O2797">
        <v>5.023949</v>
      </c>
      <c r="P2797">
        <v>2.4450000000000001E-3</v>
      </c>
    </row>
    <row r="2798" spans="1:16" x14ac:dyDescent="0.2">
      <c r="A2798" t="s">
        <v>103</v>
      </c>
      <c r="B2798">
        <v>81</v>
      </c>
      <c r="C2798">
        <v>94</v>
      </c>
      <c r="D2798" t="s">
        <v>1208</v>
      </c>
      <c r="G2798">
        <v>12</v>
      </c>
      <c r="H2798">
        <v>1664.9509</v>
      </c>
      <c r="I2798" t="s">
        <v>12</v>
      </c>
      <c r="J2798">
        <v>500.00003099999998</v>
      </c>
      <c r="K2798">
        <v>1668.757744</v>
      </c>
      <c r="L2798">
        <v>7.7325000000000005E-2</v>
      </c>
      <c r="M2798">
        <v>2.9052370000000001</v>
      </c>
      <c r="N2798">
        <v>9.6014000000000002E-2</v>
      </c>
      <c r="O2798">
        <v>5.0187179999999998</v>
      </c>
      <c r="P2798">
        <v>2.4559999999999998E-3</v>
      </c>
    </row>
    <row r="2799" spans="1:16" x14ac:dyDescent="0.2">
      <c r="A2799" t="s">
        <v>103</v>
      </c>
      <c r="B2799">
        <v>81</v>
      </c>
      <c r="C2799">
        <v>94</v>
      </c>
      <c r="D2799" t="s">
        <v>1208</v>
      </c>
      <c r="G2799">
        <v>12</v>
      </c>
      <c r="H2799">
        <v>1664.9509</v>
      </c>
      <c r="I2799" t="s">
        <v>14</v>
      </c>
      <c r="J2799">
        <v>0</v>
      </c>
      <c r="K2799">
        <v>1665.8525070000001</v>
      </c>
      <c r="L2799">
        <v>5.6916000000000001E-2</v>
      </c>
      <c r="M2799">
        <v>0</v>
      </c>
      <c r="N2799">
        <v>0</v>
      </c>
      <c r="O2799">
        <v>5.021439</v>
      </c>
      <c r="P2799">
        <v>1.392E-3</v>
      </c>
    </row>
    <row r="2800" spans="1:16" x14ac:dyDescent="0.2">
      <c r="A2800" t="s">
        <v>103</v>
      </c>
      <c r="B2800">
        <v>81</v>
      </c>
      <c r="C2800">
        <v>94</v>
      </c>
      <c r="D2800" t="s">
        <v>1208</v>
      </c>
      <c r="G2800">
        <v>12</v>
      </c>
      <c r="H2800">
        <v>1664.9509</v>
      </c>
      <c r="I2800" t="s">
        <v>14</v>
      </c>
      <c r="J2800">
        <v>5</v>
      </c>
      <c r="K2800">
        <v>1668.3741460000001</v>
      </c>
      <c r="L2800">
        <v>7.0888000000000007E-2</v>
      </c>
      <c r="M2800">
        <v>2.5216379999999998</v>
      </c>
      <c r="N2800">
        <v>9.0909000000000004E-2</v>
      </c>
      <c r="O2800">
        <v>5.0151859999999999</v>
      </c>
      <c r="P2800">
        <v>2.0470000000000002E-3</v>
      </c>
    </row>
    <row r="2801" spans="1:16" x14ac:dyDescent="0.2">
      <c r="A2801" t="s">
        <v>103</v>
      </c>
      <c r="B2801">
        <v>81</v>
      </c>
      <c r="C2801">
        <v>94</v>
      </c>
      <c r="D2801" t="s">
        <v>1208</v>
      </c>
      <c r="G2801">
        <v>12</v>
      </c>
      <c r="H2801">
        <v>1664.9509</v>
      </c>
      <c r="I2801" t="s">
        <v>14</v>
      </c>
      <c r="J2801">
        <v>50.000003999999997</v>
      </c>
      <c r="K2801">
        <v>1668.5018480000001</v>
      </c>
      <c r="L2801">
        <v>6.5104999999999996E-2</v>
      </c>
      <c r="M2801">
        <v>2.64934</v>
      </c>
      <c r="N2801">
        <v>8.6475999999999997E-2</v>
      </c>
      <c r="O2801">
        <v>5.0110450000000002</v>
      </c>
      <c r="P2801">
        <v>1.1136E-2</v>
      </c>
    </row>
    <row r="2802" spans="1:16" x14ac:dyDescent="0.2">
      <c r="A2802" t="s">
        <v>103</v>
      </c>
      <c r="B2802">
        <v>81</v>
      </c>
      <c r="C2802">
        <v>94</v>
      </c>
      <c r="D2802" t="s">
        <v>1208</v>
      </c>
      <c r="G2802">
        <v>12</v>
      </c>
      <c r="H2802">
        <v>1664.9509</v>
      </c>
      <c r="I2802" t="s">
        <v>14</v>
      </c>
      <c r="J2802">
        <v>500.00003099999998</v>
      </c>
      <c r="K2802">
        <v>1668.7511019999999</v>
      </c>
      <c r="L2802">
        <v>0.183557</v>
      </c>
      <c r="M2802">
        <v>2.8985949999999998</v>
      </c>
      <c r="N2802">
        <v>0.19217799999999999</v>
      </c>
      <c r="O2802">
        <v>5.0092699999999999</v>
      </c>
      <c r="P2802">
        <v>3.8479999999999999E-3</v>
      </c>
    </row>
    <row r="2803" spans="1:16" x14ac:dyDescent="0.2">
      <c r="A2803" t="s">
        <v>103</v>
      </c>
      <c r="B2803">
        <v>81</v>
      </c>
      <c r="C2803">
        <v>98</v>
      </c>
      <c r="D2803" t="s">
        <v>1209</v>
      </c>
      <c r="G2803">
        <v>16</v>
      </c>
      <c r="H2803">
        <v>2187.1988000000001</v>
      </c>
      <c r="I2803" t="s">
        <v>12</v>
      </c>
      <c r="J2803">
        <v>0</v>
      </c>
      <c r="K2803">
        <v>2188.4052200000001</v>
      </c>
      <c r="L2803">
        <v>8.7563000000000002E-2</v>
      </c>
      <c r="M2803">
        <v>0</v>
      </c>
      <c r="N2803">
        <v>0</v>
      </c>
      <c r="O2803">
        <v>9.4099079999999997</v>
      </c>
      <c r="P2803">
        <v>2.6319999999999998E-3</v>
      </c>
    </row>
    <row r="2804" spans="1:16" x14ac:dyDescent="0.2">
      <c r="A2804" t="s">
        <v>103</v>
      </c>
      <c r="B2804">
        <v>81</v>
      </c>
      <c r="C2804">
        <v>98</v>
      </c>
      <c r="D2804" t="s">
        <v>1209</v>
      </c>
      <c r="G2804">
        <v>16</v>
      </c>
      <c r="H2804">
        <v>2187.1988000000001</v>
      </c>
      <c r="I2804" t="s">
        <v>12</v>
      </c>
      <c r="J2804">
        <v>5</v>
      </c>
      <c r="K2804">
        <v>2194.7709690000002</v>
      </c>
      <c r="L2804">
        <v>6.9889999999999994E-2</v>
      </c>
      <c r="M2804">
        <v>6.3657490000000001</v>
      </c>
      <c r="N2804">
        <v>0.112035</v>
      </c>
      <c r="O2804">
        <v>9.4375049999999998</v>
      </c>
      <c r="P2804">
        <v>3.9864999999999998E-2</v>
      </c>
    </row>
    <row r="2805" spans="1:16" x14ac:dyDescent="0.2">
      <c r="A2805" t="s">
        <v>103</v>
      </c>
      <c r="B2805">
        <v>81</v>
      </c>
      <c r="C2805">
        <v>98</v>
      </c>
      <c r="D2805" t="s">
        <v>1209</v>
      </c>
      <c r="G2805">
        <v>16</v>
      </c>
      <c r="H2805">
        <v>2187.1988000000001</v>
      </c>
      <c r="I2805" t="s">
        <v>12</v>
      </c>
      <c r="J2805">
        <v>50.000003999999997</v>
      </c>
      <c r="K2805">
        <v>2195.2141630000001</v>
      </c>
      <c r="L2805">
        <v>0.152813</v>
      </c>
      <c r="M2805">
        <v>6.8089430000000002</v>
      </c>
      <c r="N2805">
        <v>0.176123</v>
      </c>
      <c r="O2805">
        <v>9.4016020000000005</v>
      </c>
      <c r="P2805">
        <v>6.0809999999999996E-3</v>
      </c>
    </row>
    <row r="2806" spans="1:16" x14ac:dyDescent="0.2">
      <c r="A2806" t="s">
        <v>103</v>
      </c>
      <c r="B2806">
        <v>81</v>
      </c>
      <c r="C2806">
        <v>98</v>
      </c>
      <c r="D2806" t="s">
        <v>1209</v>
      </c>
      <c r="G2806">
        <v>16</v>
      </c>
      <c r="H2806">
        <v>2187.1988000000001</v>
      </c>
      <c r="I2806" t="s">
        <v>12</v>
      </c>
      <c r="J2806">
        <v>500.00003099999998</v>
      </c>
      <c r="K2806">
        <v>2195.547255</v>
      </c>
      <c r="L2806">
        <v>0.32195400000000002</v>
      </c>
      <c r="M2806">
        <v>7.1420349999999999</v>
      </c>
      <c r="N2806">
        <v>0.33364899999999997</v>
      </c>
      <c r="O2806">
        <v>9.4113100000000003</v>
      </c>
      <c r="P2806">
        <v>1.274E-2</v>
      </c>
    </row>
    <row r="2807" spans="1:16" x14ac:dyDescent="0.2">
      <c r="A2807" t="s">
        <v>103</v>
      </c>
      <c r="B2807">
        <v>81</v>
      </c>
      <c r="C2807">
        <v>98</v>
      </c>
      <c r="D2807" t="s">
        <v>1209</v>
      </c>
      <c r="G2807">
        <v>16</v>
      </c>
      <c r="H2807">
        <v>2187.1988000000001</v>
      </c>
      <c r="I2807" t="s">
        <v>14</v>
      </c>
      <c r="J2807">
        <v>0</v>
      </c>
      <c r="K2807">
        <v>2188.4052200000001</v>
      </c>
      <c r="L2807">
        <v>8.7563000000000002E-2</v>
      </c>
      <c r="M2807">
        <v>0</v>
      </c>
      <c r="N2807">
        <v>0</v>
      </c>
      <c r="O2807">
        <v>9.4099079999999997</v>
      </c>
      <c r="P2807">
        <v>2.6319999999999998E-3</v>
      </c>
    </row>
    <row r="2808" spans="1:16" x14ac:dyDescent="0.2">
      <c r="A2808" t="s">
        <v>103</v>
      </c>
      <c r="B2808">
        <v>81</v>
      </c>
      <c r="C2808">
        <v>98</v>
      </c>
      <c r="D2808" t="s">
        <v>1209</v>
      </c>
      <c r="G2808">
        <v>16</v>
      </c>
      <c r="H2808">
        <v>2187.1988000000001</v>
      </c>
      <c r="I2808" t="s">
        <v>14</v>
      </c>
      <c r="J2808">
        <v>5</v>
      </c>
      <c r="K2808">
        <v>2194.5724319999999</v>
      </c>
      <c r="L2808">
        <v>0.30785400000000002</v>
      </c>
      <c r="M2808">
        <v>6.1672120000000001</v>
      </c>
      <c r="N2808">
        <v>0.32006499999999999</v>
      </c>
      <c r="O2808">
        <v>9.3841470000000005</v>
      </c>
      <c r="P2808">
        <v>3.1619999999999999E-3</v>
      </c>
    </row>
    <row r="2809" spans="1:16" x14ac:dyDescent="0.2">
      <c r="A2809" t="s">
        <v>103</v>
      </c>
      <c r="B2809">
        <v>81</v>
      </c>
      <c r="C2809">
        <v>98</v>
      </c>
      <c r="D2809" t="s">
        <v>1209</v>
      </c>
      <c r="G2809">
        <v>16</v>
      </c>
      <c r="H2809">
        <v>2187.1988000000001</v>
      </c>
      <c r="I2809" t="s">
        <v>14</v>
      </c>
      <c r="J2809">
        <v>50.000003999999997</v>
      </c>
      <c r="K2809">
        <v>2195.109766</v>
      </c>
      <c r="L2809">
        <v>0.156912</v>
      </c>
      <c r="M2809">
        <v>6.7045459999999997</v>
      </c>
      <c r="N2809">
        <v>0.17969099999999999</v>
      </c>
      <c r="O2809">
        <v>9.3841760000000001</v>
      </c>
      <c r="P2809">
        <v>4.065E-3</v>
      </c>
    </row>
    <row r="2810" spans="1:16" x14ac:dyDescent="0.2">
      <c r="A2810" t="s">
        <v>103</v>
      </c>
      <c r="B2810">
        <v>81</v>
      </c>
      <c r="C2810">
        <v>98</v>
      </c>
      <c r="D2810" t="s">
        <v>1209</v>
      </c>
      <c r="G2810">
        <v>16</v>
      </c>
      <c r="H2810">
        <v>2187.1988000000001</v>
      </c>
      <c r="I2810" t="s">
        <v>14</v>
      </c>
      <c r="J2810">
        <v>500.00003099999998</v>
      </c>
      <c r="K2810">
        <v>2195.3526900000002</v>
      </c>
      <c r="L2810">
        <v>9.8060000000000005E-3</v>
      </c>
      <c r="M2810">
        <v>6.94747</v>
      </c>
      <c r="N2810">
        <v>8.8109999999999994E-2</v>
      </c>
      <c r="O2810">
        <v>9.3841509999999992</v>
      </c>
      <c r="P2810">
        <v>2.1649999999999998E-3</v>
      </c>
    </row>
    <row r="2811" spans="1:16" x14ac:dyDescent="0.2">
      <c r="A2811" t="s">
        <v>103</v>
      </c>
      <c r="B2811">
        <v>94</v>
      </c>
      <c r="C2811">
        <v>115</v>
      </c>
      <c r="D2811" t="s">
        <v>1210</v>
      </c>
      <c r="G2811">
        <v>20</v>
      </c>
      <c r="H2811">
        <v>2519.3942000000002</v>
      </c>
      <c r="I2811" t="s">
        <v>12</v>
      </c>
      <c r="J2811">
        <v>0</v>
      </c>
      <c r="K2811">
        <v>2520.7941460000002</v>
      </c>
      <c r="L2811">
        <v>0.10102999999999999</v>
      </c>
      <c r="M2811">
        <v>0</v>
      </c>
      <c r="N2811">
        <v>0</v>
      </c>
      <c r="O2811">
        <v>10.762801</v>
      </c>
      <c r="P2811">
        <v>2.1540000000000001E-3</v>
      </c>
    </row>
    <row r="2812" spans="1:16" x14ac:dyDescent="0.2">
      <c r="A2812" t="s">
        <v>103</v>
      </c>
      <c r="B2812">
        <v>94</v>
      </c>
      <c r="C2812">
        <v>115</v>
      </c>
      <c r="D2812" t="s">
        <v>1210</v>
      </c>
      <c r="G2812">
        <v>20</v>
      </c>
      <c r="H2812">
        <v>2519.3942000000002</v>
      </c>
      <c r="I2812" t="s">
        <v>12</v>
      </c>
      <c r="J2812">
        <v>5</v>
      </c>
      <c r="K2812">
        <v>2523.8952960000001</v>
      </c>
      <c r="L2812">
        <v>0.117924</v>
      </c>
      <c r="M2812">
        <v>3.1011500000000001</v>
      </c>
      <c r="N2812">
        <v>0.15528400000000001</v>
      </c>
      <c r="O2812">
        <v>10.747946000000001</v>
      </c>
      <c r="P2812">
        <v>5.4520000000000002E-3</v>
      </c>
    </row>
    <row r="2813" spans="1:16" x14ac:dyDescent="0.2">
      <c r="A2813" t="s">
        <v>103</v>
      </c>
      <c r="B2813">
        <v>94</v>
      </c>
      <c r="C2813">
        <v>115</v>
      </c>
      <c r="D2813" t="s">
        <v>1210</v>
      </c>
      <c r="G2813">
        <v>20</v>
      </c>
      <c r="H2813">
        <v>2519.3942000000002</v>
      </c>
      <c r="I2813" t="s">
        <v>12</v>
      </c>
      <c r="J2813">
        <v>50.000003999999997</v>
      </c>
      <c r="K2813">
        <v>2526.3586599999999</v>
      </c>
      <c r="L2813">
        <v>9.2734999999999998E-2</v>
      </c>
      <c r="M2813">
        <v>5.564514</v>
      </c>
      <c r="N2813">
        <v>0.13713800000000001</v>
      </c>
      <c r="O2813">
        <v>10.735426</v>
      </c>
      <c r="P2813">
        <v>6.1809999999999999E-3</v>
      </c>
    </row>
    <row r="2814" spans="1:16" x14ac:dyDescent="0.2">
      <c r="A2814" t="s">
        <v>103</v>
      </c>
      <c r="B2814">
        <v>94</v>
      </c>
      <c r="C2814">
        <v>115</v>
      </c>
      <c r="D2814" t="s">
        <v>1210</v>
      </c>
      <c r="G2814">
        <v>20</v>
      </c>
      <c r="H2814">
        <v>2519.3942000000002</v>
      </c>
      <c r="I2814" t="s">
        <v>12</v>
      </c>
      <c r="J2814">
        <v>500.00003099999998</v>
      </c>
      <c r="K2814">
        <v>2528.520876</v>
      </c>
      <c r="L2814">
        <v>9.5427999999999999E-2</v>
      </c>
      <c r="M2814">
        <v>7.7267299999999999</v>
      </c>
      <c r="N2814">
        <v>0.13897300000000001</v>
      </c>
      <c r="O2814">
        <v>10.714198</v>
      </c>
      <c r="P2814">
        <v>1.65E-3</v>
      </c>
    </row>
    <row r="2815" spans="1:16" x14ac:dyDescent="0.2">
      <c r="A2815" t="s">
        <v>103</v>
      </c>
      <c r="B2815">
        <v>94</v>
      </c>
      <c r="C2815">
        <v>115</v>
      </c>
      <c r="D2815" t="s">
        <v>1210</v>
      </c>
      <c r="G2815">
        <v>20</v>
      </c>
      <c r="H2815">
        <v>2519.3942000000002</v>
      </c>
      <c r="I2815" t="s">
        <v>14</v>
      </c>
      <c r="J2815">
        <v>0</v>
      </c>
      <c r="K2815">
        <v>2520.7941460000002</v>
      </c>
      <c r="L2815">
        <v>0.10102999999999999</v>
      </c>
      <c r="M2815">
        <v>0</v>
      </c>
      <c r="N2815">
        <v>0</v>
      </c>
      <c r="O2815">
        <v>10.762801</v>
      </c>
      <c r="P2815">
        <v>2.1540000000000001E-3</v>
      </c>
    </row>
    <row r="2816" spans="1:16" x14ac:dyDescent="0.2">
      <c r="A2816" t="s">
        <v>103</v>
      </c>
      <c r="B2816">
        <v>94</v>
      </c>
      <c r="C2816">
        <v>115</v>
      </c>
      <c r="D2816" t="s">
        <v>1210</v>
      </c>
      <c r="G2816">
        <v>20</v>
      </c>
      <c r="H2816">
        <v>2519.3942000000002</v>
      </c>
      <c r="I2816" t="s">
        <v>14</v>
      </c>
      <c r="J2816">
        <v>5</v>
      </c>
      <c r="K2816">
        <v>2523.8928930000002</v>
      </c>
      <c r="L2816">
        <v>4.7553999999999999E-2</v>
      </c>
      <c r="M2816">
        <v>3.0987469999999999</v>
      </c>
      <c r="N2816">
        <v>0.111662</v>
      </c>
      <c r="O2816">
        <v>10.730525</v>
      </c>
      <c r="P2816">
        <v>3.591E-3</v>
      </c>
    </row>
    <row r="2817" spans="1:16" x14ac:dyDescent="0.2">
      <c r="A2817" t="s">
        <v>103</v>
      </c>
      <c r="B2817">
        <v>94</v>
      </c>
      <c r="C2817">
        <v>115</v>
      </c>
      <c r="D2817" t="s">
        <v>1210</v>
      </c>
      <c r="G2817">
        <v>20</v>
      </c>
      <c r="H2817">
        <v>2519.3942000000002</v>
      </c>
      <c r="I2817" t="s">
        <v>14</v>
      </c>
      <c r="J2817">
        <v>50.000003999999997</v>
      </c>
      <c r="K2817">
        <v>2526.3605269999998</v>
      </c>
      <c r="L2817">
        <v>6.7107E-2</v>
      </c>
      <c r="M2817">
        <v>5.5663809999999998</v>
      </c>
      <c r="N2817">
        <v>0.121286</v>
      </c>
      <c r="O2817">
        <v>10.721149</v>
      </c>
      <c r="P2817">
        <v>6.424E-3</v>
      </c>
    </row>
    <row r="2818" spans="1:16" x14ac:dyDescent="0.2">
      <c r="A2818" t="s">
        <v>103</v>
      </c>
      <c r="B2818">
        <v>94</v>
      </c>
      <c r="C2818">
        <v>115</v>
      </c>
      <c r="D2818" t="s">
        <v>1210</v>
      </c>
      <c r="G2818">
        <v>20</v>
      </c>
      <c r="H2818">
        <v>2519.3942000000002</v>
      </c>
      <c r="I2818" t="s">
        <v>14</v>
      </c>
      <c r="J2818">
        <v>500.00003099999998</v>
      </c>
      <c r="K2818">
        <v>2528.496991</v>
      </c>
      <c r="L2818">
        <v>6.4825999999999995E-2</v>
      </c>
      <c r="M2818">
        <v>7.7028449999999999</v>
      </c>
      <c r="N2818">
        <v>0.12003900000000001</v>
      </c>
      <c r="O2818">
        <v>10.698733000000001</v>
      </c>
      <c r="P2818">
        <v>6.894E-3</v>
      </c>
    </row>
    <row r="2819" spans="1:16" x14ac:dyDescent="0.2">
      <c r="A2819" t="s">
        <v>103</v>
      </c>
      <c r="B2819">
        <v>113</v>
      </c>
      <c r="C2819">
        <v>128</v>
      </c>
      <c r="D2819" t="s">
        <v>1211</v>
      </c>
      <c r="E2819" t="s">
        <v>105</v>
      </c>
      <c r="G2819">
        <v>15</v>
      </c>
      <c r="H2819">
        <v>2082.0156999999999</v>
      </c>
      <c r="I2819" t="s">
        <v>12</v>
      </c>
      <c r="J2819">
        <v>0</v>
      </c>
      <c r="K2819">
        <v>2083.0943950000001</v>
      </c>
      <c r="L2819">
        <v>1.2633E-2</v>
      </c>
      <c r="M2819">
        <v>0</v>
      </c>
      <c r="N2819">
        <v>0</v>
      </c>
      <c r="O2819">
        <v>6.7498690000000003</v>
      </c>
      <c r="P2819">
        <v>4.8650000000000004E-3</v>
      </c>
    </row>
    <row r="2820" spans="1:16" x14ac:dyDescent="0.2">
      <c r="A2820" t="s">
        <v>103</v>
      </c>
      <c r="B2820">
        <v>113</v>
      </c>
      <c r="C2820">
        <v>128</v>
      </c>
      <c r="D2820" t="s">
        <v>1211</v>
      </c>
      <c r="E2820" t="s">
        <v>105</v>
      </c>
      <c r="G2820">
        <v>15</v>
      </c>
      <c r="H2820">
        <v>2082.0156999999999</v>
      </c>
      <c r="I2820" t="s">
        <v>12</v>
      </c>
      <c r="J2820">
        <v>5</v>
      </c>
      <c r="K2820">
        <v>2084.6438619999999</v>
      </c>
      <c r="L2820">
        <v>0.13523199999999999</v>
      </c>
      <c r="M2820">
        <v>1.5494669999999999</v>
      </c>
      <c r="N2820">
        <v>0.13582</v>
      </c>
      <c r="O2820">
        <v>6.7599499999999999</v>
      </c>
      <c r="P2820">
        <v>7.326E-3</v>
      </c>
    </row>
    <row r="2821" spans="1:16" x14ac:dyDescent="0.2">
      <c r="A2821" t="s">
        <v>103</v>
      </c>
      <c r="B2821">
        <v>113</v>
      </c>
      <c r="C2821">
        <v>128</v>
      </c>
      <c r="D2821" t="s">
        <v>1211</v>
      </c>
      <c r="E2821" t="s">
        <v>105</v>
      </c>
      <c r="G2821">
        <v>15</v>
      </c>
      <c r="H2821">
        <v>2082.0156999999999</v>
      </c>
      <c r="I2821" t="s">
        <v>12</v>
      </c>
      <c r="J2821">
        <v>50.000003999999997</v>
      </c>
      <c r="K2821">
        <v>2085.2035719999999</v>
      </c>
      <c r="L2821">
        <v>9.9037E-2</v>
      </c>
      <c r="M2821">
        <v>2.1091769999999999</v>
      </c>
      <c r="N2821">
        <v>9.9839999999999998E-2</v>
      </c>
      <c r="O2821">
        <v>6.7522779999999996</v>
      </c>
      <c r="P2821">
        <v>3.4499999999999999E-3</v>
      </c>
    </row>
    <row r="2822" spans="1:16" x14ac:dyDescent="0.2">
      <c r="A2822" t="s">
        <v>103</v>
      </c>
      <c r="B2822">
        <v>113</v>
      </c>
      <c r="C2822">
        <v>128</v>
      </c>
      <c r="D2822" t="s">
        <v>1211</v>
      </c>
      <c r="E2822" t="s">
        <v>105</v>
      </c>
      <c r="G2822">
        <v>15</v>
      </c>
      <c r="H2822">
        <v>2082.0156999999999</v>
      </c>
      <c r="I2822" t="s">
        <v>12</v>
      </c>
      <c r="J2822">
        <v>500.00003099999998</v>
      </c>
      <c r="K2822">
        <v>2085.6218739999999</v>
      </c>
      <c r="L2822">
        <v>9.7389000000000003E-2</v>
      </c>
      <c r="M2822">
        <v>2.527479</v>
      </c>
      <c r="N2822">
        <v>9.8205000000000001E-2</v>
      </c>
      <c r="O2822">
        <v>6.7472469999999998</v>
      </c>
      <c r="P2822">
        <v>2.9840000000000001E-3</v>
      </c>
    </row>
    <row r="2823" spans="1:16" x14ac:dyDescent="0.2">
      <c r="A2823" t="s">
        <v>103</v>
      </c>
      <c r="B2823">
        <v>113</v>
      </c>
      <c r="C2823">
        <v>128</v>
      </c>
      <c r="D2823" t="s">
        <v>1211</v>
      </c>
      <c r="E2823" t="s">
        <v>105</v>
      </c>
      <c r="G2823">
        <v>15</v>
      </c>
      <c r="H2823">
        <v>2082.0156999999999</v>
      </c>
      <c r="I2823" t="s">
        <v>14</v>
      </c>
      <c r="J2823">
        <v>0</v>
      </c>
      <c r="K2823">
        <v>2083.0943950000001</v>
      </c>
      <c r="L2823">
        <v>1.2633E-2</v>
      </c>
      <c r="M2823">
        <v>0</v>
      </c>
      <c r="N2823">
        <v>0</v>
      </c>
      <c r="O2823">
        <v>6.7498690000000003</v>
      </c>
      <c r="P2823">
        <v>4.8650000000000004E-3</v>
      </c>
    </row>
    <row r="2824" spans="1:16" x14ac:dyDescent="0.2">
      <c r="A2824" t="s">
        <v>103</v>
      </c>
      <c r="B2824">
        <v>113</v>
      </c>
      <c r="C2824">
        <v>128</v>
      </c>
      <c r="D2824" t="s">
        <v>1211</v>
      </c>
      <c r="E2824" t="s">
        <v>105</v>
      </c>
      <c r="G2824">
        <v>15</v>
      </c>
      <c r="H2824">
        <v>2082.0156999999999</v>
      </c>
      <c r="I2824" t="s">
        <v>14</v>
      </c>
      <c r="J2824">
        <v>5</v>
      </c>
      <c r="K2824">
        <v>2084.6838039999998</v>
      </c>
      <c r="L2824">
        <v>3.1995000000000003E-2</v>
      </c>
      <c r="M2824">
        <v>1.5894090000000001</v>
      </c>
      <c r="N2824">
        <v>3.4398999999999999E-2</v>
      </c>
      <c r="O2824">
        <v>6.7118659999999997</v>
      </c>
      <c r="P2824">
        <v>1.06E-3</v>
      </c>
    </row>
    <row r="2825" spans="1:16" x14ac:dyDescent="0.2">
      <c r="A2825" t="s">
        <v>103</v>
      </c>
      <c r="B2825">
        <v>113</v>
      </c>
      <c r="C2825">
        <v>128</v>
      </c>
      <c r="D2825" t="s">
        <v>1211</v>
      </c>
      <c r="E2825" t="s">
        <v>105</v>
      </c>
      <c r="G2825">
        <v>15</v>
      </c>
      <c r="H2825">
        <v>2082.0156999999999</v>
      </c>
      <c r="I2825" t="s">
        <v>14</v>
      </c>
      <c r="J2825">
        <v>50.000003999999997</v>
      </c>
      <c r="K2825">
        <v>2085.155448</v>
      </c>
      <c r="L2825">
        <v>8.5302000000000003E-2</v>
      </c>
      <c r="M2825">
        <v>2.0610529999999998</v>
      </c>
      <c r="N2825">
        <v>8.6232000000000003E-2</v>
      </c>
      <c r="O2825">
        <v>6.7077210000000003</v>
      </c>
      <c r="P2825">
        <v>2.8029999999999999E-3</v>
      </c>
    </row>
    <row r="2826" spans="1:16" x14ac:dyDescent="0.2">
      <c r="A2826" t="s">
        <v>103</v>
      </c>
      <c r="B2826">
        <v>113</v>
      </c>
      <c r="C2826">
        <v>128</v>
      </c>
      <c r="D2826" t="s">
        <v>1211</v>
      </c>
      <c r="E2826" t="s">
        <v>105</v>
      </c>
      <c r="G2826">
        <v>15</v>
      </c>
      <c r="H2826">
        <v>2082.0156999999999</v>
      </c>
      <c r="I2826" t="s">
        <v>14</v>
      </c>
      <c r="J2826">
        <v>500.00003099999998</v>
      </c>
      <c r="K2826">
        <v>2085.616998</v>
      </c>
      <c r="L2826">
        <v>7.5416999999999998E-2</v>
      </c>
      <c r="M2826">
        <v>2.5226030000000002</v>
      </c>
      <c r="N2826">
        <v>7.6466999999999993E-2</v>
      </c>
      <c r="O2826">
        <v>6.7108230000000004</v>
      </c>
      <c r="P2826">
        <v>2.2309999999999999E-3</v>
      </c>
    </row>
    <row r="2827" spans="1:16" x14ac:dyDescent="0.2">
      <c r="A2827" t="s">
        <v>103</v>
      </c>
      <c r="B2827">
        <v>114</v>
      </c>
      <c r="C2827">
        <v>124</v>
      </c>
      <c r="D2827" t="s">
        <v>1212</v>
      </c>
      <c r="G2827">
        <v>10</v>
      </c>
      <c r="H2827">
        <v>1348.7556</v>
      </c>
      <c r="I2827" t="s">
        <v>12</v>
      </c>
      <c r="J2827">
        <v>0</v>
      </c>
      <c r="K2827">
        <v>1349.0982489999999</v>
      </c>
      <c r="L2827">
        <v>0</v>
      </c>
      <c r="M2827">
        <v>0</v>
      </c>
      <c r="N2827">
        <v>0</v>
      </c>
      <c r="O2827">
        <v>8.7571720000000006</v>
      </c>
      <c r="P2827">
        <v>0</v>
      </c>
    </row>
    <row r="2828" spans="1:16" x14ac:dyDescent="0.2">
      <c r="A2828" t="s">
        <v>103</v>
      </c>
      <c r="B2828">
        <v>114</v>
      </c>
      <c r="C2828">
        <v>124</v>
      </c>
      <c r="D2828" t="s">
        <v>1212</v>
      </c>
      <c r="G2828">
        <v>10</v>
      </c>
      <c r="H2828">
        <v>1348.7556</v>
      </c>
      <c r="I2828" t="s">
        <v>12</v>
      </c>
      <c r="J2828">
        <v>5</v>
      </c>
      <c r="K2828">
        <v>1350.190159</v>
      </c>
      <c r="L2828">
        <v>6.8282999999999996E-2</v>
      </c>
      <c r="M2828">
        <v>1.0919099999999999</v>
      </c>
      <c r="N2828">
        <v>6.8282999999999996E-2</v>
      </c>
      <c r="O2828">
        <v>8.7554119999999998</v>
      </c>
      <c r="P2828">
        <v>6.3509999999999999E-3</v>
      </c>
    </row>
    <row r="2829" spans="1:16" x14ac:dyDescent="0.2">
      <c r="A2829" t="s">
        <v>103</v>
      </c>
      <c r="B2829">
        <v>114</v>
      </c>
      <c r="C2829">
        <v>124</v>
      </c>
      <c r="D2829" t="s">
        <v>1212</v>
      </c>
      <c r="G2829">
        <v>10</v>
      </c>
      <c r="H2829">
        <v>1348.7556</v>
      </c>
      <c r="I2829" t="s">
        <v>12</v>
      </c>
      <c r="J2829">
        <v>50.000003999999997</v>
      </c>
      <c r="K2829">
        <v>1350.206238</v>
      </c>
      <c r="L2829">
        <v>5.314E-2</v>
      </c>
      <c r="M2829">
        <v>1.1079889999999999</v>
      </c>
      <c r="N2829">
        <v>5.314E-2</v>
      </c>
      <c r="O2829">
        <v>8.7531759999999998</v>
      </c>
      <c r="P2829">
        <v>3.411E-3</v>
      </c>
    </row>
    <row r="2830" spans="1:16" x14ac:dyDescent="0.2">
      <c r="A2830" t="s">
        <v>103</v>
      </c>
      <c r="B2830">
        <v>114</v>
      </c>
      <c r="C2830">
        <v>124</v>
      </c>
      <c r="D2830" t="s">
        <v>1212</v>
      </c>
      <c r="G2830">
        <v>10</v>
      </c>
      <c r="H2830">
        <v>1348.7556</v>
      </c>
      <c r="I2830" t="s">
        <v>12</v>
      </c>
      <c r="J2830">
        <v>500.00003099999998</v>
      </c>
      <c r="K2830">
        <v>1350.3450809999999</v>
      </c>
      <c r="L2830">
        <v>8.4695000000000006E-2</v>
      </c>
      <c r="M2830">
        <v>1.2468319999999999</v>
      </c>
      <c r="N2830">
        <v>8.4695000000000006E-2</v>
      </c>
      <c r="O2830">
        <v>8.7463549999999994</v>
      </c>
      <c r="P2830">
        <v>3.7789999999999998E-3</v>
      </c>
    </row>
    <row r="2831" spans="1:16" x14ac:dyDescent="0.2">
      <c r="A2831" t="s">
        <v>103</v>
      </c>
      <c r="B2831">
        <v>114</v>
      </c>
      <c r="C2831">
        <v>124</v>
      </c>
      <c r="D2831" t="s">
        <v>1212</v>
      </c>
      <c r="G2831">
        <v>10</v>
      </c>
      <c r="H2831">
        <v>1348.7556</v>
      </c>
      <c r="I2831" t="s">
        <v>14</v>
      </c>
      <c r="J2831">
        <v>0</v>
      </c>
      <c r="K2831">
        <v>1349.0982489999999</v>
      </c>
      <c r="L2831">
        <v>0</v>
      </c>
      <c r="M2831">
        <v>0</v>
      </c>
      <c r="N2831">
        <v>0</v>
      </c>
      <c r="O2831">
        <v>8.7571720000000006</v>
      </c>
      <c r="P2831">
        <v>0</v>
      </c>
    </row>
    <row r="2832" spans="1:16" x14ac:dyDescent="0.2">
      <c r="A2832" t="s">
        <v>103</v>
      </c>
      <c r="B2832">
        <v>114</v>
      </c>
      <c r="C2832">
        <v>124</v>
      </c>
      <c r="D2832" t="s">
        <v>1212</v>
      </c>
      <c r="G2832">
        <v>10</v>
      </c>
      <c r="H2832">
        <v>1348.7556</v>
      </c>
      <c r="I2832" t="s">
        <v>14</v>
      </c>
      <c r="J2832">
        <v>5</v>
      </c>
      <c r="K2832">
        <v>1350.0118629999999</v>
      </c>
      <c r="L2832">
        <v>7.8854999999999995E-2</v>
      </c>
      <c r="M2832">
        <v>0.91361400000000004</v>
      </c>
      <c r="N2832">
        <v>7.8854999999999995E-2</v>
      </c>
      <c r="O2832">
        <v>8.7078430000000004</v>
      </c>
      <c r="P2832">
        <v>2.7900000000000001E-4</v>
      </c>
    </row>
    <row r="2833" spans="1:16" x14ac:dyDescent="0.2">
      <c r="A2833" t="s">
        <v>103</v>
      </c>
      <c r="B2833">
        <v>114</v>
      </c>
      <c r="C2833">
        <v>124</v>
      </c>
      <c r="D2833" t="s">
        <v>1212</v>
      </c>
      <c r="G2833">
        <v>10</v>
      </c>
      <c r="H2833">
        <v>1348.7556</v>
      </c>
      <c r="I2833" t="s">
        <v>14</v>
      </c>
      <c r="J2833">
        <v>50.000003999999997</v>
      </c>
      <c r="K2833">
        <v>1350.2510400000001</v>
      </c>
      <c r="L2833">
        <v>2.5277000000000001E-2</v>
      </c>
      <c r="M2833">
        <v>1.152792</v>
      </c>
      <c r="N2833">
        <v>2.5277000000000001E-2</v>
      </c>
      <c r="O2833">
        <v>8.7103610000000007</v>
      </c>
      <c r="P2833">
        <v>4.2360000000000002E-3</v>
      </c>
    </row>
    <row r="2834" spans="1:16" x14ac:dyDescent="0.2">
      <c r="A2834" t="s">
        <v>103</v>
      </c>
      <c r="B2834">
        <v>114</v>
      </c>
      <c r="C2834">
        <v>124</v>
      </c>
      <c r="D2834" t="s">
        <v>1212</v>
      </c>
      <c r="G2834">
        <v>10</v>
      </c>
      <c r="H2834">
        <v>1348.7556</v>
      </c>
      <c r="I2834" t="s">
        <v>14</v>
      </c>
      <c r="J2834">
        <v>500.00003099999998</v>
      </c>
      <c r="K2834">
        <v>1350.19874</v>
      </c>
      <c r="L2834">
        <v>7.4199000000000001E-2</v>
      </c>
      <c r="M2834">
        <v>1.1004910000000001</v>
      </c>
      <c r="N2834">
        <v>7.4199000000000001E-2</v>
      </c>
      <c r="O2834">
        <v>8.7076080000000005</v>
      </c>
      <c r="P2834">
        <v>3.6129999999999999E-3</v>
      </c>
    </row>
    <row r="2835" spans="1:16" x14ac:dyDescent="0.2">
      <c r="A2835" t="s">
        <v>103</v>
      </c>
      <c r="B2835">
        <v>141</v>
      </c>
      <c r="C2835">
        <v>165</v>
      </c>
      <c r="D2835" t="s">
        <v>1213</v>
      </c>
      <c r="E2835" t="s">
        <v>99</v>
      </c>
      <c r="G2835">
        <v>23</v>
      </c>
      <c r="H2835">
        <v>2659.5344</v>
      </c>
      <c r="I2835" t="s">
        <v>12</v>
      </c>
      <c r="J2835">
        <v>0</v>
      </c>
      <c r="K2835">
        <v>2660.8543460000001</v>
      </c>
      <c r="L2835">
        <v>9.2568999999999999E-2</v>
      </c>
      <c r="M2835">
        <v>0</v>
      </c>
      <c r="N2835">
        <v>0</v>
      </c>
      <c r="O2835">
        <v>9.2416429999999998</v>
      </c>
      <c r="P2835">
        <v>1.07E-3</v>
      </c>
    </row>
    <row r="2836" spans="1:16" x14ac:dyDescent="0.2">
      <c r="A2836" t="s">
        <v>103</v>
      </c>
      <c r="B2836">
        <v>141</v>
      </c>
      <c r="C2836">
        <v>165</v>
      </c>
      <c r="D2836" t="s">
        <v>1213</v>
      </c>
      <c r="E2836" t="s">
        <v>99</v>
      </c>
      <c r="G2836">
        <v>23</v>
      </c>
      <c r="H2836">
        <v>2659.5344</v>
      </c>
      <c r="I2836" t="s">
        <v>12</v>
      </c>
      <c r="J2836">
        <v>5</v>
      </c>
      <c r="K2836">
        <v>2664.4393920000002</v>
      </c>
      <c r="L2836">
        <v>7.7174999999999994E-2</v>
      </c>
      <c r="M2836">
        <v>3.585045</v>
      </c>
      <c r="N2836">
        <v>0.120519</v>
      </c>
      <c r="O2836">
        <v>9.2330939999999995</v>
      </c>
      <c r="P2836">
        <v>4.5059999999999996E-3</v>
      </c>
    </row>
    <row r="2837" spans="1:16" x14ac:dyDescent="0.2">
      <c r="A2837" t="s">
        <v>103</v>
      </c>
      <c r="B2837">
        <v>141</v>
      </c>
      <c r="C2837">
        <v>165</v>
      </c>
      <c r="D2837" t="s">
        <v>1213</v>
      </c>
      <c r="E2837" t="s">
        <v>99</v>
      </c>
      <c r="G2837">
        <v>23</v>
      </c>
      <c r="H2837">
        <v>2659.5344</v>
      </c>
      <c r="I2837" t="s">
        <v>12</v>
      </c>
      <c r="J2837">
        <v>50.000003999999997</v>
      </c>
      <c r="K2837">
        <v>2665.2391750000002</v>
      </c>
      <c r="L2837">
        <v>4.9445999999999997E-2</v>
      </c>
      <c r="M2837">
        <v>4.3848289999999999</v>
      </c>
      <c r="N2837">
        <v>0.104947</v>
      </c>
      <c r="O2837">
        <v>9.2336259999999992</v>
      </c>
      <c r="P2837">
        <v>8.4169999999999991E-3</v>
      </c>
    </row>
    <row r="2838" spans="1:16" x14ac:dyDescent="0.2">
      <c r="A2838" t="s">
        <v>103</v>
      </c>
      <c r="B2838">
        <v>141</v>
      </c>
      <c r="C2838">
        <v>165</v>
      </c>
      <c r="D2838" t="s">
        <v>1213</v>
      </c>
      <c r="E2838" t="s">
        <v>99</v>
      </c>
      <c r="G2838">
        <v>23</v>
      </c>
      <c r="H2838">
        <v>2659.5344</v>
      </c>
      <c r="I2838" t="s">
        <v>12</v>
      </c>
      <c r="J2838">
        <v>500.00003099999998</v>
      </c>
      <c r="K2838">
        <v>2666.9352640000002</v>
      </c>
      <c r="L2838">
        <v>7.6775999999999997E-2</v>
      </c>
      <c r="M2838">
        <v>6.0809179999999996</v>
      </c>
      <c r="N2838">
        <v>0.120264</v>
      </c>
      <c r="O2838">
        <v>9.2221080000000004</v>
      </c>
      <c r="P2838">
        <v>6.339E-3</v>
      </c>
    </row>
    <row r="2839" spans="1:16" x14ac:dyDescent="0.2">
      <c r="A2839" t="s">
        <v>103</v>
      </c>
      <c r="B2839">
        <v>141</v>
      </c>
      <c r="C2839">
        <v>165</v>
      </c>
      <c r="D2839" t="s">
        <v>1213</v>
      </c>
      <c r="E2839" t="s">
        <v>99</v>
      </c>
      <c r="G2839">
        <v>23</v>
      </c>
      <c r="H2839">
        <v>2659.5344</v>
      </c>
      <c r="I2839" t="s">
        <v>14</v>
      </c>
      <c r="J2839">
        <v>0</v>
      </c>
      <c r="K2839">
        <v>2660.8543460000001</v>
      </c>
      <c r="L2839">
        <v>9.2568999999999999E-2</v>
      </c>
      <c r="M2839">
        <v>0</v>
      </c>
      <c r="N2839">
        <v>0</v>
      </c>
      <c r="O2839">
        <v>9.2416429999999998</v>
      </c>
      <c r="P2839">
        <v>1.07E-3</v>
      </c>
    </row>
    <row r="2840" spans="1:16" x14ac:dyDescent="0.2">
      <c r="A2840" t="s">
        <v>103</v>
      </c>
      <c r="B2840">
        <v>141</v>
      </c>
      <c r="C2840">
        <v>165</v>
      </c>
      <c r="D2840" t="s">
        <v>1213</v>
      </c>
      <c r="E2840" t="s">
        <v>99</v>
      </c>
      <c r="G2840">
        <v>23</v>
      </c>
      <c r="H2840">
        <v>2659.5344</v>
      </c>
      <c r="I2840" t="s">
        <v>14</v>
      </c>
      <c r="J2840">
        <v>5</v>
      </c>
      <c r="K2840">
        <v>2664.3835760000002</v>
      </c>
      <c r="L2840">
        <v>9.1511999999999996E-2</v>
      </c>
      <c r="M2840">
        <v>3.5292300000000001</v>
      </c>
      <c r="N2840">
        <v>0.130167</v>
      </c>
      <c r="O2840">
        <v>9.1932279999999995</v>
      </c>
      <c r="P2840">
        <v>1.928E-3</v>
      </c>
    </row>
    <row r="2841" spans="1:16" x14ac:dyDescent="0.2">
      <c r="A2841" t="s">
        <v>103</v>
      </c>
      <c r="B2841">
        <v>141</v>
      </c>
      <c r="C2841">
        <v>165</v>
      </c>
      <c r="D2841" t="s">
        <v>1213</v>
      </c>
      <c r="E2841" t="s">
        <v>99</v>
      </c>
      <c r="G2841">
        <v>23</v>
      </c>
      <c r="H2841">
        <v>2659.5344</v>
      </c>
      <c r="I2841" t="s">
        <v>14</v>
      </c>
      <c r="J2841">
        <v>50.000003999999997</v>
      </c>
      <c r="K2841">
        <v>2665.1345190000002</v>
      </c>
      <c r="L2841">
        <v>0.13379199999999999</v>
      </c>
      <c r="M2841">
        <v>4.2801720000000003</v>
      </c>
      <c r="N2841">
        <v>0.16269400000000001</v>
      </c>
      <c r="O2841">
        <v>9.1997499999999999</v>
      </c>
      <c r="P2841">
        <v>5.4359999999999999E-3</v>
      </c>
    </row>
    <row r="2842" spans="1:16" x14ac:dyDescent="0.2">
      <c r="A2842" t="s">
        <v>103</v>
      </c>
      <c r="B2842">
        <v>141</v>
      </c>
      <c r="C2842">
        <v>165</v>
      </c>
      <c r="D2842" t="s">
        <v>1213</v>
      </c>
      <c r="E2842" t="s">
        <v>99</v>
      </c>
      <c r="G2842">
        <v>23</v>
      </c>
      <c r="H2842">
        <v>2659.5344</v>
      </c>
      <c r="I2842" t="s">
        <v>14</v>
      </c>
      <c r="J2842">
        <v>500.00003099999998</v>
      </c>
      <c r="K2842">
        <v>2666.6469649999999</v>
      </c>
      <c r="L2842">
        <v>0.184364</v>
      </c>
      <c r="M2842">
        <v>5.792618</v>
      </c>
      <c r="N2842">
        <v>0.20629900000000001</v>
      </c>
      <c r="O2842">
        <v>9.1823610000000002</v>
      </c>
      <c r="P2842">
        <v>1.364E-3</v>
      </c>
    </row>
    <row r="2843" spans="1:16" x14ac:dyDescent="0.2">
      <c r="A2843" t="s">
        <v>103</v>
      </c>
      <c r="B2843">
        <v>141</v>
      </c>
      <c r="C2843">
        <v>165</v>
      </c>
      <c r="D2843" t="s">
        <v>1213</v>
      </c>
      <c r="G2843">
        <v>23</v>
      </c>
      <c r="H2843">
        <v>2579.5681</v>
      </c>
      <c r="I2843" t="s">
        <v>12</v>
      </c>
      <c r="J2843">
        <v>0</v>
      </c>
      <c r="K2843">
        <v>2581.117236</v>
      </c>
      <c r="L2843">
        <v>0</v>
      </c>
      <c r="M2843">
        <v>0</v>
      </c>
      <c r="N2843">
        <v>0</v>
      </c>
      <c r="O2843">
        <v>6.3282610000000004</v>
      </c>
      <c r="P2843">
        <v>0</v>
      </c>
    </row>
    <row r="2844" spans="1:16" x14ac:dyDescent="0.2">
      <c r="A2844" t="s">
        <v>103</v>
      </c>
      <c r="B2844">
        <v>141</v>
      </c>
      <c r="C2844">
        <v>165</v>
      </c>
      <c r="D2844" t="s">
        <v>1213</v>
      </c>
      <c r="G2844">
        <v>23</v>
      </c>
      <c r="H2844">
        <v>2579.5681</v>
      </c>
      <c r="I2844" t="s">
        <v>12</v>
      </c>
      <c r="J2844">
        <v>5</v>
      </c>
      <c r="K2844">
        <v>2585.7640200000001</v>
      </c>
      <c r="L2844">
        <v>3.8094999999999997E-2</v>
      </c>
      <c r="M2844">
        <v>4.6467840000000002</v>
      </c>
      <c r="N2844">
        <v>3.8094999999999997E-2</v>
      </c>
      <c r="O2844">
        <v>6.3213229999999996</v>
      </c>
      <c r="P2844">
        <v>1.0977000000000001E-2</v>
      </c>
    </row>
    <row r="2845" spans="1:16" x14ac:dyDescent="0.2">
      <c r="A2845" t="s">
        <v>103</v>
      </c>
      <c r="B2845">
        <v>141</v>
      </c>
      <c r="C2845">
        <v>165</v>
      </c>
      <c r="D2845" t="s">
        <v>1213</v>
      </c>
      <c r="G2845">
        <v>23</v>
      </c>
      <c r="H2845">
        <v>2579.5681</v>
      </c>
      <c r="I2845" t="s">
        <v>12</v>
      </c>
      <c r="J2845">
        <v>50.000003999999997</v>
      </c>
      <c r="K2845">
        <v>2586.8581290000002</v>
      </c>
      <c r="L2845">
        <v>0.25179699999999999</v>
      </c>
      <c r="M2845">
        <v>5.7408929999999998</v>
      </c>
      <c r="N2845">
        <v>0.25179699999999999</v>
      </c>
      <c r="O2845">
        <v>6.3166169999999999</v>
      </c>
      <c r="P2845">
        <v>5.6299999999999996E-3</v>
      </c>
    </row>
    <row r="2846" spans="1:16" x14ac:dyDescent="0.2">
      <c r="A2846" t="s">
        <v>103</v>
      </c>
      <c r="B2846">
        <v>141</v>
      </c>
      <c r="C2846">
        <v>165</v>
      </c>
      <c r="D2846" t="s">
        <v>1213</v>
      </c>
      <c r="G2846">
        <v>23</v>
      </c>
      <c r="H2846">
        <v>2579.5681</v>
      </c>
      <c r="I2846" t="s">
        <v>12</v>
      </c>
      <c r="J2846">
        <v>500.00003099999998</v>
      </c>
      <c r="K2846">
        <v>2588.2587939999999</v>
      </c>
      <c r="L2846">
        <v>0.14133799999999999</v>
      </c>
      <c r="M2846">
        <v>7.1415579999999999</v>
      </c>
      <c r="N2846">
        <v>0.14133799999999999</v>
      </c>
      <c r="O2846">
        <v>6.3077430000000003</v>
      </c>
      <c r="P2846">
        <v>3.1099999999999999E-3</v>
      </c>
    </row>
    <row r="2847" spans="1:16" x14ac:dyDescent="0.2">
      <c r="A2847" t="s">
        <v>103</v>
      </c>
      <c r="B2847">
        <v>141</v>
      </c>
      <c r="C2847">
        <v>165</v>
      </c>
      <c r="D2847" t="s">
        <v>1213</v>
      </c>
      <c r="G2847">
        <v>23</v>
      </c>
      <c r="H2847">
        <v>2579.5681</v>
      </c>
      <c r="I2847" t="s">
        <v>14</v>
      </c>
      <c r="J2847">
        <v>0</v>
      </c>
      <c r="K2847">
        <v>2581.117236</v>
      </c>
      <c r="L2847">
        <v>0</v>
      </c>
      <c r="M2847">
        <v>0</v>
      </c>
      <c r="N2847">
        <v>0</v>
      </c>
      <c r="O2847">
        <v>6.3282610000000004</v>
      </c>
      <c r="P2847">
        <v>0</v>
      </c>
    </row>
    <row r="2848" spans="1:16" x14ac:dyDescent="0.2">
      <c r="A2848" t="s">
        <v>103</v>
      </c>
      <c r="B2848">
        <v>141</v>
      </c>
      <c r="C2848">
        <v>165</v>
      </c>
      <c r="D2848" t="s">
        <v>1213</v>
      </c>
      <c r="G2848">
        <v>23</v>
      </c>
      <c r="H2848">
        <v>2579.5681</v>
      </c>
      <c r="I2848" t="s">
        <v>14</v>
      </c>
      <c r="J2848">
        <v>5</v>
      </c>
      <c r="K2848">
        <v>2585.7863779999998</v>
      </c>
      <c r="L2848">
        <v>4.8500000000000001E-2</v>
      </c>
      <c r="M2848">
        <v>4.6691409999999998</v>
      </c>
      <c r="N2848">
        <v>4.8500000000000001E-2</v>
      </c>
      <c r="O2848">
        <v>6.2936940000000003</v>
      </c>
      <c r="P2848">
        <v>1.2253999999999999E-2</v>
      </c>
    </row>
    <row r="2849" spans="1:16" x14ac:dyDescent="0.2">
      <c r="A2849" t="s">
        <v>103</v>
      </c>
      <c r="B2849">
        <v>141</v>
      </c>
      <c r="C2849">
        <v>165</v>
      </c>
      <c r="D2849" t="s">
        <v>1213</v>
      </c>
      <c r="G2849">
        <v>23</v>
      </c>
      <c r="H2849">
        <v>2579.5681</v>
      </c>
      <c r="I2849" t="s">
        <v>14</v>
      </c>
      <c r="J2849">
        <v>50.000003999999997</v>
      </c>
      <c r="K2849">
        <v>2586.7256029999999</v>
      </c>
      <c r="L2849">
        <v>0.208865</v>
      </c>
      <c r="M2849">
        <v>5.6083670000000003</v>
      </c>
      <c r="N2849">
        <v>0.208865</v>
      </c>
      <c r="O2849">
        <v>6.2880849999999997</v>
      </c>
      <c r="P2849">
        <v>6.012E-3</v>
      </c>
    </row>
    <row r="2850" spans="1:16" x14ac:dyDescent="0.2">
      <c r="A2850" t="s">
        <v>103</v>
      </c>
      <c r="B2850">
        <v>141</v>
      </c>
      <c r="C2850">
        <v>165</v>
      </c>
      <c r="D2850" t="s">
        <v>1213</v>
      </c>
      <c r="G2850">
        <v>23</v>
      </c>
      <c r="H2850">
        <v>2579.5681</v>
      </c>
      <c r="I2850" t="s">
        <v>14</v>
      </c>
      <c r="J2850">
        <v>500.00003099999998</v>
      </c>
      <c r="K2850">
        <v>2588.0849210000001</v>
      </c>
      <c r="L2850">
        <v>0.13972799999999999</v>
      </c>
      <c r="M2850">
        <v>6.9676850000000004</v>
      </c>
      <c r="N2850">
        <v>0.13972799999999999</v>
      </c>
      <c r="O2850">
        <v>6.2806340000000001</v>
      </c>
      <c r="P2850">
        <v>1.0888999999999999E-2</v>
      </c>
    </row>
    <row r="2851" spans="1:16" x14ac:dyDescent="0.2">
      <c r="A2851" t="s">
        <v>103</v>
      </c>
      <c r="B2851">
        <v>142</v>
      </c>
      <c r="C2851">
        <v>151</v>
      </c>
      <c r="D2851" t="s">
        <v>1214</v>
      </c>
      <c r="G2851">
        <v>9</v>
      </c>
      <c r="H2851">
        <v>1049.566</v>
      </c>
      <c r="I2851" t="s">
        <v>12</v>
      </c>
      <c r="J2851">
        <v>0</v>
      </c>
      <c r="K2851">
        <v>1049.888843</v>
      </c>
      <c r="L2851">
        <v>0</v>
      </c>
      <c r="M2851">
        <v>0</v>
      </c>
      <c r="N2851">
        <v>0</v>
      </c>
      <c r="O2851">
        <v>9.7499339999999997</v>
      </c>
      <c r="P2851">
        <v>0</v>
      </c>
    </row>
    <row r="2852" spans="1:16" x14ac:dyDescent="0.2">
      <c r="A2852" t="s">
        <v>103</v>
      </c>
      <c r="B2852">
        <v>142</v>
      </c>
      <c r="C2852">
        <v>151</v>
      </c>
      <c r="D2852" t="s">
        <v>1214</v>
      </c>
      <c r="G2852">
        <v>9</v>
      </c>
      <c r="H2852">
        <v>1049.566</v>
      </c>
      <c r="I2852" t="s">
        <v>12</v>
      </c>
      <c r="J2852">
        <v>5</v>
      </c>
      <c r="K2852">
        <v>1052.3400529999999</v>
      </c>
      <c r="L2852">
        <v>5.7153000000000002E-2</v>
      </c>
      <c r="M2852">
        <v>2.4512100000000001</v>
      </c>
      <c r="N2852">
        <v>5.7153000000000002E-2</v>
      </c>
      <c r="O2852">
        <v>9.7512279999999993</v>
      </c>
      <c r="P2852">
        <v>2.7160000000000001E-3</v>
      </c>
    </row>
    <row r="2853" spans="1:16" x14ac:dyDescent="0.2">
      <c r="A2853" t="s">
        <v>103</v>
      </c>
      <c r="B2853">
        <v>142</v>
      </c>
      <c r="C2853">
        <v>151</v>
      </c>
      <c r="D2853" t="s">
        <v>1214</v>
      </c>
      <c r="G2853">
        <v>9</v>
      </c>
      <c r="H2853">
        <v>1049.566</v>
      </c>
      <c r="I2853" t="s">
        <v>12</v>
      </c>
      <c r="J2853">
        <v>50.000003999999997</v>
      </c>
      <c r="K2853">
        <v>1052.5750439999999</v>
      </c>
      <c r="L2853">
        <v>1.3934E-2</v>
      </c>
      <c r="M2853">
        <v>2.6862010000000001</v>
      </c>
      <c r="N2853">
        <v>1.3934E-2</v>
      </c>
      <c r="O2853">
        <v>9.7465050000000009</v>
      </c>
      <c r="P2853">
        <v>1.622E-3</v>
      </c>
    </row>
    <row r="2854" spans="1:16" x14ac:dyDescent="0.2">
      <c r="A2854" t="s">
        <v>103</v>
      </c>
      <c r="B2854">
        <v>142</v>
      </c>
      <c r="C2854">
        <v>151</v>
      </c>
      <c r="D2854" t="s">
        <v>1214</v>
      </c>
      <c r="G2854">
        <v>9</v>
      </c>
      <c r="H2854">
        <v>1049.566</v>
      </c>
      <c r="I2854" t="s">
        <v>12</v>
      </c>
      <c r="J2854">
        <v>500.00003099999998</v>
      </c>
      <c r="K2854">
        <v>1052.6222190000001</v>
      </c>
      <c r="L2854">
        <v>2.3539000000000001E-2</v>
      </c>
      <c r="M2854">
        <v>2.7333759999999998</v>
      </c>
      <c r="N2854">
        <v>2.3539000000000001E-2</v>
      </c>
      <c r="O2854">
        <v>9.7429279999999991</v>
      </c>
      <c r="P2854">
        <v>2.3189999999999999E-3</v>
      </c>
    </row>
    <row r="2855" spans="1:16" x14ac:dyDescent="0.2">
      <c r="A2855" t="s">
        <v>103</v>
      </c>
      <c r="B2855">
        <v>142</v>
      </c>
      <c r="C2855">
        <v>151</v>
      </c>
      <c r="D2855" t="s">
        <v>1214</v>
      </c>
      <c r="G2855">
        <v>9</v>
      </c>
      <c r="H2855">
        <v>1049.566</v>
      </c>
      <c r="I2855" t="s">
        <v>14</v>
      </c>
      <c r="J2855">
        <v>0</v>
      </c>
      <c r="K2855">
        <v>1049.888843</v>
      </c>
      <c r="L2855">
        <v>0</v>
      </c>
      <c r="M2855">
        <v>0</v>
      </c>
      <c r="N2855">
        <v>0</v>
      </c>
      <c r="O2855">
        <v>9.7499339999999997</v>
      </c>
      <c r="P2855">
        <v>0</v>
      </c>
    </row>
    <row r="2856" spans="1:16" x14ac:dyDescent="0.2">
      <c r="A2856" t="s">
        <v>103</v>
      </c>
      <c r="B2856">
        <v>142</v>
      </c>
      <c r="C2856">
        <v>151</v>
      </c>
      <c r="D2856" t="s">
        <v>1214</v>
      </c>
      <c r="G2856">
        <v>9</v>
      </c>
      <c r="H2856">
        <v>1049.566</v>
      </c>
      <c r="I2856" t="s">
        <v>14</v>
      </c>
      <c r="J2856">
        <v>5</v>
      </c>
      <c r="K2856">
        <v>1052.27163</v>
      </c>
      <c r="L2856">
        <v>1.7675E-2</v>
      </c>
      <c r="M2856">
        <v>2.382787</v>
      </c>
      <c r="N2856">
        <v>1.7675E-2</v>
      </c>
      <c r="O2856">
        <v>9.7148599999999998</v>
      </c>
      <c r="P2856">
        <v>2.0140000000000002E-3</v>
      </c>
    </row>
    <row r="2857" spans="1:16" x14ac:dyDescent="0.2">
      <c r="A2857" t="s">
        <v>103</v>
      </c>
      <c r="B2857">
        <v>142</v>
      </c>
      <c r="C2857">
        <v>151</v>
      </c>
      <c r="D2857" t="s">
        <v>1214</v>
      </c>
      <c r="G2857">
        <v>9</v>
      </c>
      <c r="H2857">
        <v>1049.566</v>
      </c>
      <c r="I2857" t="s">
        <v>14</v>
      </c>
      <c r="J2857">
        <v>50.000003999999997</v>
      </c>
      <c r="K2857">
        <v>1052.526218</v>
      </c>
      <c r="L2857">
        <v>2.6887999999999999E-2</v>
      </c>
      <c r="M2857">
        <v>2.637375</v>
      </c>
      <c r="N2857">
        <v>2.6887999999999999E-2</v>
      </c>
      <c r="O2857">
        <v>9.7154120000000006</v>
      </c>
      <c r="P2857">
        <v>2.8159999999999999E-3</v>
      </c>
    </row>
    <row r="2858" spans="1:16" x14ac:dyDescent="0.2">
      <c r="A2858" t="s">
        <v>103</v>
      </c>
      <c r="B2858">
        <v>142</v>
      </c>
      <c r="C2858">
        <v>151</v>
      </c>
      <c r="D2858" t="s">
        <v>1214</v>
      </c>
      <c r="G2858">
        <v>9</v>
      </c>
      <c r="H2858">
        <v>1049.566</v>
      </c>
      <c r="I2858" t="s">
        <v>14</v>
      </c>
      <c r="J2858">
        <v>500.00003099999998</v>
      </c>
      <c r="K2858">
        <v>1052.614039</v>
      </c>
      <c r="L2858">
        <v>4.9109E-2</v>
      </c>
      <c r="M2858">
        <v>2.725196</v>
      </c>
      <c r="N2858">
        <v>4.9109E-2</v>
      </c>
      <c r="O2858">
        <v>9.7121169999999992</v>
      </c>
      <c r="P2858">
        <v>2.3549999999999999E-3</v>
      </c>
    </row>
    <row r="2859" spans="1:16" x14ac:dyDescent="0.2">
      <c r="A2859" t="s">
        <v>103</v>
      </c>
      <c r="B2859">
        <v>143</v>
      </c>
      <c r="C2859">
        <v>155</v>
      </c>
      <c r="D2859" t="s">
        <v>1215</v>
      </c>
      <c r="E2859" t="s">
        <v>89</v>
      </c>
      <c r="G2859">
        <v>12</v>
      </c>
      <c r="H2859">
        <v>1398.681</v>
      </c>
      <c r="I2859" t="s">
        <v>12</v>
      </c>
      <c r="J2859">
        <v>0</v>
      </c>
      <c r="K2859">
        <v>1399.3731339999999</v>
      </c>
      <c r="L2859" s="1">
        <v>2.2737369999999998E-13</v>
      </c>
      <c r="M2859">
        <v>0</v>
      </c>
      <c r="N2859">
        <v>0</v>
      </c>
      <c r="O2859">
        <v>8.2006239999999995</v>
      </c>
      <c r="P2859">
        <v>0</v>
      </c>
    </row>
    <row r="2860" spans="1:16" x14ac:dyDescent="0.2">
      <c r="A2860" t="s">
        <v>103</v>
      </c>
      <c r="B2860">
        <v>143</v>
      </c>
      <c r="C2860">
        <v>155</v>
      </c>
      <c r="D2860" t="s">
        <v>1215</v>
      </c>
      <c r="E2860" t="s">
        <v>89</v>
      </c>
      <c r="G2860">
        <v>12</v>
      </c>
      <c r="H2860">
        <v>1398.681</v>
      </c>
      <c r="I2860" t="s">
        <v>12</v>
      </c>
      <c r="J2860">
        <v>5</v>
      </c>
      <c r="K2860">
        <v>1401.9382479999999</v>
      </c>
      <c r="L2860">
        <v>6.5808000000000005E-2</v>
      </c>
      <c r="M2860">
        <v>2.565115</v>
      </c>
      <c r="N2860">
        <v>6.5808000000000005E-2</v>
      </c>
      <c r="O2860">
        <v>8.2015370000000001</v>
      </c>
      <c r="P2860">
        <v>7.3740000000000003E-3</v>
      </c>
    </row>
    <row r="2861" spans="1:16" x14ac:dyDescent="0.2">
      <c r="A2861" t="s">
        <v>103</v>
      </c>
      <c r="B2861">
        <v>143</v>
      </c>
      <c r="C2861">
        <v>155</v>
      </c>
      <c r="D2861" t="s">
        <v>1215</v>
      </c>
      <c r="E2861" t="s">
        <v>89</v>
      </c>
      <c r="G2861">
        <v>12</v>
      </c>
      <c r="H2861">
        <v>1398.681</v>
      </c>
      <c r="I2861" t="s">
        <v>12</v>
      </c>
      <c r="J2861">
        <v>50.000003999999997</v>
      </c>
      <c r="K2861">
        <v>1403.1680710000001</v>
      </c>
      <c r="L2861">
        <v>2.76E-2</v>
      </c>
      <c r="M2861">
        <v>3.794937</v>
      </c>
      <c r="N2861">
        <v>2.76E-2</v>
      </c>
      <c r="O2861">
        <v>8.1913999999999998</v>
      </c>
      <c r="P2861">
        <v>3.8149999999999998E-3</v>
      </c>
    </row>
    <row r="2862" spans="1:16" x14ac:dyDescent="0.2">
      <c r="A2862" t="s">
        <v>103</v>
      </c>
      <c r="B2862">
        <v>143</v>
      </c>
      <c r="C2862">
        <v>155</v>
      </c>
      <c r="D2862" t="s">
        <v>1215</v>
      </c>
      <c r="E2862" t="s">
        <v>89</v>
      </c>
      <c r="G2862">
        <v>12</v>
      </c>
      <c r="H2862">
        <v>1398.681</v>
      </c>
      <c r="I2862" t="s">
        <v>12</v>
      </c>
      <c r="J2862">
        <v>500.00003099999998</v>
      </c>
      <c r="K2862">
        <v>1403.205702</v>
      </c>
      <c r="L2862">
        <v>6.0911E-2</v>
      </c>
      <c r="M2862">
        <v>3.8325680000000002</v>
      </c>
      <c r="N2862">
        <v>6.0911E-2</v>
      </c>
      <c r="O2862">
        <v>8.1896819999999995</v>
      </c>
      <c r="P2862">
        <v>2.5460000000000001E-3</v>
      </c>
    </row>
    <row r="2863" spans="1:16" x14ac:dyDescent="0.2">
      <c r="A2863" t="s">
        <v>103</v>
      </c>
      <c r="B2863">
        <v>143</v>
      </c>
      <c r="C2863">
        <v>155</v>
      </c>
      <c r="D2863" t="s">
        <v>1215</v>
      </c>
      <c r="E2863" t="s">
        <v>89</v>
      </c>
      <c r="G2863">
        <v>12</v>
      </c>
      <c r="H2863">
        <v>1398.681</v>
      </c>
      <c r="I2863" t="s">
        <v>14</v>
      </c>
      <c r="J2863">
        <v>0</v>
      </c>
      <c r="K2863">
        <v>1399.3731339999999</v>
      </c>
      <c r="L2863" s="1">
        <v>2.2737369999999998E-13</v>
      </c>
      <c r="M2863">
        <v>0</v>
      </c>
      <c r="N2863">
        <v>0</v>
      </c>
      <c r="O2863">
        <v>8.2006239999999995</v>
      </c>
      <c r="P2863">
        <v>0</v>
      </c>
    </row>
    <row r="2864" spans="1:16" x14ac:dyDescent="0.2">
      <c r="A2864" t="s">
        <v>103</v>
      </c>
      <c r="B2864">
        <v>143</v>
      </c>
      <c r="C2864">
        <v>155</v>
      </c>
      <c r="D2864" t="s">
        <v>1215</v>
      </c>
      <c r="E2864" t="s">
        <v>89</v>
      </c>
      <c r="G2864">
        <v>12</v>
      </c>
      <c r="H2864">
        <v>1398.681</v>
      </c>
      <c r="I2864" t="s">
        <v>14</v>
      </c>
      <c r="J2864">
        <v>5</v>
      </c>
      <c r="K2864">
        <v>1401.928296</v>
      </c>
      <c r="L2864">
        <v>0.124515</v>
      </c>
      <c r="M2864">
        <v>2.5551629999999999</v>
      </c>
      <c r="N2864">
        <v>0.124515</v>
      </c>
      <c r="O2864">
        <v>8.1736819999999994</v>
      </c>
      <c r="P2864">
        <v>7.9469999999999992E-3</v>
      </c>
    </row>
    <row r="2865" spans="1:16" x14ac:dyDescent="0.2">
      <c r="A2865" t="s">
        <v>103</v>
      </c>
      <c r="B2865">
        <v>143</v>
      </c>
      <c r="C2865">
        <v>155</v>
      </c>
      <c r="D2865" t="s">
        <v>1215</v>
      </c>
      <c r="E2865" t="s">
        <v>89</v>
      </c>
      <c r="G2865">
        <v>12</v>
      </c>
      <c r="H2865">
        <v>1398.681</v>
      </c>
      <c r="I2865" t="s">
        <v>14</v>
      </c>
      <c r="J2865">
        <v>50.000003999999997</v>
      </c>
      <c r="K2865">
        <v>1403.0787439999999</v>
      </c>
      <c r="L2865">
        <v>0.111432</v>
      </c>
      <c r="M2865">
        <v>3.7056100000000001</v>
      </c>
      <c r="N2865">
        <v>0.111432</v>
      </c>
      <c r="O2865">
        <v>8.1658410000000003</v>
      </c>
      <c r="P2865">
        <v>5.6410000000000002E-3</v>
      </c>
    </row>
    <row r="2866" spans="1:16" x14ac:dyDescent="0.2">
      <c r="A2866" t="s">
        <v>103</v>
      </c>
      <c r="B2866">
        <v>143</v>
      </c>
      <c r="C2866">
        <v>155</v>
      </c>
      <c r="D2866" t="s">
        <v>1215</v>
      </c>
      <c r="E2866" t="s">
        <v>89</v>
      </c>
      <c r="G2866">
        <v>12</v>
      </c>
      <c r="H2866">
        <v>1398.681</v>
      </c>
      <c r="I2866" t="s">
        <v>14</v>
      </c>
      <c r="J2866">
        <v>500.00003099999998</v>
      </c>
      <c r="K2866">
        <v>1403.0836919999999</v>
      </c>
      <c r="L2866">
        <v>4.3236999999999998E-2</v>
      </c>
      <c r="M2866">
        <v>3.7105589999999999</v>
      </c>
      <c r="N2866">
        <v>4.3236999999999998E-2</v>
      </c>
      <c r="O2866">
        <v>8.1567640000000008</v>
      </c>
      <c r="P2866">
        <v>2.2369999999999998E-3</v>
      </c>
    </row>
    <row r="2867" spans="1:16" x14ac:dyDescent="0.2">
      <c r="A2867" t="s">
        <v>103</v>
      </c>
      <c r="B2867">
        <v>147</v>
      </c>
      <c r="C2867">
        <v>171</v>
      </c>
      <c r="D2867" t="s">
        <v>1216</v>
      </c>
      <c r="E2867" t="s">
        <v>81</v>
      </c>
      <c r="G2867">
        <v>23</v>
      </c>
      <c r="H2867">
        <v>2760.58</v>
      </c>
      <c r="I2867" t="s">
        <v>12</v>
      </c>
      <c r="J2867">
        <v>0</v>
      </c>
      <c r="K2867">
        <v>2762.080966</v>
      </c>
      <c r="L2867">
        <v>6.3006999999999994E-2</v>
      </c>
      <c r="M2867">
        <v>0</v>
      </c>
      <c r="N2867">
        <v>0</v>
      </c>
      <c r="O2867">
        <v>11.071126</v>
      </c>
      <c r="P2867">
        <v>3.7320000000000001E-3</v>
      </c>
    </row>
    <row r="2868" spans="1:16" x14ac:dyDescent="0.2">
      <c r="A2868" t="s">
        <v>103</v>
      </c>
      <c r="B2868">
        <v>147</v>
      </c>
      <c r="C2868">
        <v>171</v>
      </c>
      <c r="D2868" t="s">
        <v>1216</v>
      </c>
      <c r="E2868" t="s">
        <v>81</v>
      </c>
      <c r="G2868">
        <v>23</v>
      </c>
      <c r="H2868">
        <v>2760.58</v>
      </c>
      <c r="I2868" t="s">
        <v>12</v>
      </c>
      <c r="J2868">
        <v>5</v>
      </c>
      <c r="K2868">
        <v>2766.2236680000001</v>
      </c>
      <c r="L2868">
        <v>0.171019</v>
      </c>
      <c r="M2868">
        <v>4.1427019999999999</v>
      </c>
      <c r="N2868">
        <v>0.182256</v>
      </c>
      <c r="O2868">
        <v>11.045916</v>
      </c>
      <c r="P2868">
        <v>1.2347E-2</v>
      </c>
    </row>
    <row r="2869" spans="1:16" x14ac:dyDescent="0.2">
      <c r="A2869" t="s">
        <v>103</v>
      </c>
      <c r="B2869">
        <v>147</v>
      </c>
      <c r="C2869">
        <v>171</v>
      </c>
      <c r="D2869" t="s">
        <v>1216</v>
      </c>
      <c r="E2869" t="s">
        <v>81</v>
      </c>
      <c r="G2869">
        <v>23</v>
      </c>
      <c r="H2869">
        <v>2760.58</v>
      </c>
      <c r="I2869" t="s">
        <v>12</v>
      </c>
      <c r="J2869">
        <v>50.000003999999997</v>
      </c>
      <c r="K2869">
        <v>2768.7134449999999</v>
      </c>
      <c r="L2869">
        <v>0.23635100000000001</v>
      </c>
      <c r="M2869">
        <v>6.632479</v>
      </c>
      <c r="N2869">
        <v>0.24460499999999999</v>
      </c>
      <c r="O2869">
        <v>11.042509000000001</v>
      </c>
      <c r="P2869">
        <v>4.9589999999999999E-3</v>
      </c>
    </row>
    <row r="2870" spans="1:16" x14ac:dyDescent="0.2">
      <c r="A2870" t="s">
        <v>103</v>
      </c>
      <c r="B2870">
        <v>147</v>
      </c>
      <c r="C2870">
        <v>171</v>
      </c>
      <c r="D2870" t="s">
        <v>1216</v>
      </c>
      <c r="E2870" t="s">
        <v>81</v>
      </c>
      <c r="G2870">
        <v>23</v>
      </c>
      <c r="H2870">
        <v>2760.58</v>
      </c>
      <c r="I2870" t="s">
        <v>12</v>
      </c>
      <c r="J2870">
        <v>500.00003099999998</v>
      </c>
      <c r="K2870">
        <v>2770.8526139999999</v>
      </c>
      <c r="L2870">
        <v>0.226739</v>
      </c>
      <c r="M2870">
        <v>8.7716480000000008</v>
      </c>
      <c r="N2870">
        <v>0.23533000000000001</v>
      </c>
      <c r="O2870">
        <v>11.028343</v>
      </c>
      <c r="P2870">
        <v>4.0289999999999996E-3</v>
      </c>
    </row>
    <row r="2871" spans="1:16" x14ac:dyDescent="0.2">
      <c r="A2871" t="s">
        <v>103</v>
      </c>
      <c r="B2871">
        <v>147</v>
      </c>
      <c r="C2871">
        <v>171</v>
      </c>
      <c r="D2871" t="s">
        <v>1216</v>
      </c>
      <c r="E2871" t="s">
        <v>81</v>
      </c>
      <c r="G2871">
        <v>23</v>
      </c>
      <c r="H2871">
        <v>2760.58</v>
      </c>
      <c r="I2871" t="s">
        <v>14</v>
      </c>
      <c r="J2871">
        <v>0</v>
      </c>
      <c r="K2871">
        <v>2762.080966</v>
      </c>
      <c r="L2871">
        <v>6.3006999999999994E-2</v>
      </c>
      <c r="M2871">
        <v>0</v>
      </c>
      <c r="N2871">
        <v>0</v>
      </c>
      <c r="O2871">
        <v>11.071126</v>
      </c>
      <c r="P2871">
        <v>3.7320000000000001E-3</v>
      </c>
    </row>
    <row r="2872" spans="1:16" x14ac:dyDescent="0.2">
      <c r="A2872" t="s">
        <v>103</v>
      </c>
      <c r="B2872">
        <v>147</v>
      </c>
      <c r="C2872">
        <v>171</v>
      </c>
      <c r="D2872" t="s">
        <v>1216</v>
      </c>
      <c r="E2872" t="s">
        <v>81</v>
      </c>
      <c r="G2872">
        <v>23</v>
      </c>
      <c r="H2872">
        <v>2760.58</v>
      </c>
      <c r="I2872" t="s">
        <v>14</v>
      </c>
      <c r="J2872">
        <v>5</v>
      </c>
      <c r="K2872">
        <v>2766.1863410000001</v>
      </c>
      <c r="L2872">
        <v>0.203212</v>
      </c>
      <c r="M2872">
        <v>4.1053750000000004</v>
      </c>
      <c r="N2872">
        <v>0.212756</v>
      </c>
      <c r="O2872">
        <v>11.036318</v>
      </c>
      <c r="P2872">
        <v>6.3489999999999996E-3</v>
      </c>
    </row>
    <row r="2873" spans="1:16" x14ac:dyDescent="0.2">
      <c r="A2873" t="s">
        <v>103</v>
      </c>
      <c r="B2873">
        <v>147</v>
      </c>
      <c r="C2873">
        <v>171</v>
      </c>
      <c r="D2873" t="s">
        <v>1216</v>
      </c>
      <c r="E2873" t="s">
        <v>81</v>
      </c>
      <c r="G2873">
        <v>23</v>
      </c>
      <c r="H2873">
        <v>2760.58</v>
      </c>
      <c r="I2873" t="s">
        <v>14</v>
      </c>
      <c r="J2873">
        <v>50.000003999999997</v>
      </c>
      <c r="K2873">
        <v>2768.8095469999998</v>
      </c>
      <c r="L2873">
        <v>0.20269499999999999</v>
      </c>
      <c r="M2873">
        <v>6.7285810000000001</v>
      </c>
      <c r="N2873">
        <v>0.21226200000000001</v>
      </c>
      <c r="O2873">
        <v>11.017322999999999</v>
      </c>
      <c r="P2873">
        <v>1.8557000000000001E-2</v>
      </c>
    </row>
    <row r="2874" spans="1:16" x14ac:dyDescent="0.2">
      <c r="A2874" t="s">
        <v>103</v>
      </c>
      <c r="B2874">
        <v>147</v>
      </c>
      <c r="C2874">
        <v>171</v>
      </c>
      <c r="D2874" t="s">
        <v>1216</v>
      </c>
      <c r="E2874" t="s">
        <v>81</v>
      </c>
      <c r="G2874">
        <v>23</v>
      </c>
      <c r="H2874">
        <v>2760.58</v>
      </c>
      <c r="I2874" t="s">
        <v>14</v>
      </c>
      <c r="J2874">
        <v>500.00003099999998</v>
      </c>
      <c r="K2874">
        <v>2770.8145979999999</v>
      </c>
      <c r="L2874">
        <v>0.13950899999999999</v>
      </c>
      <c r="M2874">
        <v>8.7336320000000001</v>
      </c>
      <c r="N2874">
        <v>0.15307799999999999</v>
      </c>
      <c r="O2874">
        <v>11.005379</v>
      </c>
      <c r="P2874">
        <v>1.3062000000000001E-2</v>
      </c>
    </row>
    <row r="2875" spans="1:16" x14ac:dyDescent="0.2">
      <c r="A2875" t="s">
        <v>103</v>
      </c>
      <c r="B2875">
        <v>148</v>
      </c>
      <c r="C2875">
        <v>156</v>
      </c>
      <c r="D2875" t="s">
        <v>1217</v>
      </c>
      <c r="E2875" t="s">
        <v>89</v>
      </c>
      <c r="G2875">
        <v>8</v>
      </c>
      <c r="H2875">
        <v>965.51790000000005</v>
      </c>
      <c r="I2875" t="s">
        <v>12</v>
      </c>
      <c r="J2875">
        <v>0</v>
      </c>
      <c r="K2875">
        <v>965.97553400000004</v>
      </c>
      <c r="L2875">
        <v>0</v>
      </c>
      <c r="M2875">
        <v>0</v>
      </c>
      <c r="N2875">
        <v>0</v>
      </c>
      <c r="O2875">
        <v>13.56264</v>
      </c>
      <c r="P2875">
        <v>0</v>
      </c>
    </row>
    <row r="2876" spans="1:16" x14ac:dyDescent="0.2">
      <c r="A2876" t="s">
        <v>103</v>
      </c>
      <c r="B2876">
        <v>148</v>
      </c>
      <c r="C2876">
        <v>156</v>
      </c>
      <c r="D2876" t="s">
        <v>1217</v>
      </c>
      <c r="E2876" t="s">
        <v>89</v>
      </c>
      <c r="G2876">
        <v>8</v>
      </c>
      <c r="H2876">
        <v>965.51790000000005</v>
      </c>
      <c r="I2876" t="s">
        <v>12</v>
      </c>
      <c r="J2876">
        <v>5</v>
      </c>
      <c r="K2876">
        <v>969.42676400000005</v>
      </c>
      <c r="L2876">
        <v>2.3257E-2</v>
      </c>
      <c r="M2876">
        <v>3.4512299999999998</v>
      </c>
      <c r="N2876">
        <v>2.3257E-2</v>
      </c>
      <c r="O2876">
        <v>13.551278999999999</v>
      </c>
      <c r="P2876">
        <v>7.5799999999999999E-4</v>
      </c>
    </row>
    <row r="2877" spans="1:16" x14ac:dyDescent="0.2">
      <c r="A2877" t="s">
        <v>103</v>
      </c>
      <c r="B2877">
        <v>148</v>
      </c>
      <c r="C2877">
        <v>156</v>
      </c>
      <c r="D2877" t="s">
        <v>1217</v>
      </c>
      <c r="E2877" t="s">
        <v>89</v>
      </c>
      <c r="G2877">
        <v>8</v>
      </c>
      <c r="H2877">
        <v>965.51790000000005</v>
      </c>
      <c r="I2877" t="s">
        <v>12</v>
      </c>
      <c r="J2877">
        <v>50.000003999999997</v>
      </c>
      <c r="K2877">
        <v>969.31220699999994</v>
      </c>
      <c r="L2877">
        <v>4.6376000000000001E-2</v>
      </c>
      <c r="M2877">
        <v>3.3366730000000002</v>
      </c>
      <c r="N2877">
        <v>4.6376000000000001E-2</v>
      </c>
      <c r="O2877">
        <v>13.549835</v>
      </c>
      <c r="P2877">
        <v>4.3480000000000003E-3</v>
      </c>
    </row>
    <row r="2878" spans="1:16" x14ac:dyDescent="0.2">
      <c r="A2878" t="s">
        <v>103</v>
      </c>
      <c r="B2878">
        <v>148</v>
      </c>
      <c r="C2878">
        <v>156</v>
      </c>
      <c r="D2878" t="s">
        <v>1217</v>
      </c>
      <c r="E2878" t="s">
        <v>89</v>
      </c>
      <c r="G2878">
        <v>8</v>
      </c>
      <c r="H2878">
        <v>965.51790000000005</v>
      </c>
      <c r="I2878" t="s">
        <v>12</v>
      </c>
      <c r="J2878">
        <v>500.00003099999998</v>
      </c>
      <c r="K2878">
        <v>969.287734</v>
      </c>
      <c r="L2878">
        <v>3.0875E-2</v>
      </c>
      <c r="M2878">
        <v>3.3121999999999998</v>
      </c>
      <c r="N2878">
        <v>3.0875E-2</v>
      </c>
      <c r="O2878">
        <v>13.548431000000001</v>
      </c>
      <c r="P2878">
        <v>4.8710000000000003E-3</v>
      </c>
    </row>
    <row r="2879" spans="1:16" x14ac:dyDescent="0.2">
      <c r="A2879" t="s">
        <v>103</v>
      </c>
      <c r="B2879">
        <v>148</v>
      </c>
      <c r="C2879">
        <v>156</v>
      </c>
      <c r="D2879" t="s">
        <v>1217</v>
      </c>
      <c r="E2879" t="s">
        <v>89</v>
      </c>
      <c r="G2879">
        <v>8</v>
      </c>
      <c r="H2879">
        <v>965.51790000000005</v>
      </c>
      <c r="I2879" t="s">
        <v>14</v>
      </c>
      <c r="J2879">
        <v>0</v>
      </c>
      <c r="K2879">
        <v>965.97553400000004</v>
      </c>
      <c r="L2879">
        <v>0</v>
      </c>
      <c r="M2879">
        <v>0</v>
      </c>
      <c r="N2879">
        <v>0</v>
      </c>
      <c r="O2879">
        <v>13.56264</v>
      </c>
      <c r="P2879">
        <v>0</v>
      </c>
    </row>
    <row r="2880" spans="1:16" x14ac:dyDescent="0.2">
      <c r="A2880" t="s">
        <v>103</v>
      </c>
      <c r="B2880">
        <v>148</v>
      </c>
      <c r="C2880">
        <v>156</v>
      </c>
      <c r="D2880" t="s">
        <v>1217</v>
      </c>
      <c r="E2880" t="s">
        <v>89</v>
      </c>
      <c r="G2880">
        <v>8</v>
      </c>
      <c r="H2880">
        <v>965.51790000000005</v>
      </c>
      <c r="I2880" t="s">
        <v>14</v>
      </c>
      <c r="J2880">
        <v>5</v>
      </c>
      <c r="K2880">
        <v>969.30671800000005</v>
      </c>
      <c r="L2880">
        <v>3.8252000000000001E-2</v>
      </c>
      <c r="M2880">
        <v>3.3311839999999999</v>
      </c>
      <c r="N2880">
        <v>3.8252000000000001E-2</v>
      </c>
      <c r="O2880">
        <v>13.550856</v>
      </c>
      <c r="P2880">
        <v>2.6440000000000001E-3</v>
      </c>
    </row>
    <row r="2881" spans="1:16" x14ac:dyDescent="0.2">
      <c r="A2881" t="s">
        <v>103</v>
      </c>
      <c r="B2881">
        <v>148</v>
      </c>
      <c r="C2881">
        <v>156</v>
      </c>
      <c r="D2881" t="s">
        <v>1217</v>
      </c>
      <c r="E2881" t="s">
        <v>89</v>
      </c>
      <c r="G2881">
        <v>8</v>
      </c>
      <c r="H2881">
        <v>965.51790000000005</v>
      </c>
      <c r="I2881" t="s">
        <v>14</v>
      </c>
      <c r="J2881">
        <v>50.000003999999997</v>
      </c>
      <c r="K2881">
        <v>969.22073799999998</v>
      </c>
      <c r="L2881">
        <v>7.8339000000000006E-2</v>
      </c>
      <c r="M2881">
        <v>3.2452049999999999</v>
      </c>
      <c r="N2881">
        <v>7.8339000000000006E-2</v>
      </c>
      <c r="O2881">
        <v>13.581856</v>
      </c>
      <c r="P2881">
        <v>4.1356999999999998E-2</v>
      </c>
    </row>
    <row r="2882" spans="1:16" x14ac:dyDescent="0.2">
      <c r="A2882" t="s">
        <v>103</v>
      </c>
      <c r="B2882">
        <v>148</v>
      </c>
      <c r="C2882">
        <v>156</v>
      </c>
      <c r="D2882" t="s">
        <v>1217</v>
      </c>
      <c r="E2882" t="s">
        <v>89</v>
      </c>
      <c r="G2882">
        <v>8</v>
      </c>
      <c r="H2882">
        <v>965.51790000000005</v>
      </c>
      <c r="I2882" t="s">
        <v>14</v>
      </c>
      <c r="J2882">
        <v>500.00003099999998</v>
      </c>
      <c r="K2882">
        <v>969.21885299999997</v>
      </c>
      <c r="L2882">
        <v>2.7917000000000001E-2</v>
      </c>
      <c r="M2882">
        <v>3.2433200000000002</v>
      </c>
      <c r="N2882">
        <v>2.7917000000000001E-2</v>
      </c>
      <c r="O2882">
        <v>13.540352</v>
      </c>
      <c r="P2882">
        <v>2.1359999999999999E-3</v>
      </c>
    </row>
    <row r="2883" spans="1:16" x14ac:dyDescent="0.2">
      <c r="A2883" t="s">
        <v>103</v>
      </c>
      <c r="B2883">
        <v>153</v>
      </c>
      <c r="C2883">
        <v>166</v>
      </c>
      <c r="D2883" t="s">
        <v>1218</v>
      </c>
      <c r="E2883" t="s">
        <v>78</v>
      </c>
      <c r="G2883">
        <v>12</v>
      </c>
      <c r="H2883">
        <v>1529.9177999999999</v>
      </c>
      <c r="I2883" t="s">
        <v>12</v>
      </c>
      <c r="J2883">
        <v>0</v>
      </c>
      <c r="K2883">
        <v>1530.9302279999999</v>
      </c>
      <c r="L2883">
        <v>8.4364999999999996E-2</v>
      </c>
      <c r="M2883">
        <v>0</v>
      </c>
      <c r="N2883">
        <v>0</v>
      </c>
      <c r="O2883">
        <v>8.0738889999999994</v>
      </c>
      <c r="P2883">
        <v>2.3509999999999998E-3</v>
      </c>
    </row>
    <row r="2884" spans="1:16" x14ac:dyDescent="0.2">
      <c r="A2884" t="s">
        <v>103</v>
      </c>
      <c r="B2884">
        <v>153</v>
      </c>
      <c r="C2884">
        <v>166</v>
      </c>
      <c r="D2884" t="s">
        <v>1218</v>
      </c>
      <c r="E2884" t="s">
        <v>78</v>
      </c>
      <c r="G2884">
        <v>12</v>
      </c>
      <c r="H2884">
        <v>1529.9177999999999</v>
      </c>
      <c r="I2884" t="s">
        <v>12</v>
      </c>
      <c r="J2884">
        <v>5</v>
      </c>
      <c r="K2884">
        <v>1532.0952870000001</v>
      </c>
      <c r="L2884">
        <v>7.8784000000000007E-2</v>
      </c>
      <c r="M2884">
        <v>1.1650579999999999</v>
      </c>
      <c r="N2884">
        <v>0.11543100000000001</v>
      </c>
      <c r="O2884">
        <v>8.0674329999999994</v>
      </c>
      <c r="P2884">
        <v>1.369E-3</v>
      </c>
    </row>
    <row r="2885" spans="1:16" x14ac:dyDescent="0.2">
      <c r="A2885" t="s">
        <v>103</v>
      </c>
      <c r="B2885">
        <v>153</v>
      </c>
      <c r="C2885">
        <v>166</v>
      </c>
      <c r="D2885" t="s">
        <v>1218</v>
      </c>
      <c r="E2885" t="s">
        <v>78</v>
      </c>
      <c r="G2885">
        <v>12</v>
      </c>
      <c r="H2885">
        <v>1529.9177999999999</v>
      </c>
      <c r="I2885" t="s">
        <v>12</v>
      </c>
      <c r="J2885">
        <v>50.000003999999997</v>
      </c>
      <c r="K2885">
        <v>1532.704878</v>
      </c>
      <c r="L2885">
        <v>0.137159</v>
      </c>
      <c r="M2885">
        <v>1.7746489999999999</v>
      </c>
      <c r="N2885">
        <v>0.161028</v>
      </c>
      <c r="O2885">
        <v>8.0672289999999993</v>
      </c>
      <c r="P2885">
        <v>3.7680000000000001E-3</v>
      </c>
    </row>
    <row r="2886" spans="1:16" x14ac:dyDescent="0.2">
      <c r="A2886" t="s">
        <v>103</v>
      </c>
      <c r="B2886">
        <v>153</v>
      </c>
      <c r="C2886">
        <v>166</v>
      </c>
      <c r="D2886" t="s">
        <v>1218</v>
      </c>
      <c r="E2886" t="s">
        <v>78</v>
      </c>
      <c r="G2886">
        <v>12</v>
      </c>
      <c r="H2886">
        <v>1529.9177999999999</v>
      </c>
      <c r="I2886" t="s">
        <v>12</v>
      </c>
      <c r="J2886">
        <v>500.00003099999998</v>
      </c>
      <c r="K2886">
        <v>1533.183569</v>
      </c>
      <c r="L2886">
        <v>2.7813000000000001E-2</v>
      </c>
      <c r="M2886">
        <v>2.2533409999999998</v>
      </c>
      <c r="N2886">
        <v>8.8830999999999993E-2</v>
      </c>
      <c r="O2886">
        <v>8.0569319999999998</v>
      </c>
      <c r="P2886">
        <v>6.8529999999999997E-3</v>
      </c>
    </row>
    <row r="2887" spans="1:16" x14ac:dyDescent="0.2">
      <c r="A2887" t="s">
        <v>103</v>
      </c>
      <c r="B2887">
        <v>153</v>
      </c>
      <c r="C2887">
        <v>166</v>
      </c>
      <c r="D2887" t="s">
        <v>1218</v>
      </c>
      <c r="E2887" t="s">
        <v>78</v>
      </c>
      <c r="G2887">
        <v>12</v>
      </c>
      <c r="H2887">
        <v>1529.9177999999999</v>
      </c>
      <c r="I2887" t="s">
        <v>14</v>
      </c>
      <c r="J2887">
        <v>0</v>
      </c>
      <c r="K2887">
        <v>1530.9302279999999</v>
      </c>
      <c r="L2887">
        <v>8.4364999999999996E-2</v>
      </c>
      <c r="M2887">
        <v>0</v>
      </c>
      <c r="N2887">
        <v>0</v>
      </c>
      <c r="O2887">
        <v>8.0738889999999994</v>
      </c>
      <c r="P2887">
        <v>2.3509999999999998E-3</v>
      </c>
    </row>
    <row r="2888" spans="1:16" x14ac:dyDescent="0.2">
      <c r="A2888" t="s">
        <v>103</v>
      </c>
      <c r="B2888">
        <v>153</v>
      </c>
      <c r="C2888">
        <v>166</v>
      </c>
      <c r="D2888" t="s">
        <v>1218</v>
      </c>
      <c r="E2888" t="s">
        <v>78</v>
      </c>
      <c r="G2888">
        <v>12</v>
      </c>
      <c r="H2888">
        <v>1529.9177999999999</v>
      </c>
      <c r="I2888" t="s">
        <v>14</v>
      </c>
      <c r="J2888">
        <v>5</v>
      </c>
      <c r="K2888">
        <v>1532.106174</v>
      </c>
      <c r="L2888">
        <v>0.11792</v>
      </c>
      <c r="M2888">
        <v>1.1759459999999999</v>
      </c>
      <c r="N2888">
        <v>0.14499200000000001</v>
      </c>
      <c r="O2888">
        <v>8.026529</v>
      </c>
      <c r="P2888">
        <v>7.6160000000000004E-3</v>
      </c>
    </row>
    <row r="2889" spans="1:16" x14ac:dyDescent="0.2">
      <c r="A2889" t="s">
        <v>103</v>
      </c>
      <c r="B2889">
        <v>153</v>
      </c>
      <c r="C2889">
        <v>166</v>
      </c>
      <c r="D2889" t="s">
        <v>1218</v>
      </c>
      <c r="E2889" t="s">
        <v>78</v>
      </c>
      <c r="G2889">
        <v>12</v>
      </c>
      <c r="H2889">
        <v>1529.9177999999999</v>
      </c>
      <c r="I2889" t="s">
        <v>14</v>
      </c>
      <c r="J2889">
        <v>50.000003999999997</v>
      </c>
      <c r="K2889">
        <v>1532.7559450000001</v>
      </c>
      <c r="L2889">
        <v>0.111286</v>
      </c>
      <c r="M2889">
        <v>1.825717</v>
      </c>
      <c r="N2889">
        <v>0.13965</v>
      </c>
      <c r="O2889">
        <v>8.0113240000000001</v>
      </c>
      <c r="P2889">
        <v>8.3219999999999995E-3</v>
      </c>
    </row>
    <row r="2890" spans="1:16" x14ac:dyDescent="0.2">
      <c r="A2890" t="s">
        <v>103</v>
      </c>
      <c r="B2890">
        <v>153</v>
      </c>
      <c r="C2890">
        <v>166</v>
      </c>
      <c r="D2890" t="s">
        <v>1218</v>
      </c>
      <c r="E2890" t="s">
        <v>78</v>
      </c>
      <c r="G2890">
        <v>12</v>
      </c>
      <c r="H2890">
        <v>1529.9177999999999</v>
      </c>
      <c r="I2890" t="s">
        <v>14</v>
      </c>
      <c r="J2890">
        <v>500.00003099999998</v>
      </c>
      <c r="K2890">
        <v>1533.2173949999999</v>
      </c>
      <c r="L2890">
        <v>0.1249</v>
      </c>
      <c r="M2890">
        <v>2.287166</v>
      </c>
      <c r="N2890">
        <v>0.150723</v>
      </c>
      <c r="O2890">
        <v>8.0189979999999998</v>
      </c>
      <c r="P2890">
        <v>1.5244000000000001E-2</v>
      </c>
    </row>
    <row r="2891" spans="1:16" x14ac:dyDescent="0.2">
      <c r="A2891" t="s">
        <v>103</v>
      </c>
      <c r="B2891">
        <v>178</v>
      </c>
      <c r="C2891">
        <v>195</v>
      </c>
      <c r="D2891" t="s">
        <v>1219</v>
      </c>
      <c r="G2891">
        <v>16</v>
      </c>
      <c r="H2891">
        <v>1925.0572</v>
      </c>
      <c r="I2891" t="s">
        <v>12</v>
      </c>
      <c r="J2891">
        <v>0</v>
      </c>
      <c r="K2891">
        <v>1926.0553179999999</v>
      </c>
      <c r="L2891">
        <v>0</v>
      </c>
      <c r="M2891">
        <v>0</v>
      </c>
      <c r="N2891">
        <v>0</v>
      </c>
      <c r="O2891">
        <v>10.001497000000001</v>
      </c>
      <c r="P2891">
        <v>0</v>
      </c>
    </row>
    <row r="2892" spans="1:16" x14ac:dyDescent="0.2">
      <c r="A2892" t="s">
        <v>103</v>
      </c>
      <c r="B2892">
        <v>178</v>
      </c>
      <c r="C2892">
        <v>195</v>
      </c>
      <c r="D2892" t="s">
        <v>1219</v>
      </c>
      <c r="G2892">
        <v>16</v>
      </c>
      <c r="H2892">
        <v>1925.0572</v>
      </c>
      <c r="I2892" t="s">
        <v>12</v>
      </c>
      <c r="J2892">
        <v>5</v>
      </c>
      <c r="K2892">
        <v>1931.221961</v>
      </c>
      <c r="L2892">
        <v>3.2522000000000002E-2</v>
      </c>
      <c r="M2892">
        <v>5.1666429999999997</v>
      </c>
      <c r="N2892">
        <v>3.2522000000000002E-2</v>
      </c>
      <c r="O2892">
        <v>9.9992990000000006</v>
      </c>
      <c r="P2892">
        <v>2.98E-3</v>
      </c>
    </row>
    <row r="2893" spans="1:16" x14ac:dyDescent="0.2">
      <c r="A2893" t="s">
        <v>103</v>
      </c>
      <c r="B2893">
        <v>178</v>
      </c>
      <c r="C2893">
        <v>195</v>
      </c>
      <c r="D2893" t="s">
        <v>1219</v>
      </c>
      <c r="G2893">
        <v>16</v>
      </c>
      <c r="H2893">
        <v>1925.0572</v>
      </c>
      <c r="I2893" t="s">
        <v>12</v>
      </c>
      <c r="J2893">
        <v>50.000003999999997</v>
      </c>
      <c r="K2893">
        <v>1932.618999</v>
      </c>
      <c r="L2893">
        <v>3.1091000000000001E-2</v>
      </c>
      <c r="M2893">
        <v>6.5636809999999999</v>
      </c>
      <c r="N2893">
        <v>3.1091000000000001E-2</v>
      </c>
      <c r="O2893">
        <v>9.9906830000000006</v>
      </c>
      <c r="P2893">
        <v>4.9649999999999998E-3</v>
      </c>
    </row>
    <row r="2894" spans="1:16" x14ac:dyDescent="0.2">
      <c r="A2894" t="s">
        <v>103</v>
      </c>
      <c r="B2894">
        <v>178</v>
      </c>
      <c r="C2894">
        <v>195</v>
      </c>
      <c r="D2894" t="s">
        <v>1219</v>
      </c>
      <c r="G2894">
        <v>16</v>
      </c>
      <c r="H2894">
        <v>1925.0572</v>
      </c>
      <c r="I2894" t="s">
        <v>12</v>
      </c>
      <c r="J2894">
        <v>500.00003099999998</v>
      </c>
      <c r="K2894">
        <v>1933.514486</v>
      </c>
      <c r="L2894">
        <v>7.0497000000000004E-2</v>
      </c>
      <c r="M2894">
        <v>7.459168</v>
      </c>
      <c r="N2894">
        <v>7.0497000000000004E-2</v>
      </c>
      <c r="O2894">
        <v>9.9771090000000004</v>
      </c>
      <c r="P2894">
        <v>4.3020000000000003E-3</v>
      </c>
    </row>
    <row r="2895" spans="1:16" x14ac:dyDescent="0.2">
      <c r="A2895" t="s">
        <v>103</v>
      </c>
      <c r="B2895">
        <v>178</v>
      </c>
      <c r="C2895">
        <v>195</v>
      </c>
      <c r="D2895" t="s">
        <v>1219</v>
      </c>
      <c r="G2895">
        <v>16</v>
      </c>
      <c r="H2895">
        <v>1925.0572</v>
      </c>
      <c r="I2895" t="s">
        <v>14</v>
      </c>
      <c r="J2895">
        <v>0</v>
      </c>
      <c r="K2895">
        <v>1926.0553179999999</v>
      </c>
      <c r="L2895">
        <v>0</v>
      </c>
      <c r="M2895">
        <v>0</v>
      </c>
      <c r="N2895">
        <v>0</v>
      </c>
      <c r="O2895">
        <v>10.001497000000001</v>
      </c>
      <c r="P2895">
        <v>0</v>
      </c>
    </row>
    <row r="2896" spans="1:16" x14ac:dyDescent="0.2">
      <c r="A2896" t="s">
        <v>103</v>
      </c>
      <c r="B2896">
        <v>178</v>
      </c>
      <c r="C2896">
        <v>195</v>
      </c>
      <c r="D2896" t="s">
        <v>1219</v>
      </c>
      <c r="G2896">
        <v>16</v>
      </c>
      <c r="H2896">
        <v>1925.0572</v>
      </c>
      <c r="I2896" t="s">
        <v>14</v>
      </c>
      <c r="J2896">
        <v>5</v>
      </c>
      <c r="K2896">
        <v>1931.099078</v>
      </c>
      <c r="L2896">
        <v>5.2074000000000002E-2</v>
      </c>
      <c r="M2896">
        <v>5.0437599999999998</v>
      </c>
      <c r="N2896">
        <v>5.2074000000000002E-2</v>
      </c>
      <c r="O2896">
        <v>9.9732210000000006</v>
      </c>
      <c r="P2896">
        <v>1.915E-3</v>
      </c>
    </row>
    <row r="2897" spans="1:16" x14ac:dyDescent="0.2">
      <c r="A2897" t="s">
        <v>103</v>
      </c>
      <c r="B2897">
        <v>178</v>
      </c>
      <c r="C2897">
        <v>195</v>
      </c>
      <c r="D2897" t="s">
        <v>1219</v>
      </c>
      <c r="G2897">
        <v>16</v>
      </c>
      <c r="H2897">
        <v>1925.0572</v>
      </c>
      <c r="I2897" t="s">
        <v>14</v>
      </c>
      <c r="J2897">
        <v>50.000003999999997</v>
      </c>
      <c r="K2897">
        <v>1932.375491</v>
      </c>
      <c r="L2897">
        <v>9.6836000000000005E-2</v>
      </c>
      <c r="M2897">
        <v>6.3201729999999996</v>
      </c>
      <c r="N2897">
        <v>9.6836000000000005E-2</v>
      </c>
      <c r="O2897">
        <v>9.9688619999999997</v>
      </c>
      <c r="P2897">
        <v>3.019E-3</v>
      </c>
    </row>
    <row r="2898" spans="1:16" x14ac:dyDescent="0.2">
      <c r="A2898" t="s">
        <v>103</v>
      </c>
      <c r="B2898">
        <v>178</v>
      </c>
      <c r="C2898">
        <v>195</v>
      </c>
      <c r="D2898" t="s">
        <v>1219</v>
      </c>
      <c r="G2898">
        <v>16</v>
      </c>
      <c r="H2898">
        <v>1925.0572</v>
      </c>
      <c r="I2898" t="s">
        <v>14</v>
      </c>
      <c r="J2898">
        <v>500.00003099999998</v>
      </c>
      <c r="K2898">
        <v>1933.355804</v>
      </c>
      <c r="L2898">
        <v>0.16150300000000001</v>
      </c>
      <c r="M2898">
        <v>7.3004860000000003</v>
      </c>
      <c r="N2898">
        <v>0.16150300000000001</v>
      </c>
      <c r="O2898">
        <v>9.959085</v>
      </c>
      <c r="P2898">
        <v>6.6010000000000001E-3</v>
      </c>
    </row>
    <row r="2899" spans="1:16" x14ac:dyDescent="0.2">
      <c r="A2899" t="s">
        <v>103</v>
      </c>
      <c r="B2899">
        <v>185</v>
      </c>
      <c r="C2899">
        <v>204</v>
      </c>
      <c r="D2899" t="s">
        <v>1220</v>
      </c>
      <c r="E2899" t="s">
        <v>36</v>
      </c>
      <c r="G2899">
        <v>17</v>
      </c>
      <c r="H2899">
        <v>2103.1255999999998</v>
      </c>
      <c r="I2899" t="s">
        <v>12</v>
      </c>
      <c r="J2899">
        <v>0</v>
      </c>
      <c r="K2899">
        <v>2104.402783</v>
      </c>
      <c r="L2899">
        <v>2.9406999999999999E-2</v>
      </c>
      <c r="M2899">
        <v>0</v>
      </c>
      <c r="N2899">
        <v>0</v>
      </c>
      <c r="O2899">
        <v>12.430005</v>
      </c>
      <c r="P2899">
        <v>4.2820000000000002E-3</v>
      </c>
    </row>
    <row r="2900" spans="1:16" x14ac:dyDescent="0.2">
      <c r="A2900" t="s">
        <v>103</v>
      </c>
      <c r="B2900">
        <v>185</v>
      </c>
      <c r="C2900">
        <v>204</v>
      </c>
      <c r="D2900" t="s">
        <v>1220</v>
      </c>
      <c r="E2900" t="s">
        <v>36</v>
      </c>
      <c r="G2900">
        <v>17</v>
      </c>
      <c r="H2900">
        <v>2103.1255999999998</v>
      </c>
      <c r="I2900" t="s">
        <v>12</v>
      </c>
      <c r="J2900">
        <v>5</v>
      </c>
      <c r="K2900">
        <v>2105.4008309999999</v>
      </c>
      <c r="L2900">
        <v>3.5867999999999997E-2</v>
      </c>
      <c r="M2900">
        <v>0.99804800000000005</v>
      </c>
      <c r="N2900">
        <v>4.6382E-2</v>
      </c>
      <c r="O2900">
        <v>12.427349</v>
      </c>
      <c r="P2900">
        <v>1.92E-3</v>
      </c>
    </row>
    <row r="2901" spans="1:16" x14ac:dyDescent="0.2">
      <c r="A2901" t="s">
        <v>103</v>
      </c>
      <c r="B2901">
        <v>185</v>
      </c>
      <c r="C2901">
        <v>204</v>
      </c>
      <c r="D2901" t="s">
        <v>1220</v>
      </c>
      <c r="E2901" t="s">
        <v>36</v>
      </c>
      <c r="G2901">
        <v>17</v>
      </c>
      <c r="H2901">
        <v>2103.1255999999998</v>
      </c>
      <c r="I2901" t="s">
        <v>12</v>
      </c>
      <c r="J2901">
        <v>50.000003999999997</v>
      </c>
      <c r="K2901">
        <v>2105.5236369999998</v>
      </c>
      <c r="L2901">
        <v>0.158245</v>
      </c>
      <c r="M2901">
        <v>1.120854</v>
      </c>
      <c r="N2901">
        <v>0.16095400000000001</v>
      </c>
      <c r="O2901">
        <v>12.420738</v>
      </c>
      <c r="P2901">
        <v>4.0159999999999996E-3</v>
      </c>
    </row>
    <row r="2902" spans="1:16" x14ac:dyDescent="0.2">
      <c r="A2902" t="s">
        <v>103</v>
      </c>
      <c r="B2902">
        <v>185</v>
      </c>
      <c r="C2902">
        <v>204</v>
      </c>
      <c r="D2902" t="s">
        <v>1220</v>
      </c>
      <c r="E2902" t="s">
        <v>36</v>
      </c>
      <c r="G2902">
        <v>17</v>
      </c>
      <c r="H2902">
        <v>2103.1255999999998</v>
      </c>
      <c r="I2902" t="s">
        <v>12</v>
      </c>
      <c r="J2902">
        <v>500.00003099999998</v>
      </c>
      <c r="K2902">
        <v>2106.2858510000001</v>
      </c>
      <c r="L2902">
        <v>2.6440000000000001E-3</v>
      </c>
      <c r="M2902">
        <v>1.883067</v>
      </c>
      <c r="N2902">
        <v>2.9526E-2</v>
      </c>
      <c r="O2902">
        <v>12.414216</v>
      </c>
      <c r="P2902">
        <v>3.725E-3</v>
      </c>
    </row>
    <row r="2903" spans="1:16" x14ac:dyDescent="0.2">
      <c r="A2903" t="s">
        <v>103</v>
      </c>
      <c r="B2903">
        <v>185</v>
      </c>
      <c r="C2903">
        <v>204</v>
      </c>
      <c r="D2903" t="s">
        <v>1220</v>
      </c>
      <c r="E2903" t="s">
        <v>36</v>
      </c>
      <c r="G2903">
        <v>17</v>
      </c>
      <c r="H2903">
        <v>2103.1255999999998</v>
      </c>
      <c r="I2903" t="s">
        <v>14</v>
      </c>
      <c r="J2903">
        <v>0</v>
      </c>
      <c r="K2903">
        <v>2104.402783</v>
      </c>
      <c r="L2903">
        <v>2.9406999999999999E-2</v>
      </c>
      <c r="M2903">
        <v>0</v>
      </c>
      <c r="N2903">
        <v>0</v>
      </c>
      <c r="O2903">
        <v>12.430005</v>
      </c>
      <c r="P2903">
        <v>4.2820000000000002E-3</v>
      </c>
    </row>
    <row r="2904" spans="1:16" x14ac:dyDescent="0.2">
      <c r="A2904" t="s">
        <v>103</v>
      </c>
      <c r="B2904">
        <v>185</v>
      </c>
      <c r="C2904">
        <v>204</v>
      </c>
      <c r="D2904" t="s">
        <v>1220</v>
      </c>
      <c r="E2904" t="s">
        <v>36</v>
      </c>
      <c r="G2904">
        <v>17</v>
      </c>
      <c r="H2904">
        <v>2103.1255999999998</v>
      </c>
      <c r="I2904" t="s">
        <v>14</v>
      </c>
      <c r="J2904">
        <v>5</v>
      </c>
      <c r="K2904">
        <v>2105.3545610000001</v>
      </c>
      <c r="L2904">
        <v>9.4610000000000007E-3</v>
      </c>
      <c r="M2904">
        <v>0.95177800000000001</v>
      </c>
      <c r="N2904">
        <v>3.0891999999999999E-2</v>
      </c>
      <c r="O2904">
        <v>12.402780999999999</v>
      </c>
      <c r="P2904">
        <v>3.5409999999999999E-3</v>
      </c>
    </row>
    <row r="2905" spans="1:16" x14ac:dyDescent="0.2">
      <c r="A2905" t="s">
        <v>103</v>
      </c>
      <c r="B2905">
        <v>185</v>
      </c>
      <c r="C2905">
        <v>204</v>
      </c>
      <c r="D2905" t="s">
        <v>1220</v>
      </c>
      <c r="E2905" t="s">
        <v>36</v>
      </c>
      <c r="G2905">
        <v>17</v>
      </c>
      <c r="H2905">
        <v>2103.1255999999998</v>
      </c>
      <c r="I2905" t="s">
        <v>14</v>
      </c>
      <c r="J2905">
        <v>50.000003999999997</v>
      </c>
      <c r="K2905">
        <v>2105.613785</v>
      </c>
      <c r="L2905">
        <v>0.101353</v>
      </c>
      <c r="M2905">
        <v>1.2110019999999999</v>
      </c>
      <c r="N2905">
        <v>0.105533</v>
      </c>
      <c r="O2905">
        <v>12.406259</v>
      </c>
      <c r="P2905">
        <v>8.9420000000000003E-3</v>
      </c>
    </row>
    <row r="2906" spans="1:16" x14ac:dyDescent="0.2">
      <c r="A2906" t="s">
        <v>103</v>
      </c>
      <c r="B2906">
        <v>185</v>
      </c>
      <c r="C2906">
        <v>204</v>
      </c>
      <c r="D2906" t="s">
        <v>1220</v>
      </c>
      <c r="E2906" t="s">
        <v>36</v>
      </c>
      <c r="G2906">
        <v>17</v>
      </c>
      <c r="H2906">
        <v>2103.1255999999998</v>
      </c>
      <c r="I2906" t="s">
        <v>14</v>
      </c>
      <c r="J2906">
        <v>500.00003099999998</v>
      </c>
      <c r="K2906">
        <v>2106.1598859999999</v>
      </c>
      <c r="L2906">
        <v>0.109041</v>
      </c>
      <c r="M2906">
        <v>1.7571030000000001</v>
      </c>
      <c r="N2906">
        <v>0.11293599999999999</v>
      </c>
      <c r="O2906">
        <v>12.40052</v>
      </c>
      <c r="P2906">
        <v>3.8059999999999999E-3</v>
      </c>
    </row>
    <row r="2907" spans="1:16" x14ac:dyDescent="0.2">
      <c r="A2907" t="s">
        <v>103</v>
      </c>
      <c r="B2907">
        <v>190</v>
      </c>
      <c r="C2907">
        <v>204</v>
      </c>
      <c r="D2907" t="s">
        <v>1221</v>
      </c>
      <c r="E2907" t="s">
        <v>31</v>
      </c>
      <c r="G2907">
        <v>12</v>
      </c>
      <c r="H2907">
        <v>1628.9247</v>
      </c>
      <c r="I2907" t="s">
        <v>12</v>
      </c>
      <c r="J2907">
        <v>0</v>
      </c>
      <c r="K2907">
        <v>1629.612255</v>
      </c>
      <c r="L2907">
        <v>0</v>
      </c>
      <c r="M2907">
        <v>0</v>
      </c>
      <c r="N2907">
        <v>0</v>
      </c>
      <c r="O2907">
        <v>6.126366</v>
      </c>
      <c r="P2907">
        <v>0</v>
      </c>
    </row>
    <row r="2908" spans="1:16" x14ac:dyDescent="0.2">
      <c r="A2908" t="s">
        <v>103</v>
      </c>
      <c r="B2908">
        <v>190</v>
      </c>
      <c r="C2908">
        <v>204</v>
      </c>
      <c r="D2908" t="s">
        <v>1221</v>
      </c>
      <c r="E2908" t="s">
        <v>31</v>
      </c>
      <c r="G2908">
        <v>12</v>
      </c>
      <c r="H2908">
        <v>1628.9247</v>
      </c>
      <c r="I2908" t="s">
        <v>12</v>
      </c>
      <c r="J2908">
        <v>5</v>
      </c>
      <c r="K2908">
        <v>1632.4885180000001</v>
      </c>
      <c r="L2908">
        <v>0.14299600000000001</v>
      </c>
      <c r="M2908">
        <v>2.8762629999999998</v>
      </c>
      <c r="N2908">
        <v>0.14299600000000001</v>
      </c>
      <c r="O2908">
        <v>6.1298779999999997</v>
      </c>
      <c r="P2908">
        <v>1.0204E-2</v>
      </c>
    </row>
    <row r="2909" spans="1:16" x14ac:dyDescent="0.2">
      <c r="A2909" t="s">
        <v>103</v>
      </c>
      <c r="B2909">
        <v>190</v>
      </c>
      <c r="C2909">
        <v>204</v>
      </c>
      <c r="D2909" t="s">
        <v>1221</v>
      </c>
      <c r="E2909" t="s">
        <v>31</v>
      </c>
      <c r="G2909">
        <v>12</v>
      </c>
      <c r="H2909">
        <v>1628.9247</v>
      </c>
      <c r="I2909" t="s">
        <v>12</v>
      </c>
      <c r="J2909">
        <v>50.000003999999997</v>
      </c>
      <c r="K2909">
        <v>1632.6539889999999</v>
      </c>
      <c r="L2909">
        <v>0.12753600000000001</v>
      </c>
      <c r="M2909">
        <v>3.0417339999999999</v>
      </c>
      <c r="N2909">
        <v>0.12753600000000001</v>
      </c>
      <c r="O2909">
        <v>6.1286160000000001</v>
      </c>
      <c r="P2909">
        <v>4.8310000000000002E-3</v>
      </c>
    </row>
    <row r="2910" spans="1:16" x14ac:dyDescent="0.2">
      <c r="A2910" t="s">
        <v>103</v>
      </c>
      <c r="B2910">
        <v>190</v>
      </c>
      <c r="C2910">
        <v>204</v>
      </c>
      <c r="D2910" t="s">
        <v>1221</v>
      </c>
      <c r="E2910" t="s">
        <v>31</v>
      </c>
      <c r="G2910">
        <v>12</v>
      </c>
      <c r="H2910">
        <v>1628.9247</v>
      </c>
      <c r="I2910" t="s">
        <v>12</v>
      </c>
      <c r="J2910">
        <v>500.00003099999998</v>
      </c>
      <c r="K2910">
        <v>1633.051033</v>
      </c>
      <c r="L2910">
        <v>0.18429599999999999</v>
      </c>
      <c r="M2910">
        <v>3.4387780000000001</v>
      </c>
      <c r="N2910">
        <v>0.18429599999999999</v>
      </c>
      <c r="O2910">
        <v>6.1251100000000003</v>
      </c>
      <c r="P2910">
        <v>4.9300000000000004E-3</v>
      </c>
    </row>
    <row r="2911" spans="1:16" x14ac:dyDescent="0.2">
      <c r="A2911" t="s">
        <v>103</v>
      </c>
      <c r="B2911">
        <v>190</v>
      </c>
      <c r="C2911">
        <v>204</v>
      </c>
      <c r="D2911" t="s">
        <v>1221</v>
      </c>
      <c r="E2911" t="s">
        <v>31</v>
      </c>
      <c r="G2911">
        <v>12</v>
      </c>
      <c r="H2911">
        <v>1628.9247</v>
      </c>
      <c r="I2911" t="s">
        <v>14</v>
      </c>
      <c r="J2911">
        <v>0</v>
      </c>
      <c r="K2911">
        <v>1629.612255</v>
      </c>
      <c r="L2911">
        <v>0</v>
      </c>
      <c r="M2911">
        <v>0</v>
      </c>
      <c r="N2911">
        <v>0</v>
      </c>
      <c r="O2911">
        <v>6.126366</v>
      </c>
      <c r="P2911">
        <v>0</v>
      </c>
    </row>
    <row r="2912" spans="1:16" x14ac:dyDescent="0.2">
      <c r="A2912" t="s">
        <v>103</v>
      </c>
      <c r="B2912">
        <v>190</v>
      </c>
      <c r="C2912">
        <v>204</v>
      </c>
      <c r="D2912" t="s">
        <v>1221</v>
      </c>
      <c r="E2912" t="s">
        <v>31</v>
      </c>
      <c r="G2912">
        <v>12</v>
      </c>
      <c r="H2912">
        <v>1628.9247</v>
      </c>
      <c r="I2912" t="s">
        <v>14</v>
      </c>
      <c r="J2912">
        <v>5</v>
      </c>
      <c r="K2912">
        <v>1632.4342830000001</v>
      </c>
      <c r="L2912">
        <v>0.10417999999999999</v>
      </c>
      <c r="M2912">
        <v>2.822028</v>
      </c>
      <c r="N2912">
        <v>0.10417999999999999</v>
      </c>
      <c r="O2912">
        <v>6.0913170000000001</v>
      </c>
      <c r="P2912">
        <v>3.47E-3</v>
      </c>
    </row>
    <row r="2913" spans="1:16" x14ac:dyDescent="0.2">
      <c r="A2913" t="s">
        <v>103</v>
      </c>
      <c r="B2913">
        <v>190</v>
      </c>
      <c r="C2913">
        <v>204</v>
      </c>
      <c r="D2913" t="s">
        <v>1221</v>
      </c>
      <c r="E2913" t="s">
        <v>31</v>
      </c>
      <c r="G2913">
        <v>12</v>
      </c>
      <c r="H2913">
        <v>1628.9247</v>
      </c>
      <c r="I2913" t="s">
        <v>14</v>
      </c>
      <c r="J2913">
        <v>50.000003999999997</v>
      </c>
      <c r="K2913">
        <v>1632.5443419999999</v>
      </c>
      <c r="L2913">
        <v>5.0976E-2</v>
      </c>
      <c r="M2913">
        <v>2.9320870000000001</v>
      </c>
      <c r="N2913">
        <v>5.0976E-2</v>
      </c>
      <c r="O2913">
        <v>6.0846010000000001</v>
      </c>
      <c r="P2913">
        <v>5.7080000000000004E-3</v>
      </c>
    </row>
    <row r="2914" spans="1:16" x14ac:dyDescent="0.2">
      <c r="A2914" t="s">
        <v>103</v>
      </c>
      <c r="B2914">
        <v>190</v>
      </c>
      <c r="C2914">
        <v>204</v>
      </c>
      <c r="D2914" t="s">
        <v>1221</v>
      </c>
      <c r="E2914" t="s">
        <v>31</v>
      </c>
      <c r="G2914">
        <v>12</v>
      </c>
      <c r="H2914">
        <v>1628.9247</v>
      </c>
      <c r="I2914" t="s">
        <v>14</v>
      </c>
      <c r="J2914">
        <v>500.00003099999998</v>
      </c>
      <c r="K2914">
        <v>1633.0264500000001</v>
      </c>
      <c r="L2914">
        <v>4.2966999999999998E-2</v>
      </c>
      <c r="M2914">
        <v>3.4141949999999999</v>
      </c>
      <c r="N2914">
        <v>4.2966999999999998E-2</v>
      </c>
      <c r="O2914">
        <v>6.084873</v>
      </c>
      <c r="P2914">
        <v>2.163E-3</v>
      </c>
    </row>
    <row r="2915" spans="1:16" x14ac:dyDescent="0.2">
      <c r="A2915" t="s">
        <v>103</v>
      </c>
      <c r="B2915">
        <v>190</v>
      </c>
      <c r="C2915">
        <v>213</v>
      </c>
      <c r="D2915" t="s">
        <v>1222</v>
      </c>
      <c r="E2915" t="s">
        <v>68</v>
      </c>
      <c r="G2915">
        <v>19</v>
      </c>
      <c r="H2915">
        <v>2548.5102000000002</v>
      </c>
      <c r="I2915" t="s">
        <v>12</v>
      </c>
      <c r="J2915">
        <v>0</v>
      </c>
      <c r="K2915">
        <v>2549.8643189999998</v>
      </c>
      <c r="L2915">
        <v>4.4962000000000002E-2</v>
      </c>
      <c r="M2915">
        <v>0</v>
      </c>
      <c r="N2915">
        <v>0</v>
      </c>
      <c r="O2915">
        <v>9.1804780000000008</v>
      </c>
      <c r="P2915">
        <v>2.4979999999999998E-3</v>
      </c>
    </row>
    <row r="2916" spans="1:16" x14ac:dyDescent="0.2">
      <c r="A2916" t="s">
        <v>103</v>
      </c>
      <c r="B2916">
        <v>190</v>
      </c>
      <c r="C2916">
        <v>213</v>
      </c>
      <c r="D2916" t="s">
        <v>1222</v>
      </c>
      <c r="E2916" t="s">
        <v>68</v>
      </c>
      <c r="G2916">
        <v>19</v>
      </c>
      <c r="H2916">
        <v>2548.5102000000002</v>
      </c>
      <c r="I2916" t="s">
        <v>12</v>
      </c>
      <c r="J2916">
        <v>5</v>
      </c>
      <c r="K2916">
        <v>2551.9333980000001</v>
      </c>
      <c r="L2916">
        <v>0.16941400000000001</v>
      </c>
      <c r="M2916">
        <v>2.0690789999999999</v>
      </c>
      <c r="N2916">
        <v>0.17527899999999999</v>
      </c>
      <c r="O2916">
        <v>9.1522710000000007</v>
      </c>
      <c r="P2916">
        <v>1.8438E-2</v>
      </c>
    </row>
    <row r="2917" spans="1:16" x14ac:dyDescent="0.2">
      <c r="A2917" t="s">
        <v>103</v>
      </c>
      <c r="B2917">
        <v>190</v>
      </c>
      <c r="C2917">
        <v>213</v>
      </c>
      <c r="D2917" t="s">
        <v>1222</v>
      </c>
      <c r="E2917" t="s">
        <v>68</v>
      </c>
      <c r="G2917">
        <v>19</v>
      </c>
      <c r="H2917">
        <v>2548.5102000000002</v>
      </c>
      <c r="I2917" t="s">
        <v>12</v>
      </c>
      <c r="J2917">
        <v>50.000003999999997</v>
      </c>
      <c r="K2917">
        <v>2552.158809</v>
      </c>
      <c r="L2917">
        <v>0.21140700000000001</v>
      </c>
      <c r="M2917">
        <v>2.2944900000000001</v>
      </c>
      <c r="N2917">
        <v>0.21613599999999999</v>
      </c>
      <c r="O2917">
        <v>9.1609619999999996</v>
      </c>
      <c r="P2917">
        <v>9.6659999999999992E-3</v>
      </c>
    </row>
    <row r="2918" spans="1:16" x14ac:dyDescent="0.2">
      <c r="A2918" t="s">
        <v>103</v>
      </c>
      <c r="B2918">
        <v>190</v>
      </c>
      <c r="C2918">
        <v>213</v>
      </c>
      <c r="D2918" t="s">
        <v>1222</v>
      </c>
      <c r="E2918" t="s">
        <v>68</v>
      </c>
      <c r="G2918">
        <v>19</v>
      </c>
      <c r="H2918">
        <v>2548.5102000000002</v>
      </c>
      <c r="I2918" t="s">
        <v>12</v>
      </c>
      <c r="J2918">
        <v>500.00003099999998</v>
      </c>
      <c r="K2918">
        <v>2553.2028300000002</v>
      </c>
      <c r="L2918">
        <v>8.0598000000000003E-2</v>
      </c>
      <c r="M2918">
        <v>3.338511</v>
      </c>
      <c r="N2918">
        <v>9.2290999999999998E-2</v>
      </c>
      <c r="O2918">
        <v>9.1343840000000007</v>
      </c>
      <c r="P2918">
        <v>1.1450999999999999E-2</v>
      </c>
    </row>
    <row r="2919" spans="1:16" x14ac:dyDescent="0.2">
      <c r="A2919" t="s">
        <v>103</v>
      </c>
      <c r="B2919">
        <v>190</v>
      </c>
      <c r="C2919">
        <v>213</v>
      </c>
      <c r="D2919" t="s">
        <v>1222</v>
      </c>
      <c r="E2919" t="s">
        <v>68</v>
      </c>
      <c r="G2919">
        <v>19</v>
      </c>
      <c r="H2919">
        <v>2548.5102000000002</v>
      </c>
      <c r="I2919" t="s">
        <v>14</v>
      </c>
      <c r="J2919">
        <v>0</v>
      </c>
      <c r="K2919">
        <v>2549.8643189999998</v>
      </c>
      <c r="L2919">
        <v>4.4962000000000002E-2</v>
      </c>
      <c r="M2919">
        <v>0</v>
      </c>
      <c r="N2919">
        <v>0</v>
      </c>
      <c r="O2919">
        <v>9.1804780000000008</v>
      </c>
      <c r="P2919">
        <v>2.4979999999999998E-3</v>
      </c>
    </row>
    <row r="2920" spans="1:16" x14ac:dyDescent="0.2">
      <c r="A2920" t="s">
        <v>103</v>
      </c>
      <c r="B2920">
        <v>190</v>
      </c>
      <c r="C2920">
        <v>213</v>
      </c>
      <c r="D2920" t="s">
        <v>1222</v>
      </c>
      <c r="E2920" t="s">
        <v>68</v>
      </c>
      <c r="G2920">
        <v>19</v>
      </c>
      <c r="H2920">
        <v>2548.5102000000002</v>
      </c>
      <c r="I2920" t="s">
        <v>14</v>
      </c>
      <c r="J2920">
        <v>5</v>
      </c>
      <c r="K2920">
        <v>2551.9432980000001</v>
      </c>
      <c r="L2920">
        <v>2.7151999999999999E-2</v>
      </c>
      <c r="M2920">
        <v>2.0789800000000001</v>
      </c>
      <c r="N2920">
        <v>5.2524000000000001E-2</v>
      </c>
      <c r="O2920">
        <v>9.1104830000000003</v>
      </c>
      <c r="P2920">
        <v>1.2290000000000001E-3</v>
      </c>
    </row>
    <row r="2921" spans="1:16" x14ac:dyDescent="0.2">
      <c r="A2921" t="s">
        <v>103</v>
      </c>
      <c r="B2921">
        <v>190</v>
      </c>
      <c r="C2921">
        <v>213</v>
      </c>
      <c r="D2921" t="s">
        <v>1222</v>
      </c>
      <c r="E2921" t="s">
        <v>68</v>
      </c>
      <c r="G2921">
        <v>19</v>
      </c>
      <c r="H2921">
        <v>2548.5102000000002</v>
      </c>
      <c r="I2921" t="s">
        <v>14</v>
      </c>
      <c r="J2921">
        <v>50.000003999999997</v>
      </c>
      <c r="K2921">
        <v>2552.04178</v>
      </c>
      <c r="L2921">
        <v>9.6557000000000004E-2</v>
      </c>
      <c r="M2921">
        <v>2.1774610000000001</v>
      </c>
      <c r="N2921">
        <v>0.106513</v>
      </c>
      <c r="O2921">
        <v>9.1220110000000005</v>
      </c>
      <c r="P2921">
        <v>1.397E-2</v>
      </c>
    </row>
    <row r="2922" spans="1:16" x14ac:dyDescent="0.2">
      <c r="A2922" t="s">
        <v>103</v>
      </c>
      <c r="B2922">
        <v>190</v>
      </c>
      <c r="C2922">
        <v>213</v>
      </c>
      <c r="D2922" t="s">
        <v>1222</v>
      </c>
      <c r="E2922" t="s">
        <v>68</v>
      </c>
      <c r="G2922">
        <v>19</v>
      </c>
      <c r="H2922">
        <v>2548.5102000000002</v>
      </c>
      <c r="I2922" t="s">
        <v>14</v>
      </c>
      <c r="J2922">
        <v>500.00003099999998</v>
      </c>
      <c r="K2922">
        <v>2553.1084649999998</v>
      </c>
      <c r="L2922">
        <v>0.107754</v>
      </c>
      <c r="M2922">
        <v>3.2441469999999999</v>
      </c>
      <c r="N2922">
        <v>0.116759</v>
      </c>
      <c r="O2922">
        <v>9.0944819999999993</v>
      </c>
      <c r="P2922">
        <v>1.498E-3</v>
      </c>
    </row>
    <row r="2923" spans="1:16" x14ac:dyDescent="0.2">
      <c r="A2923" t="s">
        <v>103</v>
      </c>
      <c r="B2923">
        <v>194</v>
      </c>
      <c r="C2923">
        <v>208</v>
      </c>
      <c r="D2923" t="s">
        <v>1223</v>
      </c>
      <c r="G2923">
        <v>11</v>
      </c>
      <c r="H2923">
        <v>1504.8958</v>
      </c>
      <c r="I2923" t="s">
        <v>12</v>
      </c>
      <c r="J2923">
        <v>0</v>
      </c>
      <c r="K2923">
        <v>1505.795294</v>
      </c>
      <c r="L2923">
        <v>1.0985999999999999E-2</v>
      </c>
      <c r="M2923">
        <v>0</v>
      </c>
      <c r="N2923">
        <v>0</v>
      </c>
      <c r="O2923">
        <v>7.0573790000000001</v>
      </c>
      <c r="P2923">
        <v>5.5449999999999996E-3</v>
      </c>
    </row>
    <row r="2924" spans="1:16" x14ac:dyDescent="0.2">
      <c r="A2924" t="s">
        <v>103</v>
      </c>
      <c r="B2924">
        <v>194</v>
      </c>
      <c r="C2924">
        <v>208</v>
      </c>
      <c r="D2924" t="s">
        <v>1223</v>
      </c>
      <c r="G2924">
        <v>11</v>
      </c>
      <c r="H2924">
        <v>1504.8958</v>
      </c>
      <c r="I2924" t="s">
        <v>12</v>
      </c>
      <c r="J2924">
        <v>5</v>
      </c>
      <c r="K2924">
        <v>1506.3134239999999</v>
      </c>
      <c r="L2924">
        <v>0.13803799999999999</v>
      </c>
      <c r="M2924">
        <v>0.51812999999999998</v>
      </c>
      <c r="N2924">
        <v>0.13847400000000001</v>
      </c>
      <c r="O2924">
        <v>7.0654669999999999</v>
      </c>
      <c r="P2924">
        <v>1.0446E-2</v>
      </c>
    </row>
    <row r="2925" spans="1:16" x14ac:dyDescent="0.2">
      <c r="A2925" t="s">
        <v>103</v>
      </c>
      <c r="B2925">
        <v>194</v>
      </c>
      <c r="C2925">
        <v>208</v>
      </c>
      <c r="D2925" t="s">
        <v>1223</v>
      </c>
      <c r="G2925">
        <v>11</v>
      </c>
      <c r="H2925">
        <v>1504.8958</v>
      </c>
      <c r="I2925" t="s">
        <v>12</v>
      </c>
      <c r="J2925">
        <v>50.000003999999997</v>
      </c>
      <c r="K2925">
        <v>1506.3587689999999</v>
      </c>
      <c r="L2925">
        <v>5.9770999999999998E-2</v>
      </c>
      <c r="M2925">
        <v>0.56347499999999995</v>
      </c>
      <c r="N2925">
        <v>6.0773000000000001E-2</v>
      </c>
      <c r="O2925">
        <v>7.0590060000000001</v>
      </c>
      <c r="P2925">
        <v>8.6390000000000008E-3</v>
      </c>
    </row>
    <row r="2926" spans="1:16" x14ac:dyDescent="0.2">
      <c r="A2926" t="s">
        <v>103</v>
      </c>
      <c r="B2926">
        <v>194</v>
      </c>
      <c r="C2926">
        <v>208</v>
      </c>
      <c r="D2926" t="s">
        <v>1223</v>
      </c>
      <c r="G2926">
        <v>11</v>
      </c>
      <c r="H2926">
        <v>1504.8958</v>
      </c>
      <c r="I2926" t="s">
        <v>12</v>
      </c>
      <c r="J2926">
        <v>500.00003099999998</v>
      </c>
      <c r="K2926">
        <v>1506.548327</v>
      </c>
      <c r="L2926">
        <v>7.2971999999999995E-2</v>
      </c>
      <c r="M2926">
        <v>0.75303299999999995</v>
      </c>
      <c r="N2926">
        <v>7.3794999999999999E-2</v>
      </c>
      <c r="O2926">
        <v>7.0692149999999998</v>
      </c>
      <c r="P2926">
        <v>1.0262E-2</v>
      </c>
    </row>
    <row r="2927" spans="1:16" x14ac:dyDescent="0.2">
      <c r="A2927" t="s">
        <v>103</v>
      </c>
      <c r="B2927">
        <v>194</v>
      </c>
      <c r="C2927">
        <v>208</v>
      </c>
      <c r="D2927" t="s">
        <v>1223</v>
      </c>
      <c r="G2927">
        <v>11</v>
      </c>
      <c r="H2927">
        <v>1504.8958</v>
      </c>
      <c r="I2927" t="s">
        <v>14</v>
      </c>
      <c r="J2927">
        <v>0</v>
      </c>
      <c r="K2927">
        <v>1505.795294</v>
      </c>
      <c r="L2927">
        <v>1.0985999999999999E-2</v>
      </c>
      <c r="M2927">
        <v>0</v>
      </c>
      <c r="N2927">
        <v>0</v>
      </c>
      <c r="O2927">
        <v>7.0573790000000001</v>
      </c>
      <c r="P2927">
        <v>5.5449999999999996E-3</v>
      </c>
    </row>
    <row r="2928" spans="1:16" x14ac:dyDescent="0.2">
      <c r="A2928" t="s">
        <v>103</v>
      </c>
      <c r="B2928">
        <v>194</v>
      </c>
      <c r="C2928">
        <v>208</v>
      </c>
      <c r="D2928" t="s">
        <v>1223</v>
      </c>
      <c r="G2928">
        <v>11</v>
      </c>
      <c r="H2928">
        <v>1504.8958</v>
      </c>
      <c r="I2928" t="s">
        <v>14</v>
      </c>
      <c r="J2928">
        <v>5</v>
      </c>
      <c r="K2928">
        <v>1506.244535</v>
      </c>
      <c r="L2928">
        <v>0.162661</v>
      </c>
      <c r="M2928">
        <v>0.449241</v>
      </c>
      <c r="N2928">
        <v>0.16303100000000001</v>
      </c>
      <c r="O2928">
        <v>6.9939479999999996</v>
      </c>
      <c r="P2928">
        <v>1.9723999999999998E-2</v>
      </c>
    </row>
    <row r="2929" spans="1:16" x14ac:dyDescent="0.2">
      <c r="A2929" t="s">
        <v>103</v>
      </c>
      <c r="B2929">
        <v>194</v>
      </c>
      <c r="C2929">
        <v>208</v>
      </c>
      <c r="D2929" t="s">
        <v>1223</v>
      </c>
      <c r="G2929">
        <v>11</v>
      </c>
      <c r="H2929">
        <v>1504.8958</v>
      </c>
      <c r="I2929" t="s">
        <v>14</v>
      </c>
      <c r="J2929">
        <v>50.000003999999997</v>
      </c>
      <c r="K2929">
        <v>1506.3467599999999</v>
      </c>
      <c r="L2929">
        <v>0.102199</v>
      </c>
      <c r="M2929">
        <v>0.55146600000000001</v>
      </c>
      <c r="N2929">
        <v>0.102788</v>
      </c>
      <c r="O2929">
        <v>6.9928790000000003</v>
      </c>
      <c r="P2929">
        <v>1.3339999999999999E-2</v>
      </c>
    </row>
    <row r="2930" spans="1:16" x14ac:dyDescent="0.2">
      <c r="A2930" t="s">
        <v>103</v>
      </c>
      <c r="B2930">
        <v>194</v>
      </c>
      <c r="C2930">
        <v>208</v>
      </c>
      <c r="D2930" t="s">
        <v>1223</v>
      </c>
      <c r="G2930">
        <v>11</v>
      </c>
      <c r="H2930">
        <v>1504.8958</v>
      </c>
      <c r="I2930" t="s">
        <v>14</v>
      </c>
      <c r="J2930">
        <v>500.00003099999998</v>
      </c>
      <c r="K2930">
        <v>1506.4672270000001</v>
      </c>
      <c r="L2930">
        <v>9.9883E-2</v>
      </c>
      <c r="M2930">
        <v>0.671933</v>
      </c>
      <c r="N2930">
        <v>0.10048600000000001</v>
      </c>
      <c r="O2930">
        <v>6.9925220000000001</v>
      </c>
      <c r="P2930">
        <v>6.4079999999999996E-3</v>
      </c>
    </row>
    <row r="2931" spans="1:16" x14ac:dyDescent="0.2">
      <c r="A2931" t="s">
        <v>103</v>
      </c>
      <c r="B2931">
        <v>196</v>
      </c>
      <c r="C2931">
        <v>208</v>
      </c>
      <c r="D2931" t="s">
        <v>1224</v>
      </c>
      <c r="G2931">
        <v>9</v>
      </c>
      <c r="H2931">
        <v>1235.7106000000001</v>
      </c>
      <c r="I2931" t="s">
        <v>12</v>
      </c>
      <c r="J2931">
        <v>0</v>
      </c>
      <c r="K2931">
        <v>1236.2683830000001</v>
      </c>
      <c r="L2931">
        <v>2.5509999999999999E-3</v>
      </c>
      <c r="M2931">
        <v>0</v>
      </c>
      <c r="N2931">
        <v>0</v>
      </c>
      <c r="O2931">
        <v>7.8538030000000001</v>
      </c>
      <c r="P2931">
        <v>1.4430000000000001E-3</v>
      </c>
    </row>
    <row r="2932" spans="1:16" x14ac:dyDescent="0.2">
      <c r="A2932" t="s">
        <v>103</v>
      </c>
      <c r="B2932">
        <v>196</v>
      </c>
      <c r="C2932">
        <v>208</v>
      </c>
      <c r="D2932" t="s">
        <v>1224</v>
      </c>
      <c r="G2932">
        <v>9</v>
      </c>
      <c r="H2932">
        <v>1235.7106000000001</v>
      </c>
      <c r="I2932" t="s">
        <v>12</v>
      </c>
      <c r="J2932">
        <v>5</v>
      </c>
      <c r="K2932">
        <v>1237.0137669999999</v>
      </c>
      <c r="L2932">
        <v>6.3042000000000001E-2</v>
      </c>
      <c r="M2932">
        <v>0.74538400000000005</v>
      </c>
      <c r="N2932">
        <v>6.3092999999999996E-2</v>
      </c>
      <c r="O2932">
        <v>7.8631450000000003</v>
      </c>
      <c r="P2932">
        <v>7.1739999999999998E-3</v>
      </c>
    </row>
    <row r="2933" spans="1:16" x14ac:dyDescent="0.2">
      <c r="A2933" t="s">
        <v>103</v>
      </c>
      <c r="B2933">
        <v>196</v>
      </c>
      <c r="C2933">
        <v>208</v>
      </c>
      <c r="D2933" t="s">
        <v>1224</v>
      </c>
      <c r="G2933">
        <v>9</v>
      </c>
      <c r="H2933">
        <v>1235.7106000000001</v>
      </c>
      <c r="I2933" t="s">
        <v>12</v>
      </c>
      <c r="J2933">
        <v>50.000003999999997</v>
      </c>
      <c r="K2933">
        <v>1237.016394</v>
      </c>
      <c r="L2933">
        <v>4.8668999999999997E-2</v>
      </c>
      <c r="M2933">
        <v>0.74801099999999998</v>
      </c>
      <c r="N2933">
        <v>4.8735000000000001E-2</v>
      </c>
      <c r="O2933">
        <v>7.8610059999999997</v>
      </c>
      <c r="P2933">
        <v>3.179E-3</v>
      </c>
    </row>
    <row r="2934" spans="1:16" x14ac:dyDescent="0.2">
      <c r="A2934" t="s">
        <v>103</v>
      </c>
      <c r="B2934">
        <v>196</v>
      </c>
      <c r="C2934">
        <v>208</v>
      </c>
      <c r="D2934" t="s">
        <v>1224</v>
      </c>
      <c r="G2934">
        <v>9</v>
      </c>
      <c r="H2934">
        <v>1235.7106000000001</v>
      </c>
      <c r="I2934" t="s">
        <v>12</v>
      </c>
      <c r="J2934">
        <v>500.00003099999998</v>
      </c>
      <c r="K2934">
        <v>1237.0753850000001</v>
      </c>
      <c r="L2934">
        <v>0.116144</v>
      </c>
      <c r="M2934">
        <v>0.807002</v>
      </c>
      <c r="N2934">
        <v>0.116172</v>
      </c>
      <c r="O2934">
        <v>7.8540830000000001</v>
      </c>
      <c r="P2934">
        <v>4.3550000000000004E-3</v>
      </c>
    </row>
    <row r="2935" spans="1:16" x14ac:dyDescent="0.2">
      <c r="A2935" t="s">
        <v>103</v>
      </c>
      <c r="B2935">
        <v>196</v>
      </c>
      <c r="C2935">
        <v>208</v>
      </c>
      <c r="D2935" t="s">
        <v>1224</v>
      </c>
      <c r="G2935">
        <v>9</v>
      </c>
      <c r="H2935">
        <v>1235.7106000000001</v>
      </c>
      <c r="I2935" t="s">
        <v>14</v>
      </c>
      <c r="J2935">
        <v>0</v>
      </c>
      <c r="K2935">
        <v>1236.2683830000001</v>
      </c>
      <c r="L2935">
        <v>2.5509999999999999E-3</v>
      </c>
      <c r="M2935">
        <v>0</v>
      </c>
      <c r="N2935">
        <v>0</v>
      </c>
      <c r="O2935">
        <v>7.8538030000000001</v>
      </c>
      <c r="P2935">
        <v>1.4430000000000001E-3</v>
      </c>
    </row>
    <row r="2936" spans="1:16" x14ac:dyDescent="0.2">
      <c r="A2936" t="s">
        <v>103</v>
      </c>
      <c r="B2936">
        <v>196</v>
      </c>
      <c r="C2936">
        <v>208</v>
      </c>
      <c r="D2936" t="s">
        <v>1224</v>
      </c>
      <c r="G2936">
        <v>9</v>
      </c>
      <c r="H2936">
        <v>1235.7106000000001</v>
      </c>
      <c r="I2936" t="s">
        <v>14</v>
      </c>
      <c r="J2936">
        <v>5</v>
      </c>
      <c r="K2936">
        <v>1236.9011149999999</v>
      </c>
      <c r="L2936">
        <v>0.14066600000000001</v>
      </c>
      <c r="M2936">
        <v>0.63273199999999996</v>
      </c>
      <c r="N2936">
        <v>0.14068900000000001</v>
      </c>
      <c r="O2936">
        <v>7.8156460000000001</v>
      </c>
      <c r="P2936">
        <v>5.1640000000000002E-3</v>
      </c>
    </row>
    <row r="2937" spans="1:16" x14ac:dyDescent="0.2">
      <c r="A2937" t="s">
        <v>103</v>
      </c>
      <c r="B2937">
        <v>196</v>
      </c>
      <c r="C2937">
        <v>208</v>
      </c>
      <c r="D2937" t="s">
        <v>1224</v>
      </c>
      <c r="G2937">
        <v>9</v>
      </c>
      <c r="H2937">
        <v>1235.7106000000001</v>
      </c>
      <c r="I2937" t="s">
        <v>14</v>
      </c>
      <c r="J2937">
        <v>50.000003999999997</v>
      </c>
      <c r="K2937">
        <v>1236.9363109999999</v>
      </c>
      <c r="L2937">
        <v>4.7219999999999996E-3</v>
      </c>
      <c r="M2937">
        <v>0.66792799999999997</v>
      </c>
      <c r="N2937">
        <v>5.3670000000000002E-3</v>
      </c>
      <c r="O2937">
        <v>7.8152499999999998</v>
      </c>
      <c r="P2937">
        <v>3.6770000000000001E-3</v>
      </c>
    </row>
    <row r="2938" spans="1:16" x14ac:dyDescent="0.2">
      <c r="A2938" t="s">
        <v>103</v>
      </c>
      <c r="B2938">
        <v>196</v>
      </c>
      <c r="C2938">
        <v>208</v>
      </c>
      <c r="D2938" t="s">
        <v>1224</v>
      </c>
      <c r="G2938">
        <v>9</v>
      </c>
      <c r="H2938">
        <v>1235.7106000000001</v>
      </c>
      <c r="I2938" t="s">
        <v>14</v>
      </c>
      <c r="J2938">
        <v>500.00003099999998</v>
      </c>
      <c r="K2938">
        <v>1237.0275750000001</v>
      </c>
      <c r="L2938">
        <v>0.118881</v>
      </c>
      <c r="M2938">
        <v>0.75919199999999998</v>
      </c>
      <c r="N2938">
        <v>0.118908</v>
      </c>
      <c r="O2938">
        <v>7.8090799999999998</v>
      </c>
      <c r="P2938">
        <v>3.3289999999999999E-3</v>
      </c>
    </row>
    <row r="2939" spans="1:16" x14ac:dyDescent="0.2">
      <c r="A2939" t="s">
        <v>103</v>
      </c>
      <c r="B2939">
        <v>216</v>
      </c>
      <c r="C2939">
        <v>222</v>
      </c>
      <c r="D2939" t="s">
        <v>1225</v>
      </c>
      <c r="G2939">
        <v>6</v>
      </c>
      <c r="H2939">
        <v>724.26400000000001</v>
      </c>
      <c r="I2939" t="s">
        <v>12</v>
      </c>
      <c r="J2939">
        <v>0</v>
      </c>
      <c r="K2939">
        <v>724.65690700000005</v>
      </c>
      <c r="L2939">
        <v>0</v>
      </c>
      <c r="M2939">
        <v>0</v>
      </c>
      <c r="N2939">
        <v>0</v>
      </c>
      <c r="O2939">
        <v>8.8649620000000002</v>
      </c>
      <c r="P2939">
        <v>0</v>
      </c>
    </row>
    <row r="2940" spans="1:16" x14ac:dyDescent="0.2">
      <c r="A2940" t="s">
        <v>103</v>
      </c>
      <c r="B2940">
        <v>216</v>
      </c>
      <c r="C2940">
        <v>222</v>
      </c>
      <c r="D2940" t="s">
        <v>1225</v>
      </c>
      <c r="G2940">
        <v>6</v>
      </c>
      <c r="H2940">
        <v>724.26400000000001</v>
      </c>
      <c r="I2940" t="s">
        <v>12</v>
      </c>
      <c r="J2940">
        <v>5</v>
      </c>
      <c r="K2940">
        <v>725.21385899999996</v>
      </c>
      <c r="L2940">
        <v>3.2044000000000003E-2</v>
      </c>
      <c r="M2940">
        <v>0.556952</v>
      </c>
      <c r="N2940">
        <v>3.2044000000000003E-2</v>
      </c>
      <c r="O2940">
        <v>8.8692309999999992</v>
      </c>
      <c r="P2940">
        <v>7.0080000000000003E-3</v>
      </c>
    </row>
    <row r="2941" spans="1:16" x14ac:dyDescent="0.2">
      <c r="A2941" t="s">
        <v>103</v>
      </c>
      <c r="B2941">
        <v>216</v>
      </c>
      <c r="C2941">
        <v>222</v>
      </c>
      <c r="D2941" t="s">
        <v>1225</v>
      </c>
      <c r="G2941">
        <v>6</v>
      </c>
      <c r="H2941">
        <v>724.26400000000001</v>
      </c>
      <c r="I2941" t="s">
        <v>12</v>
      </c>
      <c r="J2941">
        <v>50.000003999999997</v>
      </c>
      <c r="K2941">
        <v>725.29334100000005</v>
      </c>
      <c r="L2941">
        <v>4.3244999999999999E-2</v>
      </c>
      <c r="M2941">
        <v>0.63643400000000006</v>
      </c>
      <c r="N2941">
        <v>4.3244999999999999E-2</v>
      </c>
      <c r="O2941">
        <v>8.8704990000000006</v>
      </c>
      <c r="P2941">
        <v>5.4580000000000002E-3</v>
      </c>
    </row>
    <row r="2942" spans="1:16" x14ac:dyDescent="0.2">
      <c r="A2942" t="s">
        <v>103</v>
      </c>
      <c r="B2942">
        <v>216</v>
      </c>
      <c r="C2942">
        <v>222</v>
      </c>
      <c r="D2942" t="s">
        <v>1225</v>
      </c>
      <c r="G2942">
        <v>6</v>
      </c>
      <c r="H2942">
        <v>724.26400000000001</v>
      </c>
      <c r="I2942" t="s">
        <v>12</v>
      </c>
      <c r="J2942">
        <v>500.00003099999998</v>
      </c>
      <c r="K2942">
        <v>725.56286699999998</v>
      </c>
      <c r="L2942">
        <v>1.3273E-2</v>
      </c>
      <c r="M2942">
        <v>0.90595999999999999</v>
      </c>
      <c r="N2942">
        <v>1.3273E-2</v>
      </c>
      <c r="O2942">
        <v>8.8644079999999992</v>
      </c>
      <c r="P2942">
        <v>3.9969999999999997E-3</v>
      </c>
    </row>
    <row r="2943" spans="1:16" x14ac:dyDescent="0.2">
      <c r="A2943" t="s">
        <v>103</v>
      </c>
      <c r="B2943">
        <v>216</v>
      </c>
      <c r="C2943">
        <v>222</v>
      </c>
      <c r="D2943" t="s">
        <v>1225</v>
      </c>
      <c r="G2943">
        <v>6</v>
      </c>
      <c r="H2943">
        <v>724.26400000000001</v>
      </c>
      <c r="I2943" t="s">
        <v>14</v>
      </c>
      <c r="J2943">
        <v>0</v>
      </c>
      <c r="K2943">
        <v>724.65690700000005</v>
      </c>
      <c r="L2943">
        <v>0</v>
      </c>
      <c r="M2943">
        <v>0</v>
      </c>
      <c r="N2943">
        <v>0</v>
      </c>
      <c r="O2943">
        <v>8.8649620000000002</v>
      </c>
      <c r="P2943">
        <v>0</v>
      </c>
    </row>
    <row r="2944" spans="1:16" x14ac:dyDescent="0.2">
      <c r="A2944" t="s">
        <v>103</v>
      </c>
      <c r="B2944">
        <v>216</v>
      </c>
      <c r="C2944">
        <v>222</v>
      </c>
      <c r="D2944" t="s">
        <v>1225</v>
      </c>
      <c r="G2944">
        <v>6</v>
      </c>
      <c r="H2944">
        <v>724.26400000000001</v>
      </c>
      <c r="I2944" t="s">
        <v>14</v>
      </c>
      <c r="J2944">
        <v>5</v>
      </c>
      <c r="K2944">
        <v>725.15439800000001</v>
      </c>
      <c r="L2944">
        <v>2.1274000000000001E-2</v>
      </c>
      <c r="M2944">
        <v>0.49749100000000002</v>
      </c>
      <c r="N2944">
        <v>2.1274000000000001E-2</v>
      </c>
      <c r="O2944">
        <v>8.8492130000000007</v>
      </c>
      <c r="P2944">
        <v>3.4840000000000001E-3</v>
      </c>
    </row>
    <row r="2945" spans="1:16" x14ac:dyDescent="0.2">
      <c r="A2945" t="s">
        <v>103</v>
      </c>
      <c r="B2945">
        <v>216</v>
      </c>
      <c r="C2945">
        <v>222</v>
      </c>
      <c r="D2945" t="s">
        <v>1225</v>
      </c>
      <c r="G2945">
        <v>6</v>
      </c>
      <c r="H2945">
        <v>724.26400000000001</v>
      </c>
      <c r="I2945" t="s">
        <v>14</v>
      </c>
      <c r="J2945">
        <v>50.000003999999997</v>
      </c>
      <c r="K2945">
        <v>725.32347800000002</v>
      </c>
      <c r="L2945">
        <v>8.0572000000000005E-2</v>
      </c>
      <c r="M2945">
        <v>0.66657</v>
      </c>
      <c r="N2945">
        <v>8.0572000000000005E-2</v>
      </c>
      <c r="O2945">
        <v>8.8483599999999996</v>
      </c>
      <c r="P2945">
        <v>2.614E-3</v>
      </c>
    </row>
    <row r="2946" spans="1:16" x14ac:dyDescent="0.2">
      <c r="A2946" t="s">
        <v>103</v>
      </c>
      <c r="B2946">
        <v>216</v>
      </c>
      <c r="C2946">
        <v>222</v>
      </c>
      <c r="D2946" t="s">
        <v>1225</v>
      </c>
      <c r="G2946">
        <v>6</v>
      </c>
      <c r="H2946">
        <v>724.26400000000001</v>
      </c>
      <c r="I2946" t="s">
        <v>14</v>
      </c>
      <c r="J2946">
        <v>500.00003099999998</v>
      </c>
      <c r="K2946">
        <v>725.49391800000001</v>
      </c>
      <c r="L2946">
        <v>2.6533999999999999E-2</v>
      </c>
      <c r="M2946">
        <v>0.83701000000000003</v>
      </c>
      <c r="N2946">
        <v>2.6533999999999999E-2</v>
      </c>
      <c r="O2946">
        <v>8.8425659999999997</v>
      </c>
      <c r="P2946">
        <v>2.271E-3</v>
      </c>
    </row>
    <row r="2947" spans="1:16" x14ac:dyDescent="0.2">
      <c r="A2947" t="s">
        <v>103</v>
      </c>
      <c r="B2947">
        <v>223</v>
      </c>
      <c r="C2947">
        <v>236</v>
      </c>
      <c r="D2947" t="s">
        <v>1226</v>
      </c>
      <c r="G2947">
        <v>13</v>
      </c>
      <c r="H2947">
        <v>1461.6791000000001</v>
      </c>
      <c r="I2947" t="s">
        <v>12</v>
      </c>
      <c r="J2947">
        <v>0</v>
      </c>
      <c r="K2947">
        <v>1462.37049</v>
      </c>
      <c r="L2947" s="1">
        <v>2.2737369999999998E-13</v>
      </c>
      <c r="M2947">
        <v>0</v>
      </c>
      <c r="N2947">
        <v>0</v>
      </c>
      <c r="O2947">
        <v>10.380312</v>
      </c>
      <c r="P2947">
        <v>0</v>
      </c>
    </row>
    <row r="2948" spans="1:16" x14ac:dyDescent="0.2">
      <c r="A2948" t="s">
        <v>103</v>
      </c>
      <c r="B2948">
        <v>223</v>
      </c>
      <c r="C2948">
        <v>236</v>
      </c>
      <c r="D2948" t="s">
        <v>1226</v>
      </c>
      <c r="G2948">
        <v>13</v>
      </c>
      <c r="H2948">
        <v>1461.6791000000001</v>
      </c>
      <c r="I2948" t="s">
        <v>12</v>
      </c>
      <c r="J2948">
        <v>5</v>
      </c>
      <c r="K2948">
        <v>1465.0366759999999</v>
      </c>
      <c r="L2948">
        <v>0.106424</v>
      </c>
      <c r="M2948">
        <v>2.6661860000000002</v>
      </c>
      <c r="N2948">
        <v>0.106424</v>
      </c>
      <c r="O2948">
        <v>10.373957000000001</v>
      </c>
      <c r="P2948">
        <v>1.3940000000000001E-3</v>
      </c>
    </row>
    <row r="2949" spans="1:16" x14ac:dyDescent="0.2">
      <c r="A2949" t="s">
        <v>103</v>
      </c>
      <c r="B2949">
        <v>223</v>
      </c>
      <c r="C2949">
        <v>236</v>
      </c>
      <c r="D2949" t="s">
        <v>1226</v>
      </c>
      <c r="G2949">
        <v>13</v>
      </c>
      <c r="H2949">
        <v>1461.6791000000001</v>
      </c>
      <c r="I2949" t="s">
        <v>12</v>
      </c>
      <c r="J2949">
        <v>50.000003999999997</v>
      </c>
      <c r="K2949">
        <v>1465.3759709999999</v>
      </c>
      <c r="L2949">
        <v>0.102424</v>
      </c>
      <c r="M2949">
        <v>3.0054820000000002</v>
      </c>
      <c r="N2949">
        <v>0.102424</v>
      </c>
      <c r="O2949">
        <v>10.374774</v>
      </c>
      <c r="P2949">
        <v>3.9490000000000003E-3</v>
      </c>
    </row>
    <row r="2950" spans="1:16" x14ac:dyDescent="0.2">
      <c r="A2950" t="s">
        <v>103</v>
      </c>
      <c r="B2950">
        <v>223</v>
      </c>
      <c r="C2950">
        <v>236</v>
      </c>
      <c r="D2950" t="s">
        <v>1226</v>
      </c>
      <c r="G2950">
        <v>13</v>
      </c>
      <c r="H2950">
        <v>1461.6791000000001</v>
      </c>
      <c r="I2950" t="s">
        <v>12</v>
      </c>
      <c r="J2950">
        <v>500.00003099999998</v>
      </c>
      <c r="K2950">
        <v>1466.3398999999999</v>
      </c>
      <c r="L2950">
        <v>3.4675999999999998E-2</v>
      </c>
      <c r="M2950">
        <v>3.969411</v>
      </c>
      <c r="N2950">
        <v>3.4675999999999998E-2</v>
      </c>
      <c r="O2950">
        <v>10.370449000000001</v>
      </c>
      <c r="P2950">
        <v>3.63E-3</v>
      </c>
    </row>
    <row r="2951" spans="1:16" x14ac:dyDescent="0.2">
      <c r="A2951" t="s">
        <v>103</v>
      </c>
      <c r="B2951">
        <v>223</v>
      </c>
      <c r="C2951">
        <v>236</v>
      </c>
      <c r="D2951" t="s">
        <v>1226</v>
      </c>
      <c r="G2951">
        <v>13</v>
      </c>
      <c r="H2951">
        <v>1461.6791000000001</v>
      </c>
      <c r="I2951" t="s">
        <v>14</v>
      </c>
      <c r="J2951">
        <v>0</v>
      </c>
      <c r="K2951">
        <v>1462.37049</v>
      </c>
      <c r="L2951" s="1">
        <v>2.2737369999999998E-13</v>
      </c>
      <c r="M2951">
        <v>0</v>
      </c>
      <c r="N2951">
        <v>0</v>
      </c>
      <c r="O2951">
        <v>10.380312</v>
      </c>
      <c r="P2951">
        <v>0</v>
      </c>
    </row>
    <row r="2952" spans="1:16" x14ac:dyDescent="0.2">
      <c r="A2952" t="s">
        <v>103</v>
      </c>
      <c r="B2952">
        <v>223</v>
      </c>
      <c r="C2952">
        <v>236</v>
      </c>
      <c r="D2952" t="s">
        <v>1226</v>
      </c>
      <c r="G2952">
        <v>13</v>
      </c>
      <c r="H2952">
        <v>1461.6791000000001</v>
      </c>
      <c r="I2952" t="s">
        <v>14</v>
      </c>
      <c r="J2952">
        <v>5</v>
      </c>
      <c r="K2952">
        <v>1464.9235040000001</v>
      </c>
      <c r="L2952">
        <v>0.110916</v>
      </c>
      <c r="M2952">
        <v>2.5530140000000001</v>
      </c>
      <c r="N2952">
        <v>0.110916</v>
      </c>
      <c r="O2952">
        <v>10.336231</v>
      </c>
      <c r="P2952">
        <v>2.9169999999999999E-3</v>
      </c>
    </row>
    <row r="2953" spans="1:16" x14ac:dyDescent="0.2">
      <c r="A2953" t="s">
        <v>103</v>
      </c>
      <c r="B2953">
        <v>223</v>
      </c>
      <c r="C2953">
        <v>236</v>
      </c>
      <c r="D2953" t="s">
        <v>1226</v>
      </c>
      <c r="G2953">
        <v>13</v>
      </c>
      <c r="H2953">
        <v>1461.6791000000001</v>
      </c>
      <c r="I2953" t="s">
        <v>14</v>
      </c>
      <c r="J2953">
        <v>50.000003999999997</v>
      </c>
      <c r="K2953">
        <v>1465.4281329999999</v>
      </c>
      <c r="L2953">
        <v>3.1899999999999998E-2</v>
      </c>
      <c r="M2953">
        <v>3.0576430000000001</v>
      </c>
      <c r="N2953">
        <v>3.1899999999999998E-2</v>
      </c>
      <c r="O2953">
        <v>10.347239</v>
      </c>
      <c r="P2953">
        <v>8.2089999999999993E-3</v>
      </c>
    </row>
    <row r="2954" spans="1:16" x14ac:dyDescent="0.2">
      <c r="A2954" t="s">
        <v>103</v>
      </c>
      <c r="B2954">
        <v>223</v>
      </c>
      <c r="C2954">
        <v>236</v>
      </c>
      <c r="D2954" t="s">
        <v>1226</v>
      </c>
      <c r="G2954">
        <v>13</v>
      </c>
      <c r="H2954">
        <v>1461.6791000000001</v>
      </c>
      <c r="I2954" t="s">
        <v>14</v>
      </c>
      <c r="J2954">
        <v>500.00003099999998</v>
      </c>
      <c r="K2954">
        <v>1466.030262</v>
      </c>
      <c r="L2954">
        <v>4.99E-2</v>
      </c>
      <c r="M2954">
        <v>3.6597719999999998</v>
      </c>
      <c r="N2954">
        <v>4.99E-2</v>
      </c>
      <c r="O2954">
        <v>10.334628</v>
      </c>
      <c r="P2954">
        <v>4.2199999999999998E-3</v>
      </c>
    </row>
    <row r="2955" spans="1:16" x14ac:dyDescent="0.2">
      <c r="A2955" t="s">
        <v>103</v>
      </c>
      <c r="B2955">
        <v>228</v>
      </c>
      <c r="C2955">
        <v>245</v>
      </c>
      <c r="D2955" t="s">
        <v>1227</v>
      </c>
      <c r="G2955">
        <v>17</v>
      </c>
      <c r="H2955">
        <v>1787.8633</v>
      </c>
      <c r="I2955" t="s">
        <v>12</v>
      </c>
      <c r="J2955">
        <v>0</v>
      </c>
      <c r="K2955">
        <v>1788.7737480000001</v>
      </c>
      <c r="L2955">
        <v>0.107089</v>
      </c>
      <c r="M2955">
        <v>0</v>
      </c>
      <c r="N2955">
        <v>0</v>
      </c>
      <c r="O2955">
        <v>9.9088639999999995</v>
      </c>
      <c r="P2955">
        <v>2.3210000000000001E-3</v>
      </c>
    </row>
    <row r="2956" spans="1:16" x14ac:dyDescent="0.2">
      <c r="A2956" t="s">
        <v>103</v>
      </c>
      <c r="B2956">
        <v>228</v>
      </c>
      <c r="C2956">
        <v>245</v>
      </c>
      <c r="D2956" t="s">
        <v>1227</v>
      </c>
      <c r="G2956">
        <v>17</v>
      </c>
      <c r="H2956">
        <v>1787.8633</v>
      </c>
      <c r="I2956" t="s">
        <v>12</v>
      </c>
      <c r="J2956">
        <v>5</v>
      </c>
      <c r="K2956">
        <v>1791.3608019999999</v>
      </c>
      <c r="L2956">
        <v>1.5207E-2</v>
      </c>
      <c r="M2956">
        <v>2.587053</v>
      </c>
      <c r="N2956">
        <v>0.108163</v>
      </c>
      <c r="O2956">
        <v>9.9008459999999996</v>
      </c>
      <c r="P2956">
        <v>2.5720000000000001E-3</v>
      </c>
    </row>
    <row r="2957" spans="1:16" x14ac:dyDescent="0.2">
      <c r="A2957" t="s">
        <v>103</v>
      </c>
      <c r="B2957">
        <v>228</v>
      </c>
      <c r="C2957">
        <v>245</v>
      </c>
      <c r="D2957" t="s">
        <v>1227</v>
      </c>
      <c r="G2957">
        <v>17</v>
      </c>
      <c r="H2957">
        <v>1787.8633</v>
      </c>
      <c r="I2957" t="s">
        <v>12</v>
      </c>
      <c r="J2957">
        <v>50.000003999999997</v>
      </c>
      <c r="K2957">
        <v>1792.3473280000001</v>
      </c>
      <c r="L2957">
        <v>0.14705699999999999</v>
      </c>
      <c r="M2957">
        <v>3.5735800000000002</v>
      </c>
      <c r="N2957">
        <v>0.181917</v>
      </c>
      <c r="O2957">
        <v>9.8935580000000005</v>
      </c>
      <c r="P2957">
        <v>4.3489999999999996E-3</v>
      </c>
    </row>
    <row r="2958" spans="1:16" x14ac:dyDescent="0.2">
      <c r="A2958" t="s">
        <v>103</v>
      </c>
      <c r="B2958">
        <v>228</v>
      </c>
      <c r="C2958">
        <v>245</v>
      </c>
      <c r="D2958" t="s">
        <v>1227</v>
      </c>
      <c r="G2958">
        <v>17</v>
      </c>
      <c r="H2958">
        <v>1787.8633</v>
      </c>
      <c r="I2958" t="s">
        <v>12</v>
      </c>
      <c r="J2958">
        <v>500.00003099999998</v>
      </c>
      <c r="K2958">
        <v>1793.0221759999999</v>
      </c>
      <c r="L2958">
        <v>0.13148599999999999</v>
      </c>
      <c r="M2958">
        <v>4.2484279999999996</v>
      </c>
      <c r="N2958">
        <v>0.16957800000000001</v>
      </c>
      <c r="O2958">
        <v>9.8885380000000005</v>
      </c>
      <c r="P2958">
        <v>3.4529999999999999E-3</v>
      </c>
    </row>
    <row r="2959" spans="1:16" x14ac:dyDescent="0.2">
      <c r="A2959" t="s">
        <v>103</v>
      </c>
      <c r="B2959">
        <v>228</v>
      </c>
      <c r="C2959">
        <v>245</v>
      </c>
      <c r="D2959" t="s">
        <v>1227</v>
      </c>
      <c r="G2959">
        <v>17</v>
      </c>
      <c r="H2959">
        <v>1787.8633</v>
      </c>
      <c r="I2959" t="s">
        <v>14</v>
      </c>
      <c r="J2959">
        <v>0</v>
      </c>
      <c r="K2959">
        <v>1788.7737480000001</v>
      </c>
      <c r="L2959">
        <v>0.107089</v>
      </c>
      <c r="M2959">
        <v>0</v>
      </c>
      <c r="N2959">
        <v>0</v>
      </c>
      <c r="O2959">
        <v>9.9088639999999995</v>
      </c>
      <c r="P2959">
        <v>2.3210000000000001E-3</v>
      </c>
    </row>
    <row r="2960" spans="1:16" x14ac:dyDescent="0.2">
      <c r="A2960" t="s">
        <v>103</v>
      </c>
      <c r="B2960">
        <v>228</v>
      </c>
      <c r="C2960">
        <v>245</v>
      </c>
      <c r="D2960" t="s">
        <v>1227</v>
      </c>
      <c r="G2960">
        <v>17</v>
      </c>
      <c r="H2960">
        <v>1787.8633</v>
      </c>
      <c r="I2960" t="s">
        <v>14</v>
      </c>
      <c r="J2960">
        <v>5</v>
      </c>
      <c r="K2960">
        <v>1791.2422240000001</v>
      </c>
      <c r="L2960">
        <v>5.1725E-2</v>
      </c>
      <c r="M2960">
        <v>2.4684759999999999</v>
      </c>
      <c r="N2960">
        <v>0.118926</v>
      </c>
      <c r="O2960">
        <v>9.8669820000000001</v>
      </c>
      <c r="P2960">
        <v>3.496E-3</v>
      </c>
    </row>
    <row r="2961" spans="1:16" x14ac:dyDescent="0.2">
      <c r="A2961" t="s">
        <v>103</v>
      </c>
      <c r="B2961">
        <v>228</v>
      </c>
      <c r="C2961">
        <v>245</v>
      </c>
      <c r="D2961" t="s">
        <v>1227</v>
      </c>
      <c r="G2961">
        <v>17</v>
      </c>
      <c r="H2961">
        <v>1787.8633</v>
      </c>
      <c r="I2961" t="s">
        <v>14</v>
      </c>
      <c r="J2961">
        <v>50.000003999999997</v>
      </c>
      <c r="K2961">
        <v>1792.2672729999999</v>
      </c>
      <c r="L2961">
        <v>3.7421999999999997E-2</v>
      </c>
      <c r="M2961">
        <v>3.493525</v>
      </c>
      <c r="N2961">
        <v>0.113439</v>
      </c>
      <c r="O2961">
        <v>9.8669449999999994</v>
      </c>
      <c r="P2961">
        <v>8.4399999999999996E-3</v>
      </c>
    </row>
    <row r="2962" spans="1:16" x14ac:dyDescent="0.2">
      <c r="A2962" t="s">
        <v>103</v>
      </c>
      <c r="B2962">
        <v>228</v>
      </c>
      <c r="C2962">
        <v>245</v>
      </c>
      <c r="D2962" t="s">
        <v>1227</v>
      </c>
      <c r="G2962">
        <v>17</v>
      </c>
      <c r="H2962">
        <v>1787.8633</v>
      </c>
      <c r="I2962" t="s">
        <v>14</v>
      </c>
      <c r="J2962">
        <v>500.00003099999998</v>
      </c>
      <c r="K2962">
        <v>1793.0170000000001</v>
      </c>
      <c r="L2962">
        <v>8.0581E-2</v>
      </c>
      <c r="M2962">
        <v>4.243252</v>
      </c>
      <c r="N2962">
        <v>0.13402</v>
      </c>
      <c r="O2962">
        <v>9.8554060000000003</v>
      </c>
      <c r="P2962">
        <v>3.8089999999999999E-3</v>
      </c>
    </row>
    <row r="2963" spans="1:16" x14ac:dyDescent="0.2">
      <c r="A2963" t="s">
        <v>103</v>
      </c>
      <c r="B2963">
        <v>242</v>
      </c>
      <c r="C2963">
        <v>255</v>
      </c>
      <c r="D2963" t="s">
        <v>1228</v>
      </c>
      <c r="G2963">
        <v>12</v>
      </c>
      <c r="H2963">
        <v>1586.7947999999999</v>
      </c>
      <c r="I2963" t="s">
        <v>12</v>
      </c>
      <c r="J2963">
        <v>0</v>
      </c>
      <c r="K2963">
        <v>1587.427852</v>
      </c>
      <c r="L2963">
        <v>0</v>
      </c>
      <c r="M2963">
        <v>0</v>
      </c>
      <c r="N2963">
        <v>0</v>
      </c>
      <c r="O2963">
        <v>12.499904000000001</v>
      </c>
      <c r="P2963">
        <v>0</v>
      </c>
    </row>
    <row r="2964" spans="1:16" x14ac:dyDescent="0.2">
      <c r="A2964" t="s">
        <v>103</v>
      </c>
      <c r="B2964">
        <v>242</v>
      </c>
      <c r="C2964">
        <v>255</v>
      </c>
      <c r="D2964" t="s">
        <v>1228</v>
      </c>
      <c r="G2964">
        <v>12</v>
      </c>
      <c r="H2964">
        <v>1586.7947999999999</v>
      </c>
      <c r="I2964" t="s">
        <v>12</v>
      </c>
      <c r="J2964">
        <v>5</v>
      </c>
      <c r="K2964">
        <v>1589.218028</v>
      </c>
      <c r="L2964">
        <v>1.5127E-2</v>
      </c>
      <c r="M2964">
        <v>1.7901769999999999</v>
      </c>
      <c r="N2964">
        <v>1.5127E-2</v>
      </c>
      <c r="O2964">
        <v>12.499624000000001</v>
      </c>
      <c r="P2964">
        <v>2.49E-3</v>
      </c>
    </row>
    <row r="2965" spans="1:16" x14ac:dyDescent="0.2">
      <c r="A2965" t="s">
        <v>103</v>
      </c>
      <c r="B2965">
        <v>242</v>
      </c>
      <c r="C2965">
        <v>255</v>
      </c>
      <c r="D2965" t="s">
        <v>1228</v>
      </c>
      <c r="G2965">
        <v>12</v>
      </c>
      <c r="H2965">
        <v>1586.7947999999999</v>
      </c>
      <c r="I2965" t="s">
        <v>12</v>
      </c>
      <c r="J2965">
        <v>50.000003999999997</v>
      </c>
      <c r="K2965">
        <v>1590.6892190000001</v>
      </c>
      <c r="L2965">
        <v>3.1973000000000001E-2</v>
      </c>
      <c r="M2965">
        <v>3.2613669999999999</v>
      </c>
      <c r="N2965">
        <v>3.1973000000000001E-2</v>
      </c>
      <c r="O2965">
        <v>12.487862</v>
      </c>
      <c r="P2965">
        <v>5.0130000000000001E-3</v>
      </c>
    </row>
    <row r="2966" spans="1:16" x14ac:dyDescent="0.2">
      <c r="A2966" t="s">
        <v>103</v>
      </c>
      <c r="B2966">
        <v>242</v>
      </c>
      <c r="C2966">
        <v>255</v>
      </c>
      <c r="D2966" t="s">
        <v>1228</v>
      </c>
      <c r="G2966">
        <v>12</v>
      </c>
      <c r="H2966">
        <v>1586.7947999999999</v>
      </c>
      <c r="I2966" t="s">
        <v>12</v>
      </c>
      <c r="J2966">
        <v>500.00003099999998</v>
      </c>
      <c r="K2966">
        <v>1592.270366</v>
      </c>
      <c r="L2966">
        <v>5.0750000000000003E-2</v>
      </c>
      <c r="M2966">
        <v>4.8425140000000004</v>
      </c>
      <c r="N2966">
        <v>5.0750000000000003E-2</v>
      </c>
      <c r="O2966">
        <v>12.475725000000001</v>
      </c>
      <c r="P2966">
        <v>4.8910000000000004E-3</v>
      </c>
    </row>
    <row r="2967" spans="1:16" x14ac:dyDescent="0.2">
      <c r="A2967" t="s">
        <v>103</v>
      </c>
      <c r="B2967">
        <v>242</v>
      </c>
      <c r="C2967">
        <v>255</v>
      </c>
      <c r="D2967" t="s">
        <v>1228</v>
      </c>
      <c r="G2967">
        <v>12</v>
      </c>
      <c r="H2967">
        <v>1586.7947999999999</v>
      </c>
      <c r="I2967" t="s">
        <v>14</v>
      </c>
      <c r="J2967">
        <v>0</v>
      </c>
      <c r="K2967">
        <v>1587.427852</v>
      </c>
      <c r="L2967">
        <v>0</v>
      </c>
      <c r="M2967">
        <v>0</v>
      </c>
      <c r="N2967">
        <v>0</v>
      </c>
      <c r="O2967">
        <v>12.499904000000001</v>
      </c>
      <c r="P2967">
        <v>0</v>
      </c>
    </row>
    <row r="2968" spans="1:16" x14ac:dyDescent="0.2">
      <c r="A2968" t="s">
        <v>103</v>
      </c>
      <c r="B2968">
        <v>242</v>
      </c>
      <c r="C2968">
        <v>255</v>
      </c>
      <c r="D2968" t="s">
        <v>1228</v>
      </c>
      <c r="G2968">
        <v>12</v>
      </c>
      <c r="H2968">
        <v>1586.7947999999999</v>
      </c>
      <c r="I2968" t="s">
        <v>14</v>
      </c>
      <c r="J2968">
        <v>5</v>
      </c>
      <c r="K2968">
        <v>1589.15148</v>
      </c>
      <c r="L2968">
        <v>5.8659999999999997E-3</v>
      </c>
      <c r="M2968">
        <v>1.7236279999999999</v>
      </c>
      <c r="N2968">
        <v>5.8659999999999997E-3</v>
      </c>
      <c r="O2968">
        <v>12.493982000000001</v>
      </c>
      <c r="P2968">
        <v>3.6099999999999999E-3</v>
      </c>
    </row>
    <row r="2969" spans="1:16" x14ac:dyDescent="0.2">
      <c r="A2969" t="s">
        <v>103</v>
      </c>
      <c r="B2969">
        <v>242</v>
      </c>
      <c r="C2969">
        <v>255</v>
      </c>
      <c r="D2969" t="s">
        <v>1228</v>
      </c>
      <c r="G2969">
        <v>12</v>
      </c>
      <c r="H2969">
        <v>1586.7947999999999</v>
      </c>
      <c r="I2969" t="s">
        <v>14</v>
      </c>
      <c r="J2969">
        <v>50.000003999999997</v>
      </c>
      <c r="K2969">
        <v>1590.6760119999999</v>
      </c>
      <c r="L2969">
        <v>3.2246999999999998E-2</v>
      </c>
      <c r="M2969">
        <v>3.2481599999999999</v>
      </c>
      <c r="N2969">
        <v>3.2246999999999998E-2</v>
      </c>
      <c r="O2969">
        <v>12.483131</v>
      </c>
      <c r="P2969">
        <v>7.3159999999999996E-3</v>
      </c>
    </row>
    <row r="2970" spans="1:16" x14ac:dyDescent="0.2">
      <c r="A2970" t="s">
        <v>103</v>
      </c>
      <c r="B2970">
        <v>242</v>
      </c>
      <c r="C2970">
        <v>255</v>
      </c>
      <c r="D2970" t="s">
        <v>1228</v>
      </c>
      <c r="G2970">
        <v>12</v>
      </c>
      <c r="H2970">
        <v>1586.7947999999999</v>
      </c>
      <c r="I2970" t="s">
        <v>14</v>
      </c>
      <c r="J2970">
        <v>500.00003099999998</v>
      </c>
      <c r="K2970">
        <v>1592.376145</v>
      </c>
      <c r="L2970">
        <v>3.9761999999999999E-2</v>
      </c>
      <c r="M2970">
        <v>4.9482929999999996</v>
      </c>
      <c r="N2970">
        <v>3.9761999999999999E-2</v>
      </c>
      <c r="O2970">
        <v>12.462357000000001</v>
      </c>
      <c r="P2970">
        <v>2.4599999999999999E-3</v>
      </c>
    </row>
    <row r="2971" spans="1:16" x14ac:dyDescent="0.2">
      <c r="A2971" t="s">
        <v>103</v>
      </c>
      <c r="B2971">
        <v>274</v>
      </c>
      <c r="C2971">
        <v>293</v>
      </c>
      <c r="D2971" t="s">
        <v>1229</v>
      </c>
      <c r="G2971">
        <v>18</v>
      </c>
      <c r="H2971">
        <v>2151.1993000000002</v>
      </c>
      <c r="I2971" t="s">
        <v>12</v>
      </c>
      <c r="J2971">
        <v>0</v>
      </c>
      <c r="K2971">
        <v>2152.1960530000001</v>
      </c>
      <c r="L2971">
        <v>1.7288000000000001E-2</v>
      </c>
      <c r="M2971">
        <v>0</v>
      </c>
      <c r="N2971">
        <v>0</v>
      </c>
      <c r="O2971">
        <v>4.9527450000000002</v>
      </c>
      <c r="P2971">
        <v>2.6549999999999998E-3</v>
      </c>
    </row>
    <row r="2972" spans="1:16" x14ac:dyDescent="0.2">
      <c r="A2972" t="s">
        <v>103</v>
      </c>
      <c r="B2972">
        <v>274</v>
      </c>
      <c r="C2972">
        <v>293</v>
      </c>
      <c r="D2972" t="s">
        <v>1229</v>
      </c>
      <c r="G2972">
        <v>18</v>
      </c>
      <c r="H2972">
        <v>2151.1993000000002</v>
      </c>
      <c r="I2972" t="s">
        <v>12</v>
      </c>
      <c r="J2972">
        <v>5</v>
      </c>
      <c r="K2972">
        <v>2161.2105430000001</v>
      </c>
      <c r="L2972">
        <v>0.207425</v>
      </c>
      <c r="M2972">
        <v>9.0144900000000003</v>
      </c>
      <c r="N2972">
        <v>0.208144</v>
      </c>
      <c r="O2972">
        <v>4.9529750000000003</v>
      </c>
      <c r="P2972">
        <v>3.4940000000000001E-3</v>
      </c>
    </row>
    <row r="2973" spans="1:16" x14ac:dyDescent="0.2">
      <c r="A2973" t="s">
        <v>103</v>
      </c>
      <c r="B2973">
        <v>274</v>
      </c>
      <c r="C2973">
        <v>293</v>
      </c>
      <c r="D2973" t="s">
        <v>1229</v>
      </c>
      <c r="G2973">
        <v>18</v>
      </c>
      <c r="H2973">
        <v>2151.1993000000002</v>
      </c>
      <c r="I2973" t="s">
        <v>12</v>
      </c>
      <c r="J2973">
        <v>50.000003999999997</v>
      </c>
      <c r="K2973">
        <v>2161.2407979999998</v>
      </c>
      <c r="L2973">
        <v>8.7719000000000005E-2</v>
      </c>
      <c r="M2973">
        <v>9.0447439999999997</v>
      </c>
      <c r="N2973">
        <v>8.9407E-2</v>
      </c>
      <c r="O2973">
        <v>4.9481020000000004</v>
      </c>
      <c r="P2973">
        <v>2.0590000000000001E-3</v>
      </c>
    </row>
    <row r="2974" spans="1:16" x14ac:dyDescent="0.2">
      <c r="A2974" t="s">
        <v>103</v>
      </c>
      <c r="B2974">
        <v>274</v>
      </c>
      <c r="C2974">
        <v>293</v>
      </c>
      <c r="D2974" t="s">
        <v>1229</v>
      </c>
      <c r="G2974">
        <v>18</v>
      </c>
      <c r="H2974">
        <v>2151.1993000000002</v>
      </c>
      <c r="I2974" t="s">
        <v>12</v>
      </c>
      <c r="J2974">
        <v>500.00003099999998</v>
      </c>
      <c r="K2974">
        <v>2161.1116809999999</v>
      </c>
      <c r="L2974">
        <v>4.9940999999999999E-2</v>
      </c>
      <c r="M2974">
        <v>8.9156270000000006</v>
      </c>
      <c r="N2974">
        <v>5.2847999999999999E-2</v>
      </c>
      <c r="O2974">
        <v>4.9462729999999997</v>
      </c>
      <c r="P2974">
        <v>4.3439999999999998E-3</v>
      </c>
    </row>
    <row r="2975" spans="1:16" x14ac:dyDescent="0.2">
      <c r="A2975" t="s">
        <v>103</v>
      </c>
      <c r="B2975">
        <v>274</v>
      </c>
      <c r="C2975">
        <v>293</v>
      </c>
      <c r="D2975" t="s">
        <v>1229</v>
      </c>
      <c r="G2975">
        <v>18</v>
      </c>
      <c r="H2975">
        <v>2151.1993000000002</v>
      </c>
      <c r="I2975" t="s">
        <v>14</v>
      </c>
      <c r="J2975">
        <v>0</v>
      </c>
      <c r="K2975">
        <v>2152.1960530000001</v>
      </c>
      <c r="L2975">
        <v>1.7288000000000001E-2</v>
      </c>
      <c r="M2975">
        <v>0</v>
      </c>
      <c r="N2975">
        <v>0</v>
      </c>
      <c r="O2975">
        <v>4.9527450000000002</v>
      </c>
      <c r="P2975">
        <v>2.6549999999999998E-3</v>
      </c>
    </row>
    <row r="2976" spans="1:16" x14ac:dyDescent="0.2">
      <c r="A2976" t="s">
        <v>103</v>
      </c>
      <c r="B2976">
        <v>274</v>
      </c>
      <c r="C2976">
        <v>293</v>
      </c>
      <c r="D2976" t="s">
        <v>1229</v>
      </c>
      <c r="G2976">
        <v>18</v>
      </c>
      <c r="H2976">
        <v>2151.1993000000002</v>
      </c>
      <c r="I2976" t="s">
        <v>14</v>
      </c>
      <c r="J2976">
        <v>5</v>
      </c>
      <c r="K2976">
        <v>2161.042715</v>
      </c>
      <c r="L2976">
        <v>7.1520000000000004E-3</v>
      </c>
      <c r="M2976">
        <v>8.8466609999999992</v>
      </c>
      <c r="N2976">
        <v>1.8709E-2</v>
      </c>
      <c r="O2976">
        <v>4.9445220000000001</v>
      </c>
      <c r="P2976">
        <v>4.7670000000000004E-3</v>
      </c>
    </row>
    <row r="2977" spans="1:16" x14ac:dyDescent="0.2">
      <c r="A2977" t="s">
        <v>103</v>
      </c>
      <c r="B2977">
        <v>274</v>
      </c>
      <c r="C2977">
        <v>293</v>
      </c>
      <c r="D2977" t="s">
        <v>1229</v>
      </c>
      <c r="G2977">
        <v>18</v>
      </c>
      <c r="H2977">
        <v>2151.1993000000002</v>
      </c>
      <c r="I2977" t="s">
        <v>14</v>
      </c>
      <c r="J2977">
        <v>50.000003999999997</v>
      </c>
      <c r="K2977">
        <v>2161.0011300000001</v>
      </c>
      <c r="L2977">
        <v>7.4936000000000003E-2</v>
      </c>
      <c r="M2977">
        <v>8.8050770000000007</v>
      </c>
      <c r="N2977">
        <v>7.6904E-2</v>
      </c>
      <c r="O2977">
        <v>4.9506740000000002</v>
      </c>
      <c r="P2977">
        <v>7.5230000000000002E-3</v>
      </c>
    </row>
    <row r="2978" spans="1:16" x14ac:dyDescent="0.2">
      <c r="A2978" t="s">
        <v>103</v>
      </c>
      <c r="B2978">
        <v>274</v>
      </c>
      <c r="C2978">
        <v>293</v>
      </c>
      <c r="D2978" t="s">
        <v>1229</v>
      </c>
      <c r="G2978">
        <v>18</v>
      </c>
      <c r="H2978">
        <v>2151.1993000000002</v>
      </c>
      <c r="I2978" t="s">
        <v>14</v>
      </c>
      <c r="J2978">
        <v>500.00003099999998</v>
      </c>
      <c r="K2978">
        <v>2160.9504189999998</v>
      </c>
      <c r="L2978">
        <v>0.38206800000000002</v>
      </c>
      <c r="M2978">
        <v>8.754365</v>
      </c>
      <c r="N2978">
        <v>0.38245899999999999</v>
      </c>
      <c r="O2978">
        <v>4.9358709999999997</v>
      </c>
      <c r="P2978">
        <v>3.4940000000000001E-3</v>
      </c>
    </row>
    <row r="2979" spans="1:16" x14ac:dyDescent="0.2">
      <c r="A2979" t="s">
        <v>103</v>
      </c>
      <c r="B2979">
        <v>279</v>
      </c>
      <c r="C2979">
        <v>293</v>
      </c>
      <c r="D2979" t="s">
        <v>1230</v>
      </c>
      <c r="G2979">
        <v>13</v>
      </c>
      <c r="H2979">
        <v>1584.8815999999999</v>
      </c>
      <c r="I2979" t="s">
        <v>12</v>
      </c>
      <c r="J2979">
        <v>0</v>
      </c>
      <c r="K2979">
        <v>1585.797851</v>
      </c>
      <c r="L2979">
        <v>8.3294999999999994E-2</v>
      </c>
      <c r="M2979">
        <v>0</v>
      </c>
      <c r="N2979">
        <v>0</v>
      </c>
      <c r="O2979">
        <v>7.1159319999999999</v>
      </c>
      <c r="P2979">
        <v>4.2659999999999998E-3</v>
      </c>
    </row>
    <row r="2980" spans="1:16" x14ac:dyDescent="0.2">
      <c r="A2980" t="s">
        <v>103</v>
      </c>
      <c r="B2980">
        <v>279</v>
      </c>
      <c r="C2980">
        <v>293</v>
      </c>
      <c r="D2980" t="s">
        <v>1230</v>
      </c>
      <c r="G2980">
        <v>13</v>
      </c>
      <c r="H2980">
        <v>1584.8815999999999</v>
      </c>
      <c r="I2980" t="s">
        <v>12</v>
      </c>
      <c r="J2980">
        <v>5</v>
      </c>
      <c r="K2980">
        <v>1587.3216620000001</v>
      </c>
      <c r="L2980">
        <v>0.107992</v>
      </c>
      <c r="M2980">
        <v>1.523811</v>
      </c>
      <c r="N2980">
        <v>0.136383</v>
      </c>
      <c r="O2980">
        <v>7.1177859999999997</v>
      </c>
      <c r="P2980">
        <v>7.8490000000000001E-3</v>
      </c>
    </row>
    <row r="2981" spans="1:16" x14ac:dyDescent="0.2">
      <c r="A2981" t="s">
        <v>103</v>
      </c>
      <c r="B2981">
        <v>279</v>
      </c>
      <c r="C2981">
        <v>293</v>
      </c>
      <c r="D2981" t="s">
        <v>1230</v>
      </c>
      <c r="G2981">
        <v>13</v>
      </c>
      <c r="H2981">
        <v>1584.8815999999999</v>
      </c>
      <c r="I2981" t="s">
        <v>12</v>
      </c>
      <c r="J2981">
        <v>50.000003999999997</v>
      </c>
      <c r="K2981">
        <v>1587.696989</v>
      </c>
      <c r="L2981">
        <v>0.14591599999999999</v>
      </c>
      <c r="M2981">
        <v>1.8991389999999999</v>
      </c>
      <c r="N2981">
        <v>0.168017</v>
      </c>
      <c r="O2981">
        <v>7.1185929999999997</v>
      </c>
      <c r="P2981">
        <v>2.8440000000000002E-3</v>
      </c>
    </row>
    <row r="2982" spans="1:16" x14ac:dyDescent="0.2">
      <c r="A2982" t="s">
        <v>103</v>
      </c>
      <c r="B2982">
        <v>279</v>
      </c>
      <c r="C2982">
        <v>293</v>
      </c>
      <c r="D2982" t="s">
        <v>1230</v>
      </c>
      <c r="G2982">
        <v>13</v>
      </c>
      <c r="H2982">
        <v>1584.8815999999999</v>
      </c>
      <c r="I2982" t="s">
        <v>12</v>
      </c>
      <c r="J2982">
        <v>500.00003099999998</v>
      </c>
      <c r="K2982">
        <v>1588.2790219999999</v>
      </c>
      <c r="L2982">
        <v>1.8898000000000002E-2</v>
      </c>
      <c r="M2982">
        <v>2.4811709999999998</v>
      </c>
      <c r="N2982">
        <v>8.5412000000000002E-2</v>
      </c>
      <c r="O2982">
        <v>7.1139190000000001</v>
      </c>
      <c r="P2982">
        <v>2.0100000000000001E-3</v>
      </c>
    </row>
    <row r="2983" spans="1:16" x14ac:dyDescent="0.2">
      <c r="A2983" t="s">
        <v>103</v>
      </c>
      <c r="B2983">
        <v>279</v>
      </c>
      <c r="C2983">
        <v>293</v>
      </c>
      <c r="D2983" t="s">
        <v>1230</v>
      </c>
      <c r="G2983">
        <v>13</v>
      </c>
      <c r="H2983">
        <v>1584.8815999999999</v>
      </c>
      <c r="I2983" t="s">
        <v>14</v>
      </c>
      <c r="J2983">
        <v>0</v>
      </c>
      <c r="K2983">
        <v>1585.797851</v>
      </c>
      <c r="L2983">
        <v>8.3294999999999994E-2</v>
      </c>
      <c r="M2983">
        <v>0</v>
      </c>
      <c r="N2983">
        <v>0</v>
      </c>
      <c r="O2983">
        <v>7.1159319999999999</v>
      </c>
      <c r="P2983">
        <v>4.2659999999999998E-3</v>
      </c>
    </row>
    <row r="2984" spans="1:16" x14ac:dyDescent="0.2">
      <c r="A2984" t="s">
        <v>103</v>
      </c>
      <c r="B2984">
        <v>279</v>
      </c>
      <c r="C2984">
        <v>293</v>
      </c>
      <c r="D2984" t="s">
        <v>1230</v>
      </c>
      <c r="G2984">
        <v>13</v>
      </c>
      <c r="H2984">
        <v>1584.8815999999999</v>
      </c>
      <c r="I2984" t="s">
        <v>14</v>
      </c>
      <c r="J2984">
        <v>5</v>
      </c>
      <c r="K2984">
        <v>1587.3952630000001</v>
      </c>
      <c r="L2984">
        <v>8.3319000000000004E-2</v>
      </c>
      <c r="M2984">
        <v>1.5974120000000001</v>
      </c>
      <c r="N2984">
        <v>0.117814</v>
      </c>
      <c r="O2984">
        <v>7.0725899999999999</v>
      </c>
      <c r="P2984">
        <v>7.0809999999999996E-3</v>
      </c>
    </row>
    <row r="2985" spans="1:16" x14ac:dyDescent="0.2">
      <c r="A2985" t="s">
        <v>103</v>
      </c>
      <c r="B2985">
        <v>279</v>
      </c>
      <c r="C2985">
        <v>293</v>
      </c>
      <c r="D2985" t="s">
        <v>1230</v>
      </c>
      <c r="G2985">
        <v>13</v>
      </c>
      <c r="H2985">
        <v>1584.8815999999999</v>
      </c>
      <c r="I2985" t="s">
        <v>14</v>
      </c>
      <c r="J2985">
        <v>50.000003999999997</v>
      </c>
      <c r="K2985">
        <v>1587.550594</v>
      </c>
      <c r="L2985">
        <v>9.3809000000000003E-2</v>
      </c>
      <c r="M2985">
        <v>1.7527440000000001</v>
      </c>
      <c r="N2985">
        <v>0.12545200000000001</v>
      </c>
      <c r="O2985">
        <v>7.0734729999999999</v>
      </c>
      <c r="P2985">
        <v>9.4990000000000005E-3</v>
      </c>
    </row>
    <row r="2986" spans="1:16" x14ac:dyDescent="0.2">
      <c r="A2986" t="s">
        <v>103</v>
      </c>
      <c r="B2986">
        <v>279</v>
      </c>
      <c r="C2986">
        <v>293</v>
      </c>
      <c r="D2986" t="s">
        <v>1230</v>
      </c>
      <c r="G2986">
        <v>13</v>
      </c>
      <c r="H2986">
        <v>1584.8815999999999</v>
      </c>
      <c r="I2986" t="s">
        <v>14</v>
      </c>
      <c r="J2986">
        <v>500.00003099999998</v>
      </c>
      <c r="K2986">
        <v>1588.1274659999999</v>
      </c>
      <c r="L2986">
        <v>0.16924600000000001</v>
      </c>
      <c r="M2986">
        <v>2.3296160000000001</v>
      </c>
      <c r="N2986">
        <v>0.188633</v>
      </c>
      <c r="O2986">
        <v>7.0683879999999997</v>
      </c>
      <c r="P2986">
        <v>2.1280000000000001E-3</v>
      </c>
    </row>
    <row r="2987" spans="1:16" x14ac:dyDescent="0.2">
      <c r="A2987" t="s">
        <v>106</v>
      </c>
      <c r="B2987">
        <v>7</v>
      </c>
      <c r="C2987">
        <v>16</v>
      </c>
      <c r="D2987" t="s">
        <v>1231</v>
      </c>
      <c r="G2987">
        <v>7</v>
      </c>
      <c r="H2987">
        <v>941.45749999999998</v>
      </c>
      <c r="I2987" t="s">
        <v>12</v>
      </c>
      <c r="J2987">
        <v>0</v>
      </c>
      <c r="K2987">
        <v>941.92229499999996</v>
      </c>
      <c r="L2987" s="1">
        <v>1.136868E-13</v>
      </c>
      <c r="M2987">
        <v>0</v>
      </c>
      <c r="N2987">
        <v>0</v>
      </c>
      <c r="O2987">
        <v>7.941865</v>
      </c>
      <c r="P2987">
        <v>0</v>
      </c>
    </row>
    <row r="2988" spans="1:16" x14ac:dyDescent="0.2">
      <c r="A2988" t="s">
        <v>106</v>
      </c>
      <c r="B2988">
        <v>7</v>
      </c>
      <c r="C2988">
        <v>16</v>
      </c>
      <c r="D2988" t="s">
        <v>1231</v>
      </c>
      <c r="G2988">
        <v>7</v>
      </c>
      <c r="H2988">
        <v>941.45749999999998</v>
      </c>
      <c r="I2988" t="s">
        <v>12</v>
      </c>
      <c r="J2988">
        <v>5</v>
      </c>
      <c r="K2988">
        <v>945.05454999999995</v>
      </c>
      <c r="L2988">
        <v>5.1699000000000002E-2</v>
      </c>
      <c r="M2988">
        <v>3.1322540000000001</v>
      </c>
      <c r="N2988">
        <v>5.1699000000000002E-2</v>
      </c>
      <c r="O2988">
        <v>7.9352299999999998</v>
      </c>
      <c r="P2988">
        <v>5.9849999999999999E-3</v>
      </c>
    </row>
    <row r="2989" spans="1:16" x14ac:dyDescent="0.2">
      <c r="A2989" t="s">
        <v>106</v>
      </c>
      <c r="B2989">
        <v>7</v>
      </c>
      <c r="C2989">
        <v>16</v>
      </c>
      <c r="D2989" t="s">
        <v>1231</v>
      </c>
      <c r="G2989">
        <v>7</v>
      </c>
      <c r="H2989">
        <v>941.45749999999998</v>
      </c>
      <c r="I2989" t="s">
        <v>12</v>
      </c>
      <c r="J2989">
        <v>50.000003999999997</v>
      </c>
      <c r="K2989">
        <v>945.002342</v>
      </c>
      <c r="L2989">
        <v>5.4338999999999998E-2</v>
      </c>
      <c r="M2989">
        <v>3.0800459999999998</v>
      </c>
      <c r="N2989">
        <v>5.4338999999999998E-2</v>
      </c>
      <c r="O2989">
        <v>7.9306150000000004</v>
      </c>
      <c r="P2989">
        <v>4.2079999999999999E-3</v>
      </c>
    </row>
    <row r="2990" spans="1:16" x14ac:dyDescent="0.2">
      <c r="A2990" t="s">
        <v>106</v>
      </c>
      <c r="B2990">
        <v>7</v>
      </c>
      <c r="C2990">
        <v>16</v>
      </c>
      <c r="D2990" t="s">
        <v>1231</v>
      </c>
      <c r="G2990">
        <v>7</v>
      </c>
      <c r="H2990">
        <v>941.45749999999998</v>
      </c>
      <c r="I2990" t="s">
        <v>12</v>
      </c>
      <c r="J2990">
        <v>500.00003099999998</v>
      </c>
      <c r="K2990">
        <v>944.99771799999996</v>
      </c>
      <c r="L2990">
        <v>7.5969999999999996E-3</v>
      </c>
      <c r="M2990">
        <v>3.0754229999999998</v>
      </c>
      <c r="N2990">
        <v>7.5969999999999996E-3</v>
      </c>
      <c r="O2990">
        <v>7.9255820000000003</v>
      </c>
      <c r="P2990">
        <v>3.055E-3</v>
      </c>
    </row>
    <row r="2991" spans="1:16" x14ac:dyDescent="0.2">
      <c r="A2991" t="s">
        <v>106</v>
      </c>
      <c r="B2991">
        <v>7</v>
      </c>
      <c r="C2991">
        <v>16</v>
      </c>
      <c r="D2991" t="s">
        <v>1231</v>
      </c>
      <c r="G2991">
        <v>7</v>
      </c>
      <c r="H2991">
        <v>941.45749999999998</v>
      </c>
      <c r="I2991" t="s">
        <v>14</v>
      </c>
      <c r="J2991">
        <v>0</v>
      </c>
      <c r="K2991">
        <v>941.92229499999996</v>
      </c>
      <c r="L2991" s="1">
        <v>1.136868E-13</v>
      </c>
      <c r="M2991">
        <v>0</v>
      </c>
      <c r="N2991">
        <v>0</v>
      </c>
      <c r="O2991">
        <v>7.941865</v>
      </c>
      <c r="P2991">
        <v>0</v>
      </c>
    </row>
    <row r="2992" spans="1:16" x14ac:dyDescent="0.2">
      <c r="A2992" t="s">
        <v>106</v>
      </c>
      <c r="B2992">
        <v>7</v>
      </c>
      <c r="C2992">
        <v>16</v>
      </c>
      <c r="D2992" t="s">
        <v>1231</v>
      </c>
      <c r="G2992">
        <v>7</v>
      </c>
      <c r="H2992">
        <v>941.45749999999998</v>
      </c>
      <c r="I2992" t="s">
        <v>14</v>
      </c>
      <c r="J2992">
        <v>5</v>
      </c>
      <c r="K2992">
        <v>944.90692200000001</v>
      </c>
      <c r="L2992">
        <v>0.14125199999999999</v>
      </c>
      <c r="M2992">
        <v>2.9846270000000001</v>
      </c>
      <c r="N2992">
        <v>0.14125199999999999</v>
      </c>
      <c r="O2992">
        <v>7.8883390000000002</v>
      </c>
      <c r="P2992">
        <v>4.3579999999999999E-3</v>
      </c>
    </row>
    <row r="2993" spans="1:16" x14ac:dyDescent="0.2">
      <c r="A2993" t="s">
        <v>106</v>
      </c>
      <c r="B2993">
        <v>7</v>
      </c>
      <c r="C2993">
        <v>16</v>
      </c>
      <c r="D2993" t="s">
        <v>1231</v>
      </c>
      <c r="G2993">
        <v>7</v>
      </c>
      <c r="H2993">
        <v>941.45749999999998</v>
      </c>
      <c r="I2993" t="s">
        <v>14</v>
      </c>
      <c r="J2993">
        <v>50.000003999999997</v>
      </c>
      <c r="K2993">
        <v>944.95915400000001</v>
      </c>
      <c r="L2993">
        <v>0.110585</v>
      </c>
      <c r="M2993">
        <v>3.0368590000000002</v>
      </c>
      <c r="N2993">
        <v>0.110585</v>
      </c>
      <c r="O2993">
        <v>7.8888119999999997</v>
      </c>
      <c r="P2993">
        <v>5.104E-3</v>
      </c>
    </row>
    <row r="2994" spans="1:16" x14ac:dyDescent="0.2">
      <c r="A2994" t="s">
        <v>106</v>
      </c>
      <c r="B2994">
        <v>7</v>
      </c>
      <c r="C2994">
        <v>16</v>
      </c>
      <c r="D2994" t="s">
        <v>1231</v>
      </c>
      <c r="G2994">
        <v>7</v>
      </c>
      <c r="H2994">
        <v>941.45749999999998</v>
      </c>
      <c r="I2994" t="s">
        <v>14</v>
      </c>
      <c r="J2994">
        <v>500.00003099999998</v>
      </c>
      <c r="K2994">
        <v>945.00318000000004</v>
      </c>
      <c r="L2994">
        <v>2.3164000000000001E-2</v>
      </c>
      <c r="M2994">
        <v>3.0808849999999999</v>
      </c>
      <c r="N2994">
        <v>2.3164000000000001E-2</v>
      </c>
      <c r="O2994">
        <v>7.8847430000000003</v>
      </c>
      <c r="P2994">
        <v>4.1070000000000004E-3</v>
      </c>
    </row>
    <row r="2995" spans="1:16" x14ac:dyDescent="0.2">
      <c r="A2995" t="s">
        <v>106</v>
      </c>
      <c r="B2995">
        <v>7</v>
      </c>
      <c r="C2995">
        <v>17</v>
      </c>
      <c r="D2995" t="s">
        <v>1232</v>
      </c>
      <c r="G2995">
        <v>8</v>
      </c>
      <c r="H2995">
        <v>1054.5415</v>
      </c>
      <c r="I2995" t="s">
        <v>12</v>
      </c>
      <c r="J2995">
        <v>0</v>
      </c>
      <c r="K2995">
        <v>1054.7714020000001</v>
      </c>
      <c r="L2995">
        <v>4.9364999999999999E-2</v>
      </c>
      <c r="M2995">
        <v>0</v>
      </c>
      <c r="N2995">
        <v>0</v>
      </c>
      <c r="O2995">
        <v>9.1259870000000003</v>
      </c>
      <c r="P2995">
        <v>1.6200000000000001E-4</v>
      </c>
    </row>
    <row r="2996" spans="1:16" x14ac:dyDescent="0.2">
      <c r="A2996" t="s">
        <v>106</v>
      </c>
      <c r="B2996">
        <v>7</v>
      </c>
      <c r="C2996">
        <v>17</v>
      </c>
      <c r="D2996" t="s">
        <v>1232</v>
      </c>
      <c r="G2996">
        <v>8</v>
      </c>
      <c r="H2996">
        <v>1054.5415</v>
      </c>
      <c r="I2996" t="s">
        <v>12</v>
      </c>
      <c r="J2996">
        <v>5</v>
      </c>
      <c r="K2996">
        <v>1056.63149</v>
      </c>
      <c r="L2996">
        <v>4.4526999999999997E-2</v>
      </c>
      <c r="M2996">
        <v>1.860088</v>
      </c>
      <c r="N2996">
        <v>6.6479999999999997E-2</v>
      </c>
      <c r="O2996">
        <v>9.1270419999999994</v>
      </c>
      <c r="P2996">
        <v>3.3159999999999999E-3</v>
      </c>
    </row>
    <row r="2997" spans="1:16" x14ac:dyDescent="0.2">
      <c r="A2997" t="s">
        <v>106</v>
      </c>
      <c r="B2997">
        <v>7</v>
      </c>
      <c r="C2997">
        <v>17</v>
      </c>
      <c r="D2997" t="s">
        <v>1232</v>
      </c>
      <c r="G2997">
        <v>8</v>
      </c>
      <c r="H2997">
        <v>1054.5415</v>
      </c>
      <c r="I2997" t="s">
        <v>12</v>
      </c>
      <c r="J2997">
        <v>50.000003999999997</v>
      </c>
      <c r="K2997">
        <v>1057.1423460000001</v>
      </c>
      <c r="L2997">
        <v>8.9786000000000005E-2</v>
      </c>
      <c r="M2997">
        <v>2.3709440000000002</v>
      </c>
      <c r="N2997">
        <v>0.102462</v>
      </c>
      <c r="O2997">
        <v>9.1267899999999997</v>
      </c>
      <c r="P2997">
        <v>5.77E-3</v>
      </c>
    </row>
    <row r="2998" spans="1:16" x14ac:dyDescent="0.2">
      <c r="A2998" t="s">
        <v>106</v>
      </c>
      <c r="B2998">
        <v>7</v>
      </c>
      <c r="C2998">
        <v>17</v>
      </c>
      <c r="D2998" t="s">
        <v>1232</v>
      </c>
      <c r="G2998">
        <v>8</v>
      </c>
      <c r="H2998">
        <v>1054.5415</v>
      </c>
      <c r="I2998" t="s">
        <v>12</v>
      </c>
      <c r="J2998">
        <v>500.00003099999998</v>
      </c>
      <c r="K2998">
        <v>1057.8242310000001</v>
      </c>
      <c r="L2998">
        <v>5.738E-2</v>
      </c>
      <c r="M2998">
        <v>3.0528279999999999</v>
      </c>
      <c r="N2998">
        <v>7.5691999999999995E-2</v>
      </c>
      <c r="O2998">
        <v>9.1191490000000002</v>
      </c>
      <c r="P2998">
        <v>2.0279999999999999E-3</v>
      </c>
    </row>
    <row r="2999" spans="1:16" x14ac:dyDescent="0.2">
      <c r="A2999" t="s">
        <v>106</v>
      </c>
      <c r="B2999">
        <v>7</v>
      </c>
      <c r="C2999">
        <v>17</v>
      </c>
      <c r="D2999" t="s">
        <v>1232</v>
      </c>
      <c r="G2999">
        <v>8</v>
      </c>
      <c r="H2999">
        <v>1054.5415</v>
      </c>
      <c r="I2999" t="s">
        <v>14</v>
      </c>
      <c r="J2999">
        <v>0</v>
      </c>
      <c r="K2999">
        <v>1054.7714020000001</v>
      </c>
      <c r="L2999">
        <v>4.9364999999999999E-2</v>
      </c>
      <c r="M2999">
        <v>0</v>
      </c>
      <c r="N2999">
        <v>0</v>
      </c>
      <c r="O2999">
        <v>9.1259870000000003</v>
      </c>
      <c r="P2999">
        <v>1.6200000000000001E-4</v>
      </c>
    </row>
    <row r="3000" spans="1:16" x14ac:dyDescent="0.2">
      <c r="A3000" t="s">
        <v>106</v>
      </c>
      <c r="B3000">
        <v>7</v>
      </c>
      <c r="C3000">
        <v>17</v>
      </c>
      <c r="D3000" t="s">
        <v>1232</v>
      </c>
      <c r="G3000">
        <v>8</v>
      </c>
      <c r="H3000">
        <v>1054.5415</v>
      </c>
      <c r="I3000" t="s">
        <v>14</v>
      </c>
      <c r="J3000">
        <v>5</v>
      </c>
      <c r="K3000">
        <v>1056.607076</v>
      </c>
      <c r="L3000">
        <v>6.7974000000000007E-2</v>
      </c>
      <c r="M3000">
        <v>1.835674</v>
      </c>
      <c r="N3000">
        <v>8.4007999999999999E-2</v>
      </c>
      <c r="O3000">
        <v>9.0879589999999997</v>
      </c>
      <c r="P3000">
        <v>2.9499999999999999E-3</v>
      </c>
    </row>
    <row r="3001" spans="1:16" x14ac:dyDescent="0.2">
      <c r="A3001" t="s">
        <v>106</v>
      </c>
      <c r="B3001">
        <v>7</v>
      </c>
      <c r="C3001">
        <v>17</v>
      </c>
      <c r="D3001" t="s">
        <v>1232</v>
      </c>
      <c r="G3001">
        <v>8</v>
      </c>
      <c r="H3001">
        <v>1054.5415</v>
      </c>
      <c r="I3001" t="s">
        <v>14</v>
      </c>
      <c r="J3001">
        <v>50.000003999999997</v>
      </c>
      <c r="K3001">
        <v>1057.2535820000001</v>
      </c>
      <c r="L3001">
        <v>3.5000999999999997E-2</v>
      </c>
      <c r="M3001">
        <v>2.4821800000000001</v>
      </c>
      <c r="N3001">
        <v>6.0513999999999998E-2</v>
      </c>
      <c r="O3001">
        <v>9.0893139999999999</v>
      </c>
      <c r="P3001">
        <v>2.4610000000000001E-3</v>
      </c>
    </row>
    <row r="3002" spans="1:16" x14ac:dyDescent="0.2">
      <c r="A3002" t="s">
        <v>106</v>
      </c>
      <c r="B3002">
        <v>7</v>
      </c>
      <c r="C3002">
        <v>17</v>
      </c>
      <c r="D3002" t="s">
        <v>1232</v>
      </c>
      <c r="G3002">
        <v>8</v>
      </c>
      <c r="H3002">
        <v>1054.5415</v>
      </c>
      <c r="I3002" t="s">
        <v>14</v>
      </c>
      <c r="J3002">
        <v>500.00003099999998</v>
      </c>
      <c r="K3002">
        <v>1057.786634</v>
      </c>
      <c r="L3002">
        <v>6.8001000000000006E-2</v>
      </c>
      <c r="M3002">
        <v>3.0152320000000001</v>
      </c>
      <c r="N3002">
        <v>8.4029999999999994E-2</v>
      </c>
      <c r="O3002">
        <v>9.0832119999999996</v>
      </c>
      <c r="P3002">
        <v>1.717E-3</v>
      </c>
    </row>
    <row r="3003" spans="1:16" x14ac:dyDescent="0.2">
      <c r="A3003" t="s">
        <v>106</v>
      </c>
      <c r="B3003">
        <v>25</v>
      </c>
      <c r="C3003">
        <v>35</v>
      </c>
      <c r="D3003" t="s">
        <v>1233</v>
      </c>
      <c r="E3003" t="s">
        <v>31</v>
      </c>
      <c r="G3003">
        <v>10</v>
      </c>
      <c r="H3003">
        <v>1312.5668000000001</v>
      </c>
      <c r="I3003" t="s">
        <v>12</v>
      </c>
      <c r="J3003">
        <v>0</v>
      </c>
      <c r="K3003">
        <v>1313.216285</v>
      </c>
      <c r="L3003">
        <v>0</v>
      </c>
      <c r="M3003">
        <v>0</v>
      </c>
      <c r="N3003">
        <v>0</v>
      </c>
      <c r="O3003">
        <v>14.414524</v>
      </c>
      <c r="P3003">
        <v>0</v>
      </c>
    </row>
    <row r="3004" spans="1:16" x14ac:dyDescent="0.2">
      <c r="A3004" t="s">
        <v>106</v>
      </c>
      <c r="B3004">
        <v>25</v>
      </c>
      <c r="C3004">
        <v>35</v>
      </c>
      <c r="D3004" t="s">
        <v>1233</v>
      </c>
      <c r="E3004" t="s">
        <v>31</v>
      </c>
      <c r="G3004">
        <v>10</v>
      </c>
      <c r="H3004">
        <v>1312.5668000000001</v>
      </c>
      <c r="I3004" t="s">
        <v>12</v>
      </c>
      <c r="J3004">
        <v>5</v>
      </c>
      <c r="K3004">
        <v>1315.7066649999999</v>
      </c>
      <c r="L3004">
        <v>1.0159E-2</v>
      </c>
      <c r="M3004">
        <v>2.49038</v>
      </c>
      <c r="N3004">
        <v>1.0159E-2</v>
      </c>
      <c r="O3004">
        <v>14.414709999999999</v>
      </c>
      <c r="P3004">
        <v>2.2499999999999998E-3</v>
      </c>
    </row>
    <row r="3005" spans="1:16" x14ac:dyDescent="0.2">
      <c r="A3005" t="s">
        <v>106</v>
      </c>
      <c r="B3005">
        <v>25</v>
      </c>
      <c r="C3005">
        <v>35</v>
      </c>
      <c r="D3005" t="s">
        <v>1233</v>
      </c>
      <c r="E3005" t="s">
        <v>31</v>
      </c>
      <c r="G3005">
        <v>10</v>
      </c>
      <c r="H3005">
        <v>1312.5668000000001</v>
      </c>
      <c r="I3005" t="s">
        <v>12</v>
      </c>
      <c r="J3005">
        <v>50.000003999999997</v>
      </c>
      <c r="K3005">
        <v>1315.569968</v>
      </c>
      <c r="L3005">
        <v>6.4901E-2</v>
      </c>
      <c r="M3005">
        <v>2.3536820000000001</v>
      </c>
      <c r="N3005">
        <v>6.4901E-2</v>
      </c>
      <c r="O3005">
        <v>14.416733000000001</v>
      </c>
      <c r="P3005">
        <v>6.398E-3</v>
      </c>
    </row>
    <row r="3006" spans="1:16" x14ac:dyDescent="0.2">
      <c r="A3006" t="s">
        <v>106</v>
      </c>
      <c r="B3006">
        <v>25</v>
      </c>
      <c r="C3006">
        <v>35</v>
      </c>
      <c r="D3006" t="s">
        <v>1233</v>
      </c>
      <c r="E3006" t="s">
        <v>31</v>
      </c>
      <c r="G3006">
        <v>10</v>
      </c>
      <c r="H3006">
        <v>1312.5668000000001</v>
      </c>
      <c r="I3006" t="s">
        <v>12</v>
      </c>
      <c r="J3006">
        <v>500.00003099999998</v>
      </c>
      <c r="K3006">
        <v>1315.511739</v>
      </c>
      <c r="L3006">
        <v>3.0643E-2</v>
      </c>
      <c r="M3006">
        <v>2.2954539999999999</v>
      </c>
      <c r="N3006">
        <v>3.0643E-2</v>
      </c>
      <c r="O3006">
        <v>14.41292</v>
      </c>
      <c r="P3006">
        <v>6.2789999999999999E-3</v>
      </c>
    </row>
    <row r="3007" spans="1:16" x14ac:dyDescent="0.2">
      <c r="A3007" t="s">
        <v>106</v>
      </c>
      <c r="B3007">
        <v>25</v>
      </c>
      <c r="C3007">
        <v>35</v>
      </c>
      <c r="D3007" t="s">
        <v>1233</v>
      </c>
      <c r="E3007" t="s">
        <v>31</v>
      </c>
      <c r="G3007">
        <v>10</v>
      </c>
      <c r="H3007">
        <v>1312.5668000000001</v>
      </c>
      <c r="I3007" t="s">
        <v>14</v>
      </c>
      <c r="J3007">
        <v>0</v>
      </c>
      <c r="K3007">
        <v>1313.216285</v>
      </c>
      <c r="L3007">
        <v>0</v>
      </c>
      <c r="M3007">
        <v>0</v>
      </c>
      <c r="N3007">
        <v>0</v>
      </c>
      <c r="O3007">
        <v>14.414524</v>
      </c>
      <c r="P3007">
        <v>0</v>
      </c>
    </row>
    <row r="3008" spans="1:16" x14ac:dyDescent="0.2">
      <c r="A3008" t="s">
        <v>106</v>
      </c>
      <c r="B3008">
        <v>25</v>
      </c>
      <c r="C3008">
        <v>35</v>
      </c>
      <c r="D3008" t="s">
        <v>1233</v>
      </c>
      <c r="E3008" t="s">
        <v>31</v>
      </c>
      <c r="G3008">
        <v>10</v>
      </c>
      <c r="H3008">
        <v>1312.5668000000001</v>
      </c>
      <c r="I3008" t="s">
        <v>14</v>
      </c>
      <c r="J3008">
        <v>5</v>
      </c>
      <c r="K3008">
        <v>1315.677721</v>
      </c>
      <c r="L3008">
        <v>4.5114000000000001E-2</v>
      </c>
      <c r="M3008">
        <v>2.461436</v>
      </c>
      <c r="N3008">
        <v>4.5114000000000001E-2</v>
      </c>
      <c r="O3008">
        <v>14.411973</v>
      </c>
      <c r="P3008">
        <v>1E-3</v>
      </c>
    </row>
    <row r="3009" spans="1:16" x14ac:dyDescent="0.2">
      <c r="A3009" t="s">
        <v>106</v>
      </c>
      <c r="B3009">
        <v>25</v>
      </c>
      <c r="C3009">
        <v>35</v>
      </c>
      <c r="D3009" t="s">
        <v>1233</v>
      </c>
      <c r="E3009" t="s">
        <v>31</v>
      </c>
      <c r="G3009">
        <v>10</v>
      </c>
      <c r="H3009">
        <v>1312.5668000000001</v>
      </c>
      <c r="I3009" t="s">
        <v>14</v>
      </c>
      <c r="J3009">
        <v>50.000003999999997</v>
      </c>
      <c r="K3009">
        <v>1315.5731000000001</v>
      </c>
      <c r="L3009">
        <v>5.8522999999999999E-2</v>
      </c>
      <c r="M3009">
        <v>2.356814</v>
      </c>
      <c r="N3009">
        <v>5.8522999999999999E-2</v>
      </c>
      <c r="O3009">
        <v>14.415279</v>
      </c>
      <c r="P3009">
        <v>1.8890000000000001E-3</v>
      </c>
    </row>
    <row r="3010" spans="1:16" x14ac:dyDescent="0.2">
      <c r="A3010" t="s">
        <v>106</v>
      </c>
      <c r="B3010">
        <v>25</v>
      </c>
      <c r="C3010">
        <v>35</v>
      </c>
      <c r="D3010" t="s">
        <v>1233</v>
      </c>
      <c r="E3010" t="s">
        <v>31</v>
      </c>
      <c r="G3010">
        <v>10</v>
      </c>
      <c r="H3010">
        <v>1312.5668000000001</v>
      </c>
      <c r="I3010" t="s">
        <v>14</v>
      </c>
      <c r="J3010">
        <v>500.00003099999998</v>
      </c>
      <c r="K3010">
        <v>1315.5256629999999</v>
      </c>
      <c r="L3010">
        <v>4.1485000000000001E-2</v>
      </c>
      <c r="M3010">
        <v>2.309377</v>
      </c>
      <c r="N3010">
        <v>4.1485000000000001E-2</v>
      </c>
      <c r="O3010">
        <v>14.407170000000001</v>
      </c>
      <c r="P3010">
        <v>1.9650000000000002E-3</v>
      </c>
    </row>
    <row r="3011" spans="1:16" x14ac:dyDescent="0.2">
      <c r="A3011" t="s">
        <v>106</v>
      </c>
      <c r="B3011">
        <v>32</v>
      </c>
      <c r="C3011">
        <v>45</v>
      </c>
      <c r="D3011" t="s">
        <v>1234</v>
      </c>
      <c r="G3011">
        <v>13</v>
      </c>
      <c r="H3011">
        <v>1684.8792000000001</v>
      </c>
      <c r="I3011" t="s">
        <v>12</v>
      </c>
      <c r="J3011">
        <v>0</v>
      </c>
      <c r="K3011">
        <v>1685.6117409999999</v>
      </c>
      <c r="L3011">
        <v>4.3892E-2</v>
      </c>
      <c r="M3011">
        <v>0</v>
      </c>
      <c r="N3011">
        <v>0</v>
      </c>
      <c r="O3011">
        <v>4.3993700000000002</v>
      </c>
      <c r="P3011">
        <v>2.5999999999999999E-3</v>
      </c>
    </row>
    <row r="3012" spans="1:16" x14ac:dyDescent="0.2">
      <c r="A3012" t="s">
        <v>106</v>
      </c>
      <c r="B3012">
        <v>32</v>
      </c>
      <c r="C3012">
        <v>45</v>
      </c>
      <c r="D3012" t="s">
        <v>1234</v>
      </c>
      <c r="G3012">
        <v>13</v>
      </c>
      <c r="H3012">
        <v>1684.8792000000001</v>
      </c>
      <c r="I3012" t="s">
        <v>12</v>
      </c>
      <c r="J3012">
        <v>5</v>
      </c>
      <c r="K3012">
        <v>1687.211906</v>
      </c>
      <c r="L3012">
        <v>9.6259999999999998E-2</v>
      </c>
      <c r="M3012">
        <v>1.6001650000000001</v>
      </c>
      <c r="N3012">
        <v>0.105795</v>
      </c>
      <c r="O3012">
        <v>4.4044949999999998</v>
      </c>
      <c r="P3012">
        <v>2.7330000000000002E-3</v>
      </c>
    </row>
    <row r="3013" spans="1:16" x14ac:dyDescent="0.2">
      <c r="A3013" t="s">
        <v>106</v>
      </c>
      <c r="B3013">
        <v>32</v>
      </c>
      <c r="C3013">
        <v>45</v>
      </c>
      <c r="D3013" t="s">
        <v>1234</v>
      </c>
      <c r="G3013">
        <v>13</v>
      </c>
      <c r="H3013">
        <v>1684.8792000000001</v>
      </c>
      <c r="I3013" t="s">
        <v>12</v>
      </c>
      <c r="J3013">
        <v>50.000003999999997</v>
      </c>
      <c r="K3013">
        <v>1687.689484</v>
      </c>
      <c r="L3013">
        <v>4.2344E-2</v>
      </c>
      <c r="M3013">
        <v>2.0777420000000002</v>
      </c>
      <c r="N3013">
        <v>6.0988000000000001E-2</v>
      </c>
      <c r="O3013">
        <v>4.3996209999999998</v>
      </c>
      <c r="P3013">
        <v>2.444E-3</v>
      </c>
    </row>
    <row r="3014" spans="1:16" x14ac:dyDescent="0.2">
      <c r="A3014" t="s">
        <v>106</v>
      </c>
      <c r="B3014">
        <v>32</v>
      </c>
      <c r="C3014">
        <v>45</v>
      </c>
      <c r="D3014" t="s">
        <v>1234</v>
      </c>
      <c r="G3014">
        <v>13</v>
      </c>
      <c r="H3014">
        <v>1684.8792000000001</v>
      </c>
      <c r="I3014" t="s">
        <v>12</v>
      </c>
      <c r="J3014">
        <v>500.00003099999998</v>
      </c>
      <c r="K3014">
        <v>1688.0215949999999</v>
      </c>
      <c r="L3014">
        <v>9.9083000000000004E-2</v>
      </c>
      <c r="M3014">
        <v>2.4098540000000002</v>
      </c>
      <c r="N3014">
        <v>0.10836999999999999</v>
      </c>
      <c r="O3014">
        <v>4.3946519999999998</v>
      </c>
      <c r="P3014">
        <v>1.3600000000000001E-3</v>
      </c>
    </row>
    <row r="3015" spans="1:16" x14ac:dyDescent="0.2">
      <c r="A3015" t="s">
        <v>106</v>
      </c>
      <c r="B3015">
        <v>32</v>
      </c>
      <c r="C3015">
        <v>45</v>
      </c>
      <c r="D3015" t="s">
        <v>1234</v>
      </c>
      <c r="G3015">
        <v>13</v>
      </c>
      <c r="H3015">
        <v>1684.8792000000001</v>
      </c>
      <c r="I3015" t="s">
        <v>14</v>
      </c>
      <c r="J3015">
        <v>0</v>
      </c>
      <c r="K3015">
        <v>1685.6117409999999</v>
      </c>
      <c r="L3015">
        <v>4.3892E-2</v>
      </c>
      <c r="M3015">
        <v>0</v>
      </c>
      <c r="N3015">
        <v>0</v>
      </c>
      <c r="O3015">
        <v>4.3993700000000002</v>
      </c>
      <c r="P3015">
        <v>2.5999999999999999E-3</v>
      </c>
    </row>
    <row r="3016" spans="1:16" x14ac:dyDescent="0.2">
      <c r="A3016" t="s">
        <v>106</v>
      </c>
      <c r="B3016">
        <v>32</v>
      </c>
      <c r="C3016">
        <v>45</v>
      </c>
      <c r="D3016" t="s">
        <v>1234</v>
      </c>
      <c r="G3016">
        <v>13</v>
      </c>
      <c r="H3016">
        <v>1684.8792000000001</v>
      </c>
      <c r="I3016" t="s">
        <v>14</v>
      </c>
      <c r="J3016">
        <v>5</v>
      </c>
      <c r="K3016">
        <v>1687.1840279999999</v>
      </c>
      <c r="L3016">
        <v>0.202325</v>
      </c>
      <c r="M3016">
        <v>1.572287</v>
      </c>
      <c r="N3016">
        <v>0.20703099999999999</v>
      </c>
      <c r="O3016">
        <v>4.395988</v>
      </c>
      <c r="P3016">
        <v>2.5500000000000002E-3</v>
      </c>
    </row>
    <row r="3017" spans="1:16" x14ac:dyDescent="0.2">
      <c r="A3017" t="s">
        <v>106</v>
      </c>
      <c r="B3017">
        <v>32</v>
      </c>
      <c r="C3017">
        <v>45</v>
      </c>
      <c r="D3017" t="s">
        <v>1234</v>
      </c>
      <c r="G3017">
        <v>13</v>
      </c>
      <c r="H3017">
        <v>1684.8792000000001</v>
      </c>
      <c r="I3017" t="s">
        <v>14</v>
      </c>
      <c r="J3017">
        <v>50.000003999999997</v>
      </c>
      <c r="K3017">
        <v>1687.7095770000001</v>
      </c>
      <c r="L3017">
        <v>0.19334699999999999</v>
      </c>
      <c r="M3017">
        <v>2.0978349999999999</v>
      </c>
      <c r="N3017">
        <v>0.198267</v>
      </c>
      <c r="O3017">
        <v>4.3994150000000003</v>
      </c>
      <c r="P3017">
        <v>5.7390000000000002E-3</v>
      </c>
    </row>
    <row r="3018" spans="1:16" x14ac:dyDescent="0.2">
      <c r="A3018" t="s">
        <v>106</v>
      </c>
      <c r="B3018">
        <v>32</v>
      </c>
      <c r="C3018">
        <v>45</v>
      </c>
      <c r="D3018" t="s">
        <v>1234</v>
      </c>
      <c r="G3018">
        <v>13</v>
      </c>
      <c r="H3018">
        <v>1684.8792000000001</v>
      </c>
      <c r="I3018" t="s">
        <v>14</v>
      </c>
      <c r="J3018">
        <v>500.00003099999998</v>
      </c>
      <c r="K3018">
        <v>1687.958423</v>
      </c>
      <c r="L3018">
        <v>0.11118400000000001</v>
      </c>
      <c r="M3018">
        <v>2.3466809999999998</v>
      </c>
      <c r="N3018">
        <v>0.119534</v>
      </c>
      <c r="O3018">
        <v>4.3895330000000001</v>
      </c>
      <c r="P3018">
        <v>3.3089999999999999E-3</v>
      </c>
    </row>
    <row r="3019" spans="1:16" x14ac:dyDescent="0.2">
      <c r="A3019" t="s">
        <v>106</v>
      </c>
      <c r="B3019">
        <v>84</v>
      </c>
      <c r="C3019">
        <v>106</v>
      </c>
      <c r="D3019" t="s">
        <v>1235</v>
      </c>
      <c r="G3019">
        <v>22</v>
      </c>
      <c r="H3019">
        <v>2633.5324000000001</v>
      </c>
      <c r="I3019" t="s">
        <v>12</v>
      </c>
      <c r="J3019">
        <v>0</v>
      </c>
      <c r="K3019">
        <v>2634.7992159999999</v>
      </c>
      <c r="L3019">
        <v>0</v>
      </c>
      <c r="M3019">
        <v>0</v>
      </c>
      <c r="N3019">
        <v>0</v>
      </c>
      <c r="O3019">
        <v>10.930121</v>
      </c>
      <c r="P3019">
        <v>0</v>
      </c>
    </row>
    <row r="3020" spans="1:16" x14ac:dyDescent="0.2">
      <c r="A3020" t="s">
        <v>106</v>
      </c>
      <c r="B3020">
        <v>84</v>
      </c>
      <c r="C3020">
        <v>106</v>
      </c>
      <c r="D3020" t="s">
        <v>1235</v>
      </c>
      <c r="G3020">
        <v>22</v>
      </c>
      <c r="H3020">
        <v>2633.5324000000001</v>
      </c>
      <c r="I3020" t="s">
        <v>12</v>
      </c>
      <c r="J3020">
        <v>5</v>
      </c>
      <c r="K3020">
        <v>2641.8177089999999</v>
      </c>
      <c r="L3020">
        <v>0.103838</v>
      </c>
      <c r="M3020">
        <v>7.0184930000000003</v>
      </c>
      <c r="N3020">
        <v>0.103838</v>
      </c>
      <c r="O3020">
        <v>10.911716</v>
      </c>
      <c r="P3020">
        <v>3.9060000000000002E-3</v>
      </c>
    </row>
    <row r="3021" spans="1:16" x14ac:dyDescent="0.2">
      <c r="A3021" t="s">
        <v>106</v>
      </c>
      <c r="B3021">
        <v>84</v>
      </c>
      <c r="C3021">
        <v>106</v>
      </c>
      <c r="D3021" t="s">
        <v>1235</v>
      </c>
      <c r="G3021">
        <v>22</v>
      </c>
      <c r="H3021">
        <v>2633.5324000000001</v>
      </c>
      <c r="I3021" t="s">
        <v>12</v>
      </c>
      <c r="J3021">
        <v>50.000003999999997</v>
      </c>
      <c r="K3021">
        <v>2641.9433309999999</v>
      </c>
      <c r="L3021">
        <v>9.0609999999999996E-2</v>
      </c>
      <c r="M3021">
        <v>7.1441150000000002</v>
      </c>
      <c r="N3021">
        <v>9.0609999999999996E-2</v>
      </c>
      <c r="O3021">
        <v>10.908875</v>
      </c>
      <c r="P3021">
        <v>4.8999999999999998E-3</v>
      </c>
    </row>
    <row r="3022" spans="1:16" x14ac:dyDescent="0.2">
      <c r="A3022" t="s">
        <v>106</v>
      </c>
      <c r="B3022">
        <v>84</v>
      </c>
      <c r="C3022">
        <v>106</v>
      </c>
      <c r="D3022" t="s">
        <v>1235</v>
      </c>
      <c r="G3022">
        <v>22</v>
      </c>
      <c r="H3022">
        <v>2633.5324000000001</v>
      </c>
      <c r="I3022" t="s">
        <v>12</v>
      </c>
      <c r="J3022">
        <v>500.00003099999998</v>
      </c>
      <c r="K3022">
        <v>2642.5235510000002</v>
      </c>
      <c r="L3022">
        <v>0.113353</v>
      </c>
      <c r="M3022">
        <v>7.724335</v>
      </c>
      <c r="N3022">
        <v>0.113353</v>
      </c>
      <c r="O3022">
        <v>10.898650999999999</v>
      </c>
      <c r="P3022">
        <v>4.4380000000000001E-3</v>
      </c>
    </row>
    <row r="3023" spans="1:16" x14ac:dyDescent="0.2">
      <c r="A3023" t="s">
        <v>106</v>
      </c>
      <c r="B3023">
        <v>84</v>
      </c>
      <c r="C3023">
        <v>106</v>
      </c>
      <c r="D3023" t="s">
        <v>1235</v>
      </c>
      <c r="G3023">
        <v>22</v>
      </c>
      <c r="H3023">
        <v>2633.5324000000001</v>
      </c>
      <c r="I3023" t="s">
        <v>14</v>
      </c>
      <c r="J3023">
        <v>0</v>
      </c>
      <c r="K3023">
        <v>2634.7992159999999</v>
      </c>
      <c r="L3023">
        <v>0</v>
      </c>
      <c r="M3023">
        <v>0</v>
      </c>
      <c r="N3023">
        <v>0</v>
      </c>
      <c r="O3023">
        <v>10.930121</v>
      </c>
      <c r="P3023">
        <v>0</v>
      </c>
    </row>
    <row r="3024" spans="1:16" x14ac:dyDescent="0.2">
      <c r="A3024" t="s">
        <v>106</v>
      </c>
      <c r="B3024">
        <v>84</v>
      </c>
      <c r="C3024">
        <v>106</v>
      </c>
      <c r="D3024" t="s">
        <v>1235</v>
      </c>
      <c r="G3024">
        <v>22</v>
      </c>
      <c r="H3024">
        <v>2633.5324000000001</v>
      </c>
      <c r="I3024" t="s">
        <v>14</v>
      </c>
      <c r="J3024">
        <v>5</v>
      </c>
      <c r="K3024">
        <v>2641.6658040000002</v>
      </c>
      <c r="L3024">
        <v>8.8120000000000004E-3</v>
      </c>
      <c r="M3024">
        <v>6.8665880000000001</v>
      </c>
      <c r="N3024">
        <v>8.8120000000000004E-3</v>
      </c>
      <c r="O3024">
        <v>10.890034999999999</v>
      </c>
      <c r="P3024">
        <v>5.6579999999999998E-3</v>
      </c>
    </row>
    <row r="3025" spans="1:16" x14ac:dyDescent="0.2">
      <c r="A3025" t="s">
        <v>106</v>
      </c>
      <c r="B3025">
        <v>84</v>
      </c>
      <c r="C3025">
        <v>106</v>
      </c>
      <c r="D3025" t="s">
        <v>1235</v>
      </c>
      <c r="G3025">
        <v>22</v>
      </c>
      <c r="H3025">
        <v>2633.5324000000001</v>
      </c>
      <c r="I3025" t="s">
        <v>14</v>
      </c>
      <c r="J3025">
        <v>50.000003999999997</v>
      </c>
      <c r="K3025">
        <v>2641.7579329999999</v>
      </c>
      <c r="L3025">
        <v>9.6539E-2</v>
      </c>
      <c r="M3025">
        <v>6.958717</v>
      </c>
      <c r="N3025">
        <v>9.6539E-2</v>
      </c>
      <c r="O3025">
        <v>10.890314999999999</v>
      </c>
      <c r="P3025">
        <v>4.9309999999999996E-3</v>
      </c>
    </row>
    <row r="3026" spans="1:16" x14ac:dyDescent="0.2">
      <c r="A3026" t="s">
        <v>106</v>
      </c>
      <c r="B3026">
        <v>84</v>
      </c>
      <c r="C3026">
        <v>106</v>
      </c>
      <c r="D3026" t="s">
        <v>1235</v>
      </c>
      <c r="G3026">
        <v>22</v>
      </c>
      <c r="H3026">
        <v>2633.5324000000001</v>
      </c>
      <c r="I3026" t="s">
        <v>14</v>
      </c>
      <c r="J3026">
        <v>500.00003099999998</v>
      </c>
      <c r="K3026">
        <v>2642.3628370000001</v>
      </c>
      <c r="L3026">
        <v>7.3464000000000002E-2</v>
      </c>
      <c r="M3026">
        <v>7.5636210000000004</v>
      </c>
      <c r="N3026">
        <v>7.3464000000000002E-2</v>
      </c>
      <c r="O3026">
        <v>10.877598000000001</v>
      </c>
      <c r="P3026">
        <v>1.6689999999999999E-3</v>
      </c>
    </row>
    <row r="3027" spans="1:16" x14ac:dyDescent="0.2">
      <c r="A3027" t="s">
        <v>106</v>
      </c>
      <c r="B3027">
        <v>91</v>
      </c>
      <c r="C3027">
        <v>109</v>
      </c>
      <c r="D3027" t="s">
        <v>1236</v>
      </c>
      <c r="G3027">
        <v>17</v>
      </c>
      <c r="H3027">
        <v>2200.2601</v>
      </c>
      <c r="I3027" t="s">
        <v>12</v>
      </c>
      <c r="J3027">
        <v>0</v>
      </c>
      <c r="K3027">
        <v>2201.5239040000001</v>
      </c>
      <c r="L3027">
        <v>0</v>
      </c>
      <c r="M3027">
        <v>0</v>
      </c>
      <c r="N3027">
        <v>0</v>
      </c>
      <c r="O3027">
        <v>5.5333259999999997</v>
      </c>
      <c r="P3027">
        <v>0</v>
      </c>
    </row>
    <row r="3028" spans="1:16" x14ac:dyDescent="0.2">
      <c r="A3028" t="s">
        <v>106</v>
      </c>
      <c r="B3028">
        <v>91</v>
      </c>
      <c r="C3028">
        <v>109</v>
      </c>
      <c r="D3028" t="s">
        <v>1236</v>
      </c>
      <c r="G3028">
        <v>17</v>
      </c>
      <c r="H3028">
        <v>2200.2601</v>
      </c>
      <c r="I3028" t="s">
        <v>12</v>
      </c>
      <c r="J3028">
        <v>5</v>
      </c>
      <c r="K3028">
        <v>2206.037914</v>
      </c>
      <c r="L3028">
        <v>6.6151000000000001E-2</v>
      </c>
      <c r="M3028">
        <v>4.5140099999999999</v>
      </c>
      <c r="N3028">
        <v>6.6151000000000001E-2</v>
      </c>
      <c r="O3028">
        <v>5.5412809999999997</v>
      </c>
      <c r="P3028">
        <v>5.1570000000000001E-3</v>
      </c>
    </row>
    <row r="3029" spans="1:16" x14ac:dyDescent="0.2">
      <c r="A3029" t="s">
        <v>106</v>
      </c>
      <c r="B3029">
        <v>91</v>
      </c>
      <c r="C3029">
        <v>109</v>
      </c>
      <c r="D3029" t="s">
        <v>1236</v>
      </c>
      <c r="G3029">
        <v>17</v>
      </c>
      <c r="H3029">
        <v>2200.2601</v>
      </c>
      <c r="I3029" t="s">
        <v>12</v>
      </c>
      <c r="J3029">
        <v>50.000003999999997</v>
      </c>
      <c r="K3029">
        <v>2206.6258899999998</v>
      </c>
      <c r="L3029">
        <v>0.119474</v>
      </c>
      <c r="M3029">
        <v>5.101985</v>
      </c>
      <c r="N3029">
        <v>0.119474</v>
      </c>
      <c r="O3029">
        <v>5.5336600000000002</v>
      </c>
      <c r="P3029">
        <v>6.7169999999999999E-3</v>
      </c>
    </row>
    <row r="3030" spans="1:16" x14ac:dyDescent="0.2">
      <c r="A3030" t="s">
        <v>106</v>
      </c>
      <c r="B3030">
        <v>91</v>
      </c>
      <c r="C3030">
        <v>109</v>
      </c>
      <c r="D3030" t="s">
        <v>1236</v>
      </c>
      <c r="G3030">
        <v>17</v>
      </c>
      <c r="H3030">
        <v>2200.2601</v>
      </c>
      <c r="I3030" t="s">
        <v>12</v>
      </c>
      <c r="J3030">
        <v>500.00003099999998</v>
      </c>
      <c r="K3030">
        <v>2207.2086399999998</v>
      </c>
      <c r="L3030">
        <v>7.1705000000000005E-2</v>
      </c>
      <c r="M3030">
        <v>5.684736</v>
      </c>
      <c r="N3030">
        <v>7.1705000000000005E-2</v>
      </c>
      <c r="O3030">
        <v>5.525258</v>
      </c>
      <c r="P3030">
        <v>3.3760000000000001E-3</v>
      </c>
    </row>
    <row r="3031" spans="1:16" x14ac:dyDescent="0.2">
      <c r="A3031" t="s">
        <v>106</v>
      </c>
      <c r="B3031">
        <v>91</v>
      </c>
      <c r="C3031">
        <v>109</v>
      </c>
      <c r="D3031" t="s">
        <v>1236</v>
      </c>
      <c r="G3031">
        <v>17</v>
      </c>
      <c r="H3031">
        <v>2200.2601</v>
      </c>
      <c r="I3031" t="s">
        <v>14</v>
      </c>
      <c r="J3031">
        <v>0</v>
      </c>
      <c r="K3031">
        <v>2201.5239040000001</v>
      </c>
      <c r="L3031">
        <v>0</v>
      </c>
      <c r="M3031">
        <v>0</v>
      </c>
      <c r="N3031">
        <v>0</v>
      </c>
      <c r="O3031">
        <v>5.5333259999999997</v>
      </c>
      <c r="P3031">
        <v>0</v>
      </c>
    </row>
    <row r="3032" spans="1:16" x14ac:dyDescent="0.2">
      <c r="A3032" t="s">
        <v>106</v>
      </c>
      <c r="B3032">
        <v>91</v>
      </c>
      <c r="C3032">
        <v>109</v>
      </c>
      <c r="D3032" t="s">
        <v>1236</v>
      </c>
      <c r="G3032">
        <v>17</v>
      </c>
      <c r="H3032">
        <v>2200.2601</v>
      </c>
      <c r="I3032" t="s">
        <v>14</v>
      </c>
      <c r="J3032">
        <v>5</v>
      </c>
      <c r="K3032">
        <v>2205.9577319999999</v>
      </c>
      <c r="L3032">
        <v>3.9879999999999999E-2</v>
      </c>
      <c r="M3032">
        <v>4.4338280000000001</v>
      </c>
      <c r="N3032">
        <v>3.9879999999999999E-2</v>
      </c>
      <c r="O3032">
        <v>5.5009690000000004</v>
      </c>
      <c r="P3032">
        <v>5.731E-3</v>
      </c>
    </row>
    <row r="3033" spans="1:16" x14ac:dyDescent="0.2">
      <c r="A3033" t="s">
        <v>106</v>
      </c>
      <c r="B3033">
        <v>91</v>
      </c>
      <c r="C3033">
        <v>109</v>
      </c>
      <c r="D3033" t="s">
        <v>1236</v>
      </c>
      <c r="G3033">
        <v>17</v>
      </c>
      <c r="H3033">
        <v>2200.2601</v>
      </c>
      <c r="I3033" t="s">
        <v>14</v>
      </c>
      <c r="J3033">
        <v>50.000003999999997</v>
      </c>
      <c r="K3033">
        <v>2206.4959279999998</v>
      </c>
      <c r="L3033">
        <v>0.21892200000000001</v>
      </c>
      <c r="M3033">
        <v>4.9720240000000002</v>
      </c>
      <c r="N3033">
        <v>0.21892200000000001</v>
      </c>
      <c r="O3033">
        <v>5.4942979999999997</v>
      </c>
      <c r="P3033">
        <v>1.0317E-2</v>
      </c>
    </row>
    <row r="3034" spans="1:16" x14ac:dyDescent="0.2">
      <c r="A3034" t="s">
        <v>106</v>
      </c>
      <c r="B3034">
        <v>91</v>
      </c>
      <c r="C3034">
        <v>109</v>
      </c>
      <c r="D3034" t="s">
        <v>1236</v>
      </c>
      <c r="G3034">
        <v>17</v>
      </c>
      <c r="H3034">
        <v>2200.2601</v>
      </c>
      <c r="I3034" t="s">
        <v>14</v>
      </c>
      <c r="J3034">
        <v>500.00003099999998</v>
      </c>
      <c r="K3034">
        <v>2207.0184389999999</v>
      </c>
      <c r="L3034">
        <v>3.1476999999999998E-2</v>
      </c>
      <c r="M3034">
        <v>5.4945349999999999</v>
      </c>
      <c r="N3034">
        <v>3.1476999999999998E-2</v>
      </c>
      <c r="O3034">
        <v>5.4959340000000001</v>
      </c>
      <c r="P3034">
        <v>1.8469999999999999E-3</v>
      </c>
    </row>
    <row r="3035" spans="1:16" x14ac:dyDescent="0.2">
      <c r="A3035" t="s">
        <v>106</v>
      </c>
      <c r="B3035">
        <v>99</v>
      </c>
      <c r="C3035">
        <v>110</v>
      </c>
      <c r="D3035" t="s">
        <v>1237</v>
      </c>
      <c r="G3035">
        <v>10</v>
      </c>
      <c r="H3035">
        <v>1347.7630999999999</v>
      </c>
      <c r="I3035" t="s">
        <v>12</v>
      </c>
      <c r="J3035">
        <v>0</v>
      </c>
      <c r="K3035">
        <v>1348.5461359999999</v>
      </c>
      <c r="L3035">
        <v>0</v>
      </c>
      <c r="M3035">
        <v>0</v>
      </c>
      <c r="N3035">
        <v>0</v>
      </c>
      <c r="O3035">
        <v>11.225849</v>
      </c>
      <c r="P3035">
        <v>0</v>
      </c>
    </row>
    <row r="3036" spans="1:16" x14ac:dyDescent="0.2">
      <c r="A3036" t="s">
        <v>106</v>
      </c>
      <c r="B3036">
        <v>99</v>
      </c>
      <c r="C3036">
        <v>110</v>
      </c>
      <c r="D3036" t="s">
        <v>1237</v>
      </c>
      <c r="G3036">
        <v>10</v>
      </c>
      <c r="H3036">
        <v>1347.7630999999999</v>
      </c>
      <c r="I3036" t="s">
        <v>12</v>
      </c>
      <c r="J3036">
        <v>5</v>
      </c>
      <c r="K3036">
        <v>1349.4517659999999</v>
      </c>
      <c r="L3036">
        <v>8.7795999999999999E-2</v>
      </c>
      <c r="M3036">
        <v>0.90563000000000005</v>
      </c>
      <c r="N3036">
        <v>8.7795999999999999E-2</v>
      </c>
      <c r="O3036">
        <v>11.225904</v>
      </c>
      <c r="P3036">
        <v>1.5020000000000001E-3</v>
      </c>
    </row>
    <row r="3037" spans="1:16" x14ac:dyDescent="0.2">
      <c r="A3037" t="s">
        <v>106</v>
      </c>
      <c r="B3037">
        <v>99</v>
      </c>
      <c r="C3037">
        <v>110</v>
      </c>
      <c r="D3037" t="s">
        <v>1237</v>
      </c>
      <c r="G3037">
        <v>10</v>
      </c>
      <c r="H3037">
        <v>1347.7630999999999</v>
      </c>
      <c r="I3037" t="s">
        <v>12</v>
      </c>
      <c r="J3037">
        <v>50.000003999999997</v>
      </c>
      <c r="K3037">
        <v>1349.9611399999999</v>
      </c>
      <c r="L3037">
        <v>6.5969E-2</v>
      </c>
      <c r="M3037">
        <v>1.4150050000000001</v>
      </c>
      <c r="N3037">
        <v>6.5969E-2</v>
      </c>
      <c r="O3037">
        <v>11.226901</v>
      </c>
      <c r="P3037">
        <v>2.8760000000000001E-3</v>
      </c>
    </row>
    <row r="3038" spans="1:16" x14ac:dyDescent="0.2">
      <c r="A3038" t="s">
        <v>106</v>
      </c>
      <c r="B3038">
        <v>99</v>
      </c>
      <c r="C3038">
        <v>110</v>
      </c>
      <c r="D3038" t="s">
        <v>1237</v>
      </c>
      <c r="G3038">
        <v>10</v>
      </c>
      <c r="H3038">
        <v>1347.7630999999999</v>
      </c>
      <c r="I3038" t="s">
        <v>12</v>
      </c>
      <c r="J3038">
        <v>500.00003099999998</v>
      </c>
      <c r="K3038">
        <v>1350.6021760000001</v>
      </c>
      <c r="L3038">
        <v>3.8836000000000002E-2</v>
      </c>
      <c r="M3038">
        <v>2.056041</v>
      </c>
      <c r="N3038">
        <v>3.8836000000000002E-2</v>
      </c>
      <c r="O3038">
        <v>11.220739999999999</v>
      </c>
      <c r="P3038">
        <v>1.7589999999999999E-3</v>
      </c>
    </row>
    <row r="3039" spans="1:16" x14ac:dyDescent="0.2">
      <c r="A3039" t="s">
        <v>106</v>
      </c>
      <c r="B3039">
        <v>99</v>
      </c>
      <c r="C3039">
        <v>110</v>
      </c>
      <c r="D3039" t="s">
        <v>1237</v>
      </c>
      <c r="G3039">
        <v>10</v>
      </c>
      <c r="H3039">
        <v>1347.7630999999999</v>
      </c>
      <c r="I3039" t="s">
        <v>14</v>
      </c>
      <c r="J3039">
        <v>0</v>
      </c>
      <c r="K3039">
        <v>1348.5461359999999</v>
      </c>
      <c r="L3039">
        <v>0</v>
      </c>
      <c r="M3039">
        <v>0</v>
      </c>
      <c r="N3039">
        <v>0</v>
      </c>
      <c r="O3039">
        <v>11.225849</v>
      </c>
      <c r="P3039">
        <v>0</v>
      </c>
    </row>
    <row r="3040" spans="1:16" x14ac:dyDescent="0.2">
      <c r="A3040" t="s">
        <v>106</v>
      </c>
      <c r="B3040">
        <v>99</v>
      </c>
      <c r="C3040">
        <v>110</v>
      </c>
      <c r="D3040" t="s">
        <v>1237</v>
      </c>
      <c r="G3040">
        <v>10</v>
      </c>
      <c r="H3040">
        <v>1347.7630999999999</v>
      </c>
      <c r="I3040" t="s">
        <v>14</v>
      </c>
      <c r="J3040">
        <v>5</v>
      </c>
      <c r="K3040">
        <v>1349.401243</v>
      </c>
      <c r="L3040">
        <v>2.2613000000000001E-2</v>
      </c>
      <c r="M3040">
        <v>0.85510699999999995</v>
      </c>
      <c r="N3040">
        <v>2.2613000000000001E-2</v>
      </c>
      <c r="O3040">
        <v>11.201174</v>
      </c>
      <c r="P3040">
        <v>7.2979999999999998E-3</v>
      </c>
    </row>
    <row r="3041" spans="1:16" x14ac:dyDescent="0.2">
      <c r="A3041" t="s">
        <v>106</v>
      </c>
      <c r="B3041">
        <v>99</v>
      </c>
      <c r="C3041">
        <v>110</v>
      </c>
      <c r="D3041" t="s">
        <v>1237</v>
      </c>
      <c r="G3041">
        <v>10</v>
      </c>
      <c r="H3041">
        <v>1347.7630999999999</v>
      </c>
      <c r="I3041" t="s">
        <v>14</v>
      </c>
      <c r="J3041">
        <v>50.000003999999997</v>
      </c>
      <c r="K3041">
        <v>1349.8864140000001</v>
      </c>
      <c r="L3041">
        <v>6.4434000000000005E-2</v>
      </c>
      <c r="M3041">
        <v>1.3402780000000001</v>
      </c>
      <c r="N3041">
        <v>6.4434000000000005E-2</v>
      </c>
      <c r="O3041">
        <v>11.203991</v>
      </c>
      <c r="P3041">
        <v>3.6779999999999998E-3</v>
      </c>
    </row>
    <row r="3042" spans="1:16" x14ac:dyDescent="0.2">
      <c r="A3042" t="s">
        <v>106</v>
      </c>
      <c r="B3042">
        <v>99</v>
      </c>
      <c r="C3042">
        <v>110</v>
      </c>
      <c r="D3042" t="s">
        <v>1237</v>
      </c>
      <c r="G3042">
        <v>10</v>
      </c>
      <c r="H3042">
        <v>1347.7630999999999</v>
      </c>
      <c r="I3042" t="s">
        <v>14</v>
      </c>
      <c r="J3042">
        <v>500.00003099999998</v>
      </c>
      <c r="K3042">
        <v>1350.6086780000001</v>
      </c>
      <c r="L3042">
        <v>8.1636E-2</v>
      </c>
      <c r="M3042">
        <v>2.0625420000000001</v>
      </c>
      <c r="N3042">
        <v>8.1636E-2</v>
      </c>
      <c r="O3042">
        <v>11.193406</v>
      </c>
      <c r="P3042">
        <v>1.021E-3</v>
      </c>
    </row>
    <row r="3043" spans="1:16" x14ac:dyDescent="0.2">
      <c r="A3043" t="s">
        <v>106</v>
      </c>
      <c r="B3043">
        <v>99</v>
      </c>
      <c r="C3043">
        <v>111</v>
      </c>
      <c r="D3043" t="s">
        <v>1238</v>
      </c>
      <c r="G3043">
        <v>11</v>
      </c>
      <c r="H3043">
        <v>1446.8315</v>
      </c>
      <c r="I3043" t="s">
        <v>12</v>
      </c>
      <c r="J3043">
        <v>0</v>
      </c>
      <c r="K3043">
        <v>1447.587481</v>
      </c>
      <c r="L3043">
        <v>0</v>
      </c>
      <c r="M3043">
        <v>0</v>
      </c>
      <c r="N3043">
        <v>0</v>
      </c>
      <c r="O3043">
        <v>12.211551999999999</v>
      </c>
      <c r="P3043">
        <v>0</v>
      </c>
    </row>
    <row r="3044" spans="1:16" x14ac:dyDescent="0.2">
      <c r="A3044" t="s">
        <v>106</v>
      </c>
      <c r="B3044">
        <v>99</v>
      </c>
      <c r="C3044">
        <v>111</v>
      </c>
      <c r="D3044" t="s">
        <v>1238</v>
      </c>
      <c r="G3044">
        <v>11</v>
      </c>
      <c r="H3044">
        <v>1446.8315</v>
      </c>
      <c r="I3044" t="s">
        <v>12</v>
      </c>
      <c r="J3044">
        <v>5</v>
      </c>
      <c r="K3044">
        <v>1448.5499930000001</v>
      </c>
      <c r="L3044">
        <v>0</v>
      </c>
      <c r="M3044">
        <v>0.96251200000000003</v>
      </c>
      <c r="N3044">
        <v>0</v>
      </c>
      <c r="O3044">
        <v>12.218785</v>
      </c>
      <c r="P3044">
        <v>0</v>
      </c>
    </row>
    <row r="3045" spans="1:16" x14ac:dyDescent="0.2">
      <c r="A3045" t="s">
        <v>106</v>
      </c>
      <c r="B3045">
        <v>99</v>
      </c>
      <c r="C3045">
        <v>111</v>
      </c>
      <c r="D3045" t="s">
        <v>1238</v>
      </c>
      <c r="G3045">
        <v>11</v>
      </c>
      <c r="H3045">
        <v>1446.8315</v>
      </c>
      <c r="I3045" t="s">
        <v>12</v>
      </c>
      <c r="J3045">
        <v>50.000003999999997</v>
      </c>
      <c r="K3045">
        <v>1449.0010239999999</v>
      </c>
      <c r="L3045">
        <v>4.1141999999999998E-2</v>
      </c>
      <c r="M3045">
        <v>1.413543</v>
      </c>
      <c r="N3045">
        <v>4.1141999999999998E-2</v>
      </c>
      <c r="O3045">
        <v>12.212130999999999</v>
      </c>
      <c r="P3045">
        <v>7.5690000000000002E-3</v>
      </c>
    </row>
    <row r="3046" spans="1:16" x14ac:dyDescent="0.2">
      <c r="A3046" t="s">
        <v>106</v>
      </c>
      <c r="B3046">
        <v>99</v>
      </c>
      <c r="C3046">
        <v>111</v>
      </c>
      <c r="D3046" t="s">
        <v>1238</v>
      </c>
      <c r="G3046">
        <v>11</v>
      </c>
      <c r="H3046">
        <v>1446.8315</v>
      </c>
      <c r="I3046" t="s">
        <v>12</v>
      </c>
      <c r="J3046">
        <v>500.00003099999998</v>
      </c>
      <c r="K3046">
        <v>1449.63192</v>
      </c>
      <c r="L3046">
        <v>5.4847E-2</v>
      </c>
      <c r="M3046">
        <v>2.0444390000000001</v>
      </c>
      <c r="N3046">
        <v>5.4847E-2</v>
      </c>
      <c r="O3046">
        <v>12.208665999999999</v>
      </c>
      <c r="P3046">
        <v>4.3290000000000004E-3</v>
      </c>
    </row>
    <row r="3047" spans="1:16" x14ac:dyDescent="0.2">
      <c r="A3047" t="s">
        <v>106</v>
      </c>
      <c r="B3047">
        <v>99</v>
      </c>
      <c r="C3047">
        <v>111</v>
      </c>
      <c r="D3047" t="s">
        <v>1238</v>
      </c>
      <c r="G3047">
        <v>11</v>
      </c>
      <c r="H3047">
        <v>1446.8315</v>
      </c>
      <c r="I3047" t="s">
        <v>14</v>
      </c>
      <c r="J3047">
        <v>0</v>
      </c>
      <c r="K3047">
        <v>1447.587481</v>
      </c>
      <c r="L3047">
        <v>0</v>
      </c>
      <c r="M3047">
        <v>0</v>
      </c>
      <c r="N3047">
        <v>0</v>
      </c>
      <c r="O3047">
        <v>12.211551999999999</v>
      </c>
      <c r="P3047">
        <v>0</v>
      </c>
    </row>
    <row r="3048" spans="1:16" x14ac:dyDescent="0.2">
      <c r="A3048" t="s">
        <v>106</v>
      </c>
      <c r="B3048">
        <v>99</v>
      </c>
      <c r="C3048">
        <v>111</v>
      </c>
      <c r="D3048" t="s">
        <v>1238</v>
      </c>
      <c r="G3048">
        <v>11</v>
      </c>
      <c r="H3048">
        <v>1446.8315</v>
      </c>
      <c r="I3048" t="s">
        <v>14</v>
      </c>
      <c r="J3048">
        <v>5</v>
      </c>
      <c r="K3048">
        <v>1448.4958240000001</v>
      </c>
      <c r="L3048">
        <v>1.9234000000000001E-2</v>
      </c>
      <c r="M3048">
        <v>0.90834300000000001</v>
      </c>
      <c r="N3048">
        <v>1.9234000000000001E-2</v>
      </c>
      <c r="O3048">
        <v>12.197813</v>
      </c>
      <c r="P3048">
        <v>1.1969999999999999E-3</v>
      </c>
    </row>
    <row r="3049" spans="1:16" x14ac:dyDescent="0.2">
      <c r="A3049" t="s">
        <v>106</v>
      </c>
      <c r="B3049">
        <v>99</v>
      </c>
      <c r="C3049">
        <v>111</v>
      </c>
      <c r="D3049" t="s">
        <v>1238</v>
      </c>
      <c r="G3049">
        <v>11</v>
      </c>
      <c r="H3049">
        <v>1446.8315</v>
      </c>
      <c r="I3049" t="s">
        <v>14</v>
      </c>
      <c r="J3049">
        <v>50.000003999999997</v>
      </c>
      <c r="K3049">
        <v>1448.9415449999999</v>
      </c>
      <c r="L3049">
        <v>5.9306999999999999E-2</v>
      </c>
      <c r="M3049">
        <v>1.3540639999999999</v>
      </c>
      <c r="N3049">
        <v>5.9306999999999999E-2</v>
      </c>
      <c r="O3049">
        <v>12.202717</v>
      </c>
      <c r="P3049">
        <v>5.6639999999999998E-3</v>
      </c>
    </row>
    <row r="3050" spans="1:16" x14ac:dyDescent="0.2">
      <c r="A3050" t="s">
        <v>106</v>
      </c>
      <c r="B3050">
        <v>99</v>
      </c>
      <c r="C3050">
        <v>111</v>
      </c>
      <c r="D3050" t="s">
        <v>1238</v>
      </c>
      <c r="G3050">
        <v>11</v>
      </c>
      <c r="H3050">
        <v>1446.8315</v>
      </c>
      <c r="I3050" t="s">
        <v>14</v>
      </c>
      <c r="J3050">
        <v>500.00003099999998</v>
      </c>
      <c r="K3050">
        <v>1449.6027919999999</v>
      </c>
      <c r="L3050">
        <v>9.9376999999999993E-2</v>
      </c>
      <c r="M3050">
        <v>2.0153110000000001</v>
      </c>
      <c r="N3050">
        <v>9.9376999999999993E-2</v>
      </c>
      <c r="O3050">
        <v>12.197556000000001</v>
      </c>
      <c r="P3050">
        <v>1.16E-3</v>
      </c>
    </row>
    <row r="3051" spans="1:16" x14ac:dyDescent="0.2">
      <c r="A3051" t="s">
        <v>106</v>
      </c>
      <c r="B3051">
        <v>99</v>
      </c>
      <c r="C3051">
        <v>112</v>
      </c>
      <c r="D3051" t="s">
        <v>1239</v>
      </c>
      <c r="G3051">
        <v>12</v>
      </c>
      <c r="H3051">
        <v>1559.9156</v>
      </c>
      <c r="I3051" t="s">
        <v>12</v>
      </c>
      <c r="J3051">
        <v>0</v>
      </c>
      <c r="K3051">
        <v>1560.7331549999999</v>
      </c>
      <c r="L3051">
        <v>1.3686E-2</v>
      </c>
      <c r="M3051">
        <v>0</v>
      </c>
      <c r="N3051">
        <v>0</v>
      </c>
      <c r="O3051">
        <v>13.638559000000001</v>
      </c>
      <c r="P3051">
        <v>1.4549999999999999E-3</v>
      </c>
    </row>
    <row r="3052" spans="1:16" x14ac:dyDescent="0.2">
      <c r="A3052" t="s">
        <v>106</v>
      </c>
      <c r="B3052">
        <v>99</v>
      </c>
      <c r="C3052">
        <v>112</v>
      </c>
      <c r="D3052" t="s">
        <v>1239</v>
      </c>
      <c r="G3052">
        <v>12</v>
      </c>
      <c r="H3052">
        <v>1559.9156</v>
      </c>
      <c r="I3052" t="s">
        <v>12</v>
      </c>
      <c r="J3052">
        <v>5</v>
      </c>
      <c r="K3052">
        <v>1561.4861659999999</v>
      </c>
      <c r="L3052">
        <v>1.8959E-2</v>
      </c>
      <c r="M3052">
        <v>0.75301099999999999</v>
      </c>
      <c r="N3052">
        <v>2.3383000000000001E-2</v>
      </c>
      <c r="O3052">
        <v>13.640001</v>
      </c>
      <c r="P3052">
        <v>3.1480000000000002E-3</v>
      </c>
    </row>
    <row r="3053" spans="1:16" x14ac:dyDescent="0.2">
      <c r="A3053" t="s">
        <v>106</v>
      </c>
      <c r="B3053">
        <v>99</v>
      </c>
      <c r="C3053">
        <v>112</v>
      </c>
      <c r="D3053" t="s">
        <v>1239</v>
      </c>
      <c r="G3053">
        <v>12</v>
      </c>
      <c r="H3053">
        <v>1559.9156</v>
      </c>
      <c r="I3053" t="s">
        <v>12</v>
      </c>
      <c r="J3053">
        <v>50.000003999999997</v>
      </c>
      <c r="K3053">
        <v>1562.073245</v>
      </c>
      <c r="L3053">
        <v>8.3154000000000006E-2</v>
      </c>
      <c r="M3053">
        <v>1.34009</v>
      </c>
      <c r="N3053">
        <v>8.4272E-2</v>
      </c>
      <c r="O3053">
        <v>13.638426000000001</v>
      </c>
      <c r="P3053">
        <v>7.1939999999999999E-3</v>
      </c>
    </row>
    <row r="3054" spans="1:16" x14ac:dyDescent="0.2">
      <c r="A3054" t="s">
        <v>106</v>
      </c>
      <c r="B3054">
        <v>99</v>
      </c>
      <c r="C3054">
        <v>112</v>
      </c>
      <c r="D3054" t="s">
        <v>1239</v>
      </c>
      <c r="G3054">
        <v>12</v>
      </c>
      <c r="H3054">
        <v>1559.9156</v>
      </c>
      <c r="I3054" t="s">
        <v>12</v>
      </c>
      <c r="J3054">
        <v>500.00003099999998</v>
      </c>
      <c r="K3054">
        <v>1562.684763</v>
      </c>
      <c r="L3054">
        <v>3.6223999999999999E-2</v>
      </c>
      <c r="M3054">
        <v>1.9516070000000001</v>
      </c>
      <c r="N3054">
        <v>3.8723E-2</v>
      </c>
      <c r="O3054">
        <v>13.642469</v>
      </c>
      <c r="P3054">
        <v>9.0799999999999995E-4</v>
      </c>
    </row>
    <row r="3055" spans="1:16" x14ac:dyDescent="0.2">
      <c r="A3055" t="s">
        <v>106</v>
      </c>
      <c r="B3055">
        <v>99</v>
      </c>
      <c r="C3055">
        <v>112</v>
      </c>
      <c r="D3055" t="s">
        <v>1239</v>
      </c>
      <c r="G3055">
        <v>12</v>
      </c>
      <c r="H3055">
        <v>1559.9156</v>
      </c>
      <c r="I3055" t="s">
        <v>14</v>
      </c>
      <c r="J3055">
        <v>0</v>
      </c>
      <c r="K3055">
        <v>1560.7331549999999</v>
      </c>
      <c r="L3055">
        <v>1.3686E-2</v>
      </c>
      <c r="M3055">
        <v>0</v>
      </c>
      <c r="N3055">
        <v>0</v>
      </c>
      <c r="O3055">
        <v>13.638559000000001</v>
      </c>
      <c r="P3055">
        <v>1.4549999999999999E-3</v>
      </c>
    </row>
    <row r="3056" spans="1:16" x14ac:dyDescent="0.2">
      <c r="A3056" t="s">
        <v>106</v>
      </c>
      <c r="B3056">
        <v>99</v>
      </c>
      <c r="C3056">
        <v>112</v>
      </c>
      <c r="D3056" t="s">
        <v>1239</v>
      </c>
      <c r="G3056">
        <v>12</v>
      </c>
      <c r="H3056">
        <v>1559.9156</v>
      </c>
      <c r="I3056" t="s">
        <v>14</v>
      </c>
      <c r="J3056">
        <v>5</v>
      </c>
      <c r="K3056">
        <v>1561.4529419999999</v>
      </c>
      <c r="L3056">
        <v>5.5336999999999997E-2</v>
      </c>
      <c r="M3056">
        <v>0.71978600000000004</v>
      </c>
      <c r="N3056">
        <v>5.7005E-2</v>
      </c>
      <c r="O3056">
        <v>13.641517</v>
      </c>
      <c r="P3056">
        <v>8.5800000000000004E-4</v>
      </c>
    </row>
    <row r="3057" spans="1:16" x14ac:dyDescent="0.2">
      <c r="A3057" t="s">
        <v>106</v>
      </c>
      <c r="B3057">
        <v>99</v>
      </c>
      <c r="C3057">
        <v>112</v>
      </c>
      <c r="D3057" t="s">
        <v>1239</v>
      </c>
      <c r="G3057">
        <v>12</v>
      </c>
      <c r="H3057">
        <v>1559.9156</v>
      </c>
      <c r="I3057" t="s">
        <v>14</v>
      </c>
      <c r="J3057">
        <v>50.000003999999997</v>
      </c>
      <c r="K3057">
        <v>1561.9328250000001</v>
      </c>
      <c r="L3057">
        <v>0.15068799999999999</v>
      </c>
      <c r="M3057">
        <v>1.1996690000000001</v>
      </c>
      <c r="N3057">
        <v>0.151308</v>
      </c>
      <c r="O3057">
        <v>13.643777999999999</v>
      </c>
      <c r="P3057">
        <v>2.9190000000000002E-3</v>
      </c>
    </row>
    <row r="3058" spans="1:16" x14ac:dyDescent="0.2">
      <c r="A3058" t="s">
        <v>106</v>
      </c>
      <c r="B3058">
        <v>99</v>
      </c>
      <c r="C3058">
        <v>112</v>
      </c>
      <c r="D3058" t="s">
        <v>1239</v>
      </c>
      <c r="G3058">
        <v>12</v>
      </c>
      <c r="H3058">
        <v>1559.9156</v>
      </c>
      <c r="I3058" t="s">
        <v>14</v>
      </c>
      <c r="J3058">
        <v>500.00003099999998</v>
      </c>
      <c r="K3058">
        <v>1562.6285009999999</v>
      </c>
      <c r="L3058">
        <v>4.2568000000000002E-2</v>
      </c>
      <c r="M3058">
        <v>1.895346</v>
      </c>
      <c r="N3058">
        <v>4.4713999999999997E-2</v>
      </c>
      <c r="O3058">
        <v>13.635738</v>
      </c>
      <c r="P3058">
        <v>1.885E-3</v>
      </c>
    </row>
    <row r="3059" spans="1:16" x14ac:dyDescent="0.2">
      <c r="A3059" t="s">
        <v>106</v>
      </c>
      <c r="B3059">
        <v>99</v>
      </c>
      <c r="C3059">
        <v>115</v>
      </c>
      <c r="D3059" t="s">
        <v>1240</v>
      </c>
      <c r="G3059">
        <v>15</v>
      </c>
      <c r="H3059">
        <v>1844.0640000000001</v>
      </c>
      <c r="I3059" t="s">
        <v>12</v>
      </c>
      <c r="J3059">
        <v>0</v>
      </c>
      <c r="K3059">
        <v>1845.0557180000001</v>
      </c>
      <c r="L3059">
        <v>0</v>
      </c>
      <c r="M3059">
        <v>0</v>
      </c>
      <c r="N3059">
        <v>0</v>
      </c>
      <c r="O3059">
        <v>14.754856</v>
      </c>
      <c r="P3059">
        <v>0</v>
      </c>
    </row>
    <row r="3060" spans="1:16" x14ac:dyDescent="0.2">
      <c r="A3060" t="s">
        <v>106</v>
      </c>
      <c r="B3060">
        <v>99</v>
      </c>
      <c r="C3060">
        <v>115</v>
      </c>
      <c r="D3060" t="s">
        <v>1240</v>
      </c>
      <c r="G3060">
        <v>15</v>
      </c>
      <c r="H3060">
        <v>1844.0640000000001</v>
      </c>
      <c r="I3060" t="s">
        <v>12</v>
      </c>
      <c r="J3060">
        <v>5</v>
      </c>
      <c r="K3060">
        <v>1845.9996169999999</v>
      </c>
      <c r="L3060">
        <v>7.4871999999999994E-2</v>
      </c>
      <c r="M3060">
        <v>0.94389900000000004</v>
      </c>
      <c r="N3060">
        <v>7.4871999999999994E-2</v>
      </c>
      <c r="O3060">
        <v>14.757137</v>
      </c>
      <c r="P3060">
        <v>3.5569999999999998E-3</v>
      </c>
    </row>
    <row r="3061" spans="1:16" x14ac:dyDescent="0.2">
      <c r="A3061" t="s">
        <v>106</v>
      </c>
      <c r="B3061">
        <v>99</v>
      </c>
      <c r="C3061">
        <v>115</v>
      </c>
      <c r="D3061" t="s">
        <v>1240</v>
      </c>
      <c r="G3061">
        <v>15</v>
      </c>
      <c r="H3061">
        <v>1844.0640000000001</v>
      </c>
      <c r="I3061" t="s">
        <v>12</v>
      </c>
      <c r="J3061">
        <v>50.000003999999997</v>
      </c>
      <c r="K3061">
        <v>1846.47955</v>
      </c>
      <c r="L3061">
        <v>2.9739999999999999E-2</v>
      </c>
      <c r="M3061">
        <v>1.423832</v>
      </c>
      <c r="N3061">
        <v>2.9739999999999999E-2</v>
      </c>
      <c r="O3061">
        <v>14.753731</v>
      </c>
      <c r="P3061">
        <v>3.6779999999999998E-3</v>
      </c>
    </row>
    <row r="3062" spans="1:16" x14ac:dyDescent="0.2">
      <c r="A3062" t="s">
        <v>106</v>
      </c>
      <c r="B3062">
        <v>99</v>
      </c>
      <c r="C3062">
        <v>115</v>
      </c>
      <c r="D3062" t="s">
        <v>1240</v>
      </c>
      <c r="G3062">
        <v>15</v>
      </c>
      <c r="H3062">
        <v>1844.0640000000001</v>
      </c>
      <c r="I3062" t="s">
        <v>12</v>
      </c>
      <c r="J3062">
        <v>500.00003099999998</v>
      </c>
      <c r="K3062">
        <v>1847.096861</v>
      </c>
      <c r="L3062">
        <v>6.6709999999999998E-3</v>
      </c>
      <c r="M3062">
        <v>2.0411429999999999</v>
      </c>
      <c r="N3062">
        <v>6.6709999999999998E-3</v>
      </c>
      <c r="O3062">
        <v>14.745441</v>
      </c>
      <c r="P3062">
        <v>3.156E-3</v>
      </c>
    </row>
    <row r="3063" spans="1:16" x14ac:dyDescent="0.2">
      <c r="A3063" t="s">
        <v>106</v>
      </c>
      <c r="B3063">
        <v>99</v>
      </c>
      <c r="C3063">
        <v>115</v>
      </c>
      <c r="D3063" t="s">
        <v>1240</v>
      </c>
      <c r="G3063">
        <v>15</v>
      </c>
      <c r="H3063">
        <v>1844.0640000000001</v>
      </c>
      <c r="I3063" t="s">
        <v>14</v>
      </c>
      <c r="J3063">
        <v>0</v>
      </c>
      <c r="K3063">
        <v>1845.0557180000001</v>
      </c>
      <c r="L3063">
        <v>0</v>
      </c>
      <c r="M3063">
        <v>0</v>
      </c>
      <c r="N3063">
        <v>0</v>
      </c>
      <c r="O3063">
        <v>14.754856</v>
      </c>
      <c r="P3063">
        <v>0</v>
      </c>
    </row>
    <row r="3064" spans="1:16" x14ac:dyDescent="0.2">
      <c r="A3064" t="s">
        <v>106</v>
      </c>
      <c r="B3064">
        <v>99</v>
      </c>
      <c r="C3064">
        <v>115</v>
      </c>
      <c r="D3064" t="s">
        <v>1240</v>
      </c>
      <c r="G3064">
        <v>15</v>
      </c>
      <c r="H3064">
        <v>1844.0640000000001</v>
      </c>
      <c r="I3064" t="s">
        <v>14</v>
      </c>
      <c r="J3064">
        <v>5</v>
      </c>
      <c r="K3064">
        <v>1846.0196860000001</v>
      </c>
      <c r="L3064">
        <v>8.9849999999999999E-3</v>
      </c>
      <c r="M3064">
        <v>0.96396800000000005</v>
      </c>
      <c r="N3064">
        <v>8.9849999999999999E-3</v>
      </c>
      <c r="O3064">
        <v>14.751541</v>
      </c>
      <c r="P3064">
        <v>2.0170000000000001E-3</v>
      </c>
    </row>
    <row r="3065" spans="1:16" x14ac:dyDescent="0.2">
      <c r="A3065" t="s">
        <v>106</v>
      </c>
      <c r="B3065">
        <v>99</v>
      </c>
      <c r="C3065">
        <v>115</v>
      </c>
      <c r="D3065" t="s">
        <v>1240</v>
      </c>
      <c r="G3065">
        <v>15</v>
      </c>
      <c r="H3065">
        <v>1844.0640000000001</v>
      </c>
      <c r="I3065" t="s">
        <v>14</v>
      </c>
      <c r="J3065">
        <v>50.000003999999997</v>
      </c>
      <c r="K3065">
        <v>1846.422039</v>
      </c>
      <c r="L3065">
        <v>6.1973E-2</v>
      </c>
      <c r="M3065">
        <v>1.3663209999999999</v>
      </c>
      <c r="N3065">
        <v>6.1973E-2</v>
      </c>
      <c r="O3065">
        <v>14.75666</v>
      </c>
      <c r="P3065">
        <v>4.9319999999999998E-3</v>
      </c>
    </row>
    <row r="3066" spans="1:16" x14ac:dyDescent="0.2">
      <c r="A3066" t="s">
        <v>106</v>
      </c>
      <c r="B3066">
        <v>99</v>
      </c>
      <c r="C3066">
        <v>115</v>
      </c>
      <c r="D3066" t="s">
        <v>1240</v>
      </c>
      <c r="G3066">
        <v>15</v>
      </c>
      <c r="H3066">
        <v>1844.0640000000001</v>
      </c>
      <c r="I3066" t="s">
        <v>14</v>
      </c>
      <c r="J3066">
        <v>500.00003099999998</v>
      </c>
      <c r="K3066">
        <v>1847.1677609999999</v>
      </c>
      <c r="L3066">
        <v>6.3322000000000003E-2</v>
      </c>
      <c r="M3066">
        <v>2.1120429999999999</v>
      </c>
      <c r="N3066">
        <v>6.3322000000000003E-2</v>
      </c>
      <c r="O3066">
        <v>14.746467000000001</v>
      </c>
      <c r="P3066">
        <v>3.473E-3</v>
      </c>
    </row>
    <row r="3067" spans="1:16" x14ac:dyDescent="0.2">
      <c r="A3067" t="s">
        <v>106</v>
      </c>
      <c r="B3067">
        <v>103</v>
      </c>
      <c r="C3067">
        <v>113</v>
      </c>
      <c r="D3067" t="s">
        <v>1241</v>
      </c>
      <c r="G3067">
        <v>9</v>
      </c>
      <c r="H3067">
        <v>1182.6729</v>
      </c>
      <c r="I3067" t="s">
        <v>12</v>
      </c>
      <c r="J3067">
        <v>0</v>
      </c>
      <c r="K3067">
        <v>1183.238711</v>
      </c>
      <c r="L3067">
        <v>2.2428E-2</v>
      </c>
      <c r="M3067">
        <v>0</v>
      </c>
      <c r="N3067">
        <v>0</v>
      </c>
      <c r="O3067">
        <v>8.3928060000000002</v>
      </c>
      <c r="P3067">
        <v>2.2030000000000001E-3</v>
      </c>
    </row>
    <row r="3068" spans="1:16" x14ac:dyDescent="0.2">
      <c r="A3068" t="s">
        <v>106</v>
      </c>
      <c r="B3068">
        <v>103</v>
      </c>
      <c r="C3068">
        <v>113</v>
      </c>
      <c r="D3068" t="s">
        <v>1241</v>
      </c>
      <c r="G3068">
        <v>9</v>
      </c>
      <c r="H3068">
        <v>1182.6729</v>
      </c>
      <c r="I3068" t="s">
        <v>12</v>
      </c>
      <c r="J3068">
        <v>5</v>
      </c>
      <c r="K3068">
        <v>1184.5338280000001</v>
      </c>
      <c r="L3068">
        <v>6.5548999999999996E-2</v>
      </c>
      <c r="M3068">
        <v>1.2951170000000001</v>
      </c>
      <c r="N3068">
        <v>6.9279999999999994E-2</v>
      </c>
      <c r="O3068">
        <v>8.3965999999999994</v>
      </c>
      <c r="P3068">
        <v>4.4429999999999999E-3</v>
      </c>
    </row>
    <row r="3069" spans="1:16" x14ac:dyDescent="0.2">
      <c r="A3069" t="s">
        <v>106</v>
      </c>
      <c r="B3069">
        <v>103</v>
      </c>
      <c r="C3069">
        <v>113</v>
      </c>
      <c r="D3069" t="s">
        <v>1241</v>
      </c>
      <c r="G3069">
        <v>9</v>
      </c>
      <c r="H3069">
        <v>1182.6729</v>
      </c>
      <c r="I3069" t="s">
        <v>12</v>
      </c>
      <c r="J3069">
        <v>50.000003999999997</v>
      </c>
      <c r="K3069">
        <v>1185.050133</v>
      </c>
      <c r="L3069">
        <v>4.2960999999999999E-2</v>
      </c>
      <c r="M3069">
        <v>1.8114220000000001</v>
      </c>
      <c r="N3069">
        <v>4.8462999999999999E-2</v>
      </c>
      <c r="O3069">
        <v>8.3944150000000004</v>
      </c>
      <c r="P3069">
        <v>5.2969999999999996E-3</v>
      </c>
    </row>
    <row r="3070" spans="1:16" x14ac:dyDescent="0.2">
      <c r="A3070" t="s">
        <v>106</v>
      </c>
      <c r="B3070">
        <v>103</v>
      </c>
      <c r="C3070">
        <v>113</v>
      </c>
      <c r="D3070" t="s">
        <v>1241</v>
      </c>
      <c r="G3070">
        <v>9</v>
      </c>
      <c r="H3070">
        <v>1182.6729</v>
      </c>
      <c r="I3070" t="s">
        <v>12</v>
      </c>
      <c r="J3070">
        <v>500.00003099999998</v>
      </c>
      <c r="K3070">
        <v>1185.171949</v>
      </c>
      <c r="L3070">
        <v>4.8551999999999998E-2</v>
      </c>
      <c r="M3070">
        <v>1.933238</v>
      </c>
      <c r="N3070">
        <v>5.3482000000000002E-2</v>
      </c>
      <c r="O3070">
        <v>8.3920349999999999</v>
      </c>
      <c r="P3070">
        <v>8.92E-4</v>
      </c>
    </row>
    <row r="3071" spans="1:16" x14ac:dyDescent="0.2">
      <c r="A3071" t="s">
        <v>106</v>
      </c>
      <c r="B3071">
        <v>103</v>
      </c>
      <c r="C3071">
        <v>113</v>
      </c>
      <c r="D3071" t="s">
        <v>1241</v>
      </c>
      <c r="G3071">
        <v>9</v>
      </c>
      <c r="H3071">
        <v>1182.6729</v>
      </c>
      <c r="I3071" t="s">
        <v>14</v>
      </c>
      <c r="J3071">
        <v>0</v>
      </c>
      <c r="K3071">
        <v>1183.238711</v>
      </c>
      <c r="L3071">
        <v>2.2428E-2</v>
      </c>
      <c r="M3071">
        <v>0</v>
      </c>
      <c r="N3071">
        <v>0</v>
      </c>
      <c r="O3071">
        <v>8.3928060000000002</v>
      </c>
      <c r="P3071">
        <v>2.2030000000000001E-3</v>
      </c>
    </row>
    <row r="3072" spans="1:16" x14ac:dyDescent="0.2">
      <c r="A3072" t="s">
        <v>106</v>
      </c>
      <c r="B3072">
        <v>103</v>
      </c>
      <c r="C3072">
        <v>113</v>
      </c>
      <c r="D3072" t="s">
        <v>1241</v>
      </c>
      <c r="G3072">
        <v>9</v>
      </c>
      <c r="H3072">
        <v>1182.6729</v>
      </c>
      <c r="I3072" t="s">
        <v>14</v>
      </c>
      <c r="J3072">
        <v>5</v>
      </c>
      <c r="K3072">
        <v>1184.4267010000001</v>
      </c>
      <c r="L3072">
        <v>3.1780000000000003E-2</v>
      </c>
      <c r="M3072">
        <v>1.1879900000000001</v>
      </c>
      <c r="N3072">
        <v>3.8897000000000001E-2</v>
      </c>
      <c r="O3072">
        <v>8.343337</v>
      </c>
      <c r="P3072">
        <v>9.1760000000000001E-3</v>
      </c>
    </row>
    <row r="3073" spans="1:16" x14ac:dyDescent="0.2">
      <c r="A3073" t="s">
        <v>106</v>
      </c>
      <c r="B3073">
        <v>103</v>
      </c>
      <c r="C3073">
        <v>113</v>
      </c>
      <c r="D3073" t="s">
        <v>1241</v>
      </c>
      <c r="G3073">
        <v>9</v>
      </c>
      <c r="H3073">
        <v>1182.6729</v>
      </c>
      <c r="I3073" t="s">
        <v>14</v>
      </c>
      <c r="J3073">
        <v>50.000003999999997</v>
      </c>
      <c r="K3073">
        <v>1185.045877</v>
      </c>
      <c r="L3073">
        <v>6.7788000000000001E-2</v>
      </c>
      <c r="M3073">
        <v>1.8071649999999999</v>
      </c>
      <c r="N3073">
        <v>7.1401999999999993E-2</v>
      </c>
      <c r="O3073">
        <v>8.350657</v>
      </c>
      <c r="P3073">
        <v>7.8539999999999999E-3</v>
      </c>
    </row>
    <row r="3074" spans="1:16" x14ac:dyDescent="0.2">
      <c r="A3074" t="s">
        <v>106</v>
      </c>
      <c r="B3074">
        <v>103</v>
      </c>
      <c r="C3074">
        <v>113</v>
      </c>
      <c r="D3074" t="s">
        <v>1241</v>
      </c>
      <c r="G3074">
        <v>9</v>
      </c>
      <c r="H3074">
        <v>1182.6729</v>
      </c>
      <c r="I3074" t="s">
        <v>14</v>
      </c>
      <c r="J3074">
        <v>500.00003099999998</v>
      </c>
      <c r="K3074">
        <v>1185.09582</v>
      </c>
      <c r="L3074">
        <v>5.1424999999999998E-2</v>
      </c>
      <c r="M3074">
        <v>1.8571089999999999</v>
      </c>
      <c r="N3074">
        <v>5.6103E-2</v>
      </c>
      <c r="O3074">
        <v>8.3439040000000002</v>
      </c>
      <c r="P3074">
        <v>3.405E-3</v>
      </c>
    </row>
    <row r="3075" spans="1:16" x14ac:dyDescent="0.2">
      <c r="A3075" t="s">
        <v>106</v>
      </c>
      <c r="B3075">
        <v>135</v>
      </c>
      <c r="C3075">
        <v>148</v>
      </c>
      <c r="D3075" t="s">
        <v>1242</v>
      </c>
      <c r="G3075">
        <v>12</v>
      </c>
      <c r="H3075">
        <v>1665.9619</v>
      </c>
      <c r="I3075" t="s">
        <v>12</v>
      </c>
      <c r="J3075">
        <v>0</v>
      </c>
      <c r="K3075">
        <v>1666.6983339999999</v>
      </c>
      <c r="L3075" s="1">
        <v>2.2737369999999998E-13</v>
      </c>
      <c r="M3075">
        <v>0</v>
      </c>
      <c r="N3075">
        <v>0</v>
      </c>
      <c r="O3075">
        <v>4.6531700000000003</v>
      </c>
      <c r="P3075">
        <v>0</v>
      </c>
    </row>
    <row r="3076" spans="1:16" x14ac:dyDescent="0.2">
      <c r="A3076" t="s">
        <v>106</v>
      </c>
      <c r="B3076">
        <v>135</v>
      </c>
      <c r="C3076">
        <v>148</v>
      </c>
      <c r="D3076" t="s">
        <v>1242</v>
      </c>
      <c r="G3076">
        <v>12</v>
      </c>
      <c r="H3076">
        <v>1665.9619</v>
      </c>
      <c r="I3076" t="s">
        <v>12</v>
      </c>
      <c r="J3076">
        <v>5</v>
      </c>
      <c r="K3076">
        <v>1669.0780460000001</v>
      </c>
      <c r="L3076">
        <v>3.2474000000000003E-2</v>
      </c>
      <c r="M3076">
        <v>2.3797109999999999</v>
      </c>
      <c r="N3076">
        <v>3.2474000000000003E-2</v>
      </c>
      <c r="O3076">
        <v>4.659116</v>
      </c>
      <c r="P3076">
        <v>3.0920000000000001E-3</v>
      </c>
    </row>
    <row r="3077" spans="1:16" x14ac:dyDescent="0.2">
      <c r="A3077" t="s">
        <v>106</v>
      </c>
      <c r="B3077">
        <v>135</v>
      </c>
      <c r="C3077">
        <v>148</v>
      </c>
      <c r="D3077" t="s">
        <v>1242</v>
      </c>
      <c r="G3077">
        <v>12</v>
      </c>
      <c r="H3077">
        <v>1665.9619</v>
      </c>
      <c r="I3077" t="s">
        <v>12</v>
      </c>
      <c r="J3077">
        <v>50.000003999999997</v>
      </c>
      <c r="K3077">
        <v>1669.527754</v>
      </c>
      <c r="L3077">
        <v>5.2891000000000001E-2</v>
      </c>
      <c r="M3077">
        <v>2.8294199999999998</v>
      </c>
      <c r="N3077">
        <v>5.2891000000000001E-2</v>
      </c>
      <c r="O3077">
        <v>4.654992</v>
      </c>
      <c r="P3077">
        <v>3.5690000000000001E-3</v>
      </c>
    </row>
    <row r="3078" spans="1:16" x14ac:dyDescent="0.2">
      <c r="A3078" t="s">
        <v>106</v>
      </c>
      <c r="B3078">
        <v>135</v>
      </c>
      <c r="C3078">
        <v>148</v>
      </c>
      <c r="D3078" t="s">
        <v>1242</v>
      </c>
      <c r="G3078">
        <v>12</v>
      </c>
      <c r="H3078">
        <v>1665.9619</v>
      </c>
      <c r="I3078" t="s">
        <v>12</v>
      </c>
      <c r="J3078">
        <v>500.00003099999998</v>
      </c>
      <c r="K3078">
        <v>1670.3726879999999</v>
      </c>
      <c r="L3078">
        <v>7.7135999999999996E-2</v>
      </c>
      <c r="M3078">
        <v>3.6743540000000001</v>
      </c>
      <c r="N3078">
        <v>7.7135999999999996E-2</v>
      </c>
      <c r="O3078">
        <v>4.6491579999999999</v>
      </c>
      <c r="P3078">
        <v>2.9489999999999998E-3</v>
      </c>
    </row>
    <row r="3079" spans="1:16" x14ac:dyDescent="0.2">
      <c r="A3079" t="s">
        <v>106</v>
      </c>
      <c r="B3079">
        <v>135</v>
      </c>
      <c r="C3079">
        <v>148</v>
      </c>
      <c r="D3079" t="s">
        <v>1242</v>
      </c>
      <c r="G3079">
        <v>12</v>
      </c>
      <c r="H3079">
        <v>1665.9619</v>
      </c>
      <c r="I3079" t="s">
        <v>14</v>
      </c>
      <c r="J3079">
        <v>0</v>
      </c>
      <c r="K3079">
        <v>1666.6983339999999</v>
      </c>
      <c r="L3079" s="1">
        <v>2.2737369999999998E-13</v>
      </c>
      <c r="M3079">
        <v>0</v>
      </c>
      <c r="N3079">
        <v>0</v>
      </c>
      <c r="O3079">
        <v>4.6531700000000003</v>
      </c>
      <c r="P3079">
        <v>0</v>
      </c>
    </row>
    <row r="3080" spans="1:16" x14ac:dyDescent="0.2">
      <c r="A3080" t="s">
        <v>106</v>
      </c>
      <c r="B3080">
        <v>135</v>
      </c>
      <c r="C3080">
        <v>148</v>
      </c>
      <c r="D3080" t="s">
        <v>1242</v>
      </c>
      <c r="G3080">
        <v>12</v>
      </c>
      <c r="H3080">
        <v>1665.9619</v>
      </c>
      <c r="I3080" t="s">
        <v>14</v>
      </c>
      <c r="J3080">
        <v>5</v>
      </c>
      <c r="K3080">
        <v>1669.067466</v>
      </c>
      <c r="L3080">
        <v>3.0567E-2</v>
      </c>
      <c r="M3080">
        <v>2.369132</v>
      </c>
      <c r="N3080">
        <v>3.0567E-2</v>
      </c>
      <c r="O3080">
        <v>4.6495340000000001</v>
      </c>
      <c r="P3080">
        <v>1.9589999999999998E-3</v>
      </c>
    </row>
    <row r="3081" spans="1:16" x14ac:dyDescent="0.2">
      <c r="A3081" t="s">
        <v>106</v>
      </c>
      <c r="B3081">
        <v>135</v>
      </c>
      <c r="C3081">
        <v>148</v>
      </c>
      <c r="D3081" t="s">
        <v>1242</v>
      </c>
      <c r="G3081">
        <v>12</v>
      </c>
      <c r="H3081">
        <v>1665.9619</v>
      </c>
      <c r="I3081" t="s">
        <v>14</v>
      </c>
      <c r="J3081">
        <v>50.000003999999997</v>
      </c>
      <c r="K3081">
        <v>1669.4924699999999</v>
      </c>
      <c r="L3081">
        <v>3.9850999999999998E-2</v>
      </c>
      <c r="M3081">
        <v>2.794136</v>
      </c>
      <c r="N3081">
        <v>3.9850999999999998E-2</v>
      </c>
      <c r="O3081">
        <v>4.6524660000000004</v>
      </c>
      <c r="P3081">
        <v>5.9100000000000003E-3</v>
      </c>
    </row>
    <row r="3082" spans="1:16" x14ac:dyDescent="0.2">
      <c r="A3082" t="s">
        <v>106</v>
      </c>
      <c r="B3082">
        <v>135</v>
      </c>
      <c r="C3082">
        <v>148</v>
      </c>
      <c r="D3082" t="s">
        <v>1242</v>
      </c>
      <c r="G3082">
        <v>12</v>
      </c>
      <c r="H3082">
        <v>1665.9619</v>
      </c>
      <c r="I3082" t="s">
        <v>14</v>
      </c>
      <c r="J3082">
        <v>500.00003099999998</v>
      </c>
      <c r="K3082">
        <v>1670.268135</v>
      </c>
      <c r="L3082">
        <v>5.2948000000000002E-2</v>
      </c>
      <c r="M3082">
        <v>3.5697999999999999</v>
      </c>
      <c r="N3082">
        <v>5.2948000000000002E-2</v>
      </c>
      <c r="O3082">
        <v>4.6396459999999999</v>
      </c>
      <c r="P3082">
        <v>1.848E-3</v>
      </c>
    </row>
    <row r="3083" spans="1:16" x14ac:dyDescent="0.2">
      <c r="A3083" t="s">
        <v>106</v>
      </c>
      <c r="B3083">
        <v>147</v>
      </c>
      <c r="C3083">
        <v>162</v>
      </c>
      <c r="D3083" t="s">
        <v>1243</v>
      </c>
      <c r="G3083">
        <v>15</v>
      </c>
      <c r="H3083">
        <v>1715.8897999999999</v>
      </c>
      <c r="I3083" t="s">
        <v>12</v>
      </c>
      <c r="J3083">
        <v>0</v>
      </c>
      <c r="K3083">
        <v>1716.8289010000001</v>
      </c>
      <c r="L3083">
        <v>1.6187E-2</v>
      </c>
      <c r="M3083">
        <v>0</v>
      </c>
      <c r="N3083">
        <v>0</v>
      </c>
      <c r="O3083">
        <v>10.586757</v>
      </c>
      <c r="P3083">
        <v>1.0089999999999999E-3</v>
      </c>
    </row>
    <row r="3084" spans="1:16" x14ac:dyDescent="0.2">
      <c r="A3084" t="s">
        <v>106</v>
      </c>
      <c r="B3084">
        <v>147</v>
      </c>
      <c r="C3084">
        <v>162</v>
      </c>
      <c r="D3084" t="s">
        <v>1243</v>
      </c>
      <c r="G3084">
        <v>15</v>
      </c>
      <c r="H3084">
        <v>1715.8897999999999</v>
      </c>
      <c r="I3084" t="s">
        <v>12</v>
      </c>
      <c r="J3084">
        <v>5</v>
      </c>
      <c r="K3084">
        <v>1718.011229</v>
      </c>
      <c r="L3084">
        <v>6.7347000000000004E-2</v>
      </c>
      <c r="M3084">
        <v>1.182328</v>
      </c>
      <c r="N3084">
        <v>6.9264999999999993E-2</v>
      </c>
      <c r="O3084">
        <v>10.59207</v>
      </c>
      <c r="P3084">
        <v>4.5909999999999996E-3</v>
      </c>
    </row>
    <row r="3085" spans="1:16" x14ac:dyDescent="0.2">
      <c r="A3085" t="s">
        <v>106</v>
      </c>
      <c r="B3085">
        <v>147</v>
      </c>
      <c r="C3085">
        <v>162</v>
      </c>
      <c r="D3085" t="s">
        <v>1243</v>
      </c>
      <c r="G3085">
        <v>15</v>
      </c>
      <c r="H3085">
        <v>1715.8897999999999</v>
      </c>
      <c r="I3085" t="s">
        <v>12</v>
      </c>
      <c r="J3085">
        <v>50.000003999999997</v>
      </c>
      <c r="K3085">
        <v>1718.15121</v>
      </c>
      <c r="L3085">
        <v>0.170519</v>
      </c>
      <c r="M3085">
        <v>1.322309</v>
      </c>
      <c r="N3085">
        <v>0.17128499999999999</v>
      </c>
      <c r="O3085">
        <v>10.595366</v>
      </c>
      <c r="P3085">
        <v>4.7749999999999997E-3</v>
      </c>
    </row>
    <row r="3086" spans="1:16" x14ac:dyDescent="0.2">
      <c r="A3086" t="s">
        <v>106</v>
      </c>
      <c r="B3086">
        <v>147</v>
      </c>
      <c r="C3086">
        <v>162</v>
      </c>
      <c r="D3086" t="s">
        <v>1243</v>
      </c>
      <c r="G3086">
        <v>15</v>
      </c>
      <c r="H3086">
        <v>1715.8897999999999</v>
      </c>
      <c r="I3086" t="s">
        <v>12</v>
      </c>
      <c r="J3086">
        <v>500.00003099999998</v>
      </c>
      <c r="K3086">
        <v>1718.6243810000001</v>
      </c>
      <c r="L3086">
        <v>4.2092999999999998E-2</v>
      </c>
      <c r="M3086">
        <v>1.79548</v>
      </c>
      <c r="N3086">
        <v>4.5097999999999999E-2</v>
      </c>
      <c r="O3086">
        <v>10.587852</v>
      </c>
      <c r="P3086">
        <v>3.0140000000000002E-3</v>
      </c>
    </row>
    <row r="3087" spans="1:16" x14ac:dyDescent="0.2">
      <c r="A3087" t="s">
        <v>106</v>
      </c>
      <c r="B3087">
        <v>147</v>
      </c>
      <c r="C3087">
        <v>162</v>
      </c>
      <c r="D3087" t="s">
        <v>1243</v>
      </c>
      <c r="G3087">
        <v>15</v>
      </c>
      <c r="H3087">
        <v>1715.8897999999999</v>
      </c>
      <c r="I3087" t="s">
        <v>14</v>
      </c>
      <c r="J3087">
        <v>0</v>
      </c>
      <c r="K3087">
        <v>1716.8289010000001</v>
      </c>
      <c r="L3087">
        <v>1.6187E-2</v>
      </c>
      <c r="M3087">
        <v>0</v>
      </c>
      <c r="N3087">
        <v>0</v>
      </c>
      <c r="O3087">
        <v>10.586757</v>
      </c>
      <c r="P3087">
        <v>1.0089999999999999E-3</v>
      </c>
    </row>
    <row r="3088" spans="1:16" x14ac:dyDescent="0.2">
      <c r="A3088" t="s">
        <v>106</v>
      </c>
      <c r="B3088">
        <v>147</v>
      </c>
      <c r="C3088">
        <v>162</v>
      </c>
      <c r="D3088" t="s">
        <v>1243</v>
      </c>
      <c r="G3088">
        <v>15</v>
      </c>
      <c r="H3088">
        <v>1715.8897999999999</v>
      </c>
      <c r="I3088" t="s">
        <v>14</v>
      </c>
      <c r="J3088">
        <v>5</v>
      </c>
      <c r="K3088">
        <v>1717.9019370000001</v>
      </c>
      <c r="L3088">
        <v>4.6439999999999997E-3</v>
      </c>
      <c r="M3088">
        <v>1.0730360000000001</v>
      </c>
      <c r="N3088">
        <v>1.6840000000000001E-2</v>
      </c>
      <c r="O3088">
        <v>10.560358000000001</v>
      </c>
      <c r="P3088">
        <v>2.222E-3</v>
      </c>
    </row>
    <row r="3089" spans="1:16" x14ac:dyDescent="0.2">
      <c r="A3089" t="s">
        <v>106</v>
      </c>
      <c r="B3089">
        <v>147</v>
      </c>
      <c r="C3089">
        <v>162</v>
      </c>
      <c r="D3089" t="s">
        <v>1243</v>
      </c>
      <c r="G3089">
        <v>15</v>
      </c>
      <c r="H3089">
        <v>1715.8897999999999</v>
      </c>
      <c r="I3089" t="s">
        <v>14</v>
      </c>
      <c r="J3089">
        <v>50.000003999999997</v>
      </c>
      <c r="K3089">
        <v>1718.100698</v>
      </c>
      <c r="L3089">
        <v>0.117163</v>
      </c>
      <c r="M3089">
        <v>1.2717970000000001</v>
      </c>
      <c r="N3089">
        <v>0.11827500000000001</v>
      </c>
      <c r="O3089">
        <v>10.555814</v>
      </c>
      <c r="P3089">
        <v>7.3879999999999996E-3</v>
      </c>
    </row>
    <row r="3090" spans="1:16" x14ac:dyDescent="0.2">
      <c r="A3090" t="s">
        <v>106</v>
      </c>
      <c r="B3090">
        <v>147</v>
      </c>
      <c r="C3090">
        <v>162</v>
      </c>
      <c r="D3090" t="s">
        <v>1243</v>
      </c>
      <c r="G3090">
        <v>15</v>
      </c>
      <c r="H3090">
        <v>1715.8897999999999</v>
      </c>
      <c r="I3090" t="s">
        <v>14</v>
      </c>
      <c r="J3090">
        <v>500.00003099999998</v>
      </c>
      <c r="K3090">
        <v>1718.439003</v>
      </c>
      <c r="L3090">
        <v>9.5557000000000003E-2</v>
      </c>
      <c r="M3090">
        <v>1.6101019999999999</v>
      </c>
      <c r="N3090">
        <v>9.6918000000000004E-2</v>
      </c>
      <c r="O3090">
        <v>10.557585</v>
      </c>
      <c r="P3090">
        <v>1.6689999999999999E-3</v>
      </c>
    </row>
    <row r="3091" spans="1:16" x14ac:dyDescent="0.2">
      <c r="A3091" t="s">
        <v>106</v>
      </c>
      <c r="B3091">
        <v>154</v>
      </c>
      <c r="C3091">
        <v>162</v>
      </c>
      <c r="D3091" t="s">
        <v>1244</v>
      </c>
      <c r="G3091">
        <v>8</v>
      </c>
      <c r="H3091">
        <v>891.43529999999998</v>
      </c>
      <c r="I3091" t="s">
        <v>12</v>
      </c>
      <c r="J3091">
        <v>0</v>
      </c>
      <c r="K3091">
        <v>891.89493300000004</v>
      </c>
      <c r="L3091">
        <v>2.9127E-2</v>
      </c>
      <c r="M3091">
        <v>0</v>
      </c>
      <c r="N3091">
        <v>0</v>
      </c>
      <c r="O3091">
        <v>5.1357879999999998</v>
      </c>
      <c r="P3091">
        <v>6.9700000000000003E-4</v>
      </c>
    </row>
    <row r="3092" spans="1:16" x14ac:dyDescent="0.2">
      <c r="A3092" t="s">
        <v>106</v>
      </c>
      <c r="B3092">
        <v>154</v>
      </c>
      <c r="C3092">
        <v>162</v>
      </c>
      <c r="D3092" t="s">
        <v>1244</v>
      </c>
      <c r="G3092">
        <v>8</v>
      </c>
      <c r="H3092">
        <v>891.43529999999998</v>
      </c>
      <c r="I3092" t="s">
        <v>12</v>
      </c>
      <c r="J3092">
        <v>5</v>
      </c>
      <c r="K3092">
        <v>892.22352000000001</v>
      </c>
      <c r="L3092">
        <v>8.2230999999999999E-2</v>
      </c>
      <c r="M3092">
        <v>0.32858799999999999</v>
      </c>
      <c r="N3092">
        <v>8.7236999999999995E-2</v>
      </c>
      <c r="O3092">
        <v>5.1422540000000003</v>
      </c>
      <c r="P3092">
        <v>4.346E-3</v>
      </c>
    </row>
    <row r="3093" spans="1:16" x14ac:dyDescent="0.2">
      <c r="A3093" t="s">
        <v>106</v>
      </c>
      <c r="B3093">
        <v>154</v>
      </c>
      <c r="C3093">
        <v>162</v>
      </c>
      <c r="D3093" t="s">
        <v>1244</v>
      </c>
      <c r="G3093">
        <v>8</v>
      </c>
      <c r="H3093">
        <v>891.43529999999998</v>
      </c>
      <c r="I3093" t="s">
        <v>12</v>
      </c>
      <c r="J3093">
        <v>50.000003999999997</v>
      </c>
      <c r="K3093">
        <v>892.19807900000001</v>
      </c>
      <c r="L3093">
        <v>7.9209999999999992E-3</v>
      </c>
      <c r="M3093">
        <v>0.30314600000000003</v>
      </c>
      <c r="N3093">
        <v>3.0185E-2</v>
      </c>
      <c r="O3093">
        <v>5.1385709999999998</v>
      </c>
      <c r="P3093">
        <v>2.4789999999999999E-3</v>
      </c>
    </row>
    <row r="3094" spans="1:16" x14ac:dyDescent="0.2">
      <c r="A3094" t="s">
        <v>106</v>
      </c>
      <c r="B3094">
        <v>154</v>
      </c>
      <c r="C3094">
        <v>162</v>
      </c>
      <c r="D3094" t="s">
        <v>1244</v>
      </c>
      <c r="G3094">
        <v>8</v>
      </c>
      <c r="H3094">
        <v>891.43529999999998</v>
      </c>
      <c r="I3094" t="s">
        <v>12</v>
      </c>
      <c r="J3094">
        <v>500.00003099999998</v>
      </c>
      <c r="K3094">
        <v>892.34743700000001</v>
      </c>
      <c r="L3094">
        <v>7.6392000000000002E-2</v>
      </c>
      <c r="M3094">
        <v>0.45250499999999999</v>
      </c>
      <c r="N3094">
        <v>8.1755999999999995E-2</v>
      </c>
      <c r="O3094">
        <v>5.1324370000000004</v>
      </c>
      <c r="P3094">
        <v>2.0769999999999999E-3</v>
      </c>
    </row>
    <row r="3095" spans="1:16" x14ac:dyDescent="0.2">
      <c r="A3095" t="s">
        <v>106</v>
      </c>
      <c r="B3095">
        <v>154</v>
      </c>
      <c r="C3095">
        <v>162</v>
      </c>
      <c r="D3095" t="s">
        <v>1244</v>
      </c>
      <c r="G3095">
        <v>8</v>
      </c>
      <c r="H3095">
        <v>891.43529999999998</v>
      </c>
      <c r="I3095" t="s">
        <v>14</v>
      </c>
      <c r="J3095">
        <v>0</v>
      </c>
      <c r="K3095">
        <v>891.89493300000004</v>
      </c>
      <c r="L3095">
        <v>2.9127E-2</v>
      </c>
      <c r="M3095">
        <v>0</v>
      </c>
      <c r="N3095">
        <v>0</v>
      </c>
      <c r="O3095">
        <v>5.1357879999999998</v>
      </c>
      <c r="P3095">
        <v>6.9700000000000003E-4</v>
      </c>
    </row>
    <row r="3096" spans="1:16" x14ac:dyDescent="0.2">
      <c r="A3096" t="s">
        <v>106</v>
      </c>
      <c r="B3096">
        <v>154</v>
      </c>
      <c r="C3096">
        <v>162</v>
      </c>
      <c r="D3096" t="s">
        <v>1244</v>
      </c>
      <c r="G3096">
        <v>8</v>
      </c>
      <c r="H3096">
        <v>891.43529999999998</v>
      </c>
      <c r="I3096" t="s">
        <v>14</v>
      </c>
      <c r="J3096">
        <v>5</v>
      </c>
      <c r="K3096">
        <v>892.171695</v>
      </c>
      <c r="L3096">
        <v>5.1279999999999999E-2</v>
      </c>
      <c r="M3096">
        <v>0.27676299999999998</v>
      </c>
      <c r="N3096">
        <v>5.8973999999999999E-2</v>
      </c>
      <c r="O3096">
        <v>5.1298909999999998</v>
      </c>
      <c r="P3096">
        <v>3.5270000000000002E-3</v>
      </c>
    </row>
    <row r="3097" spans="1:16" x14ac:dyDescent="0.2">
      <c r="A3097" t="s">
        <v>106</v>
      </c>
      <c r="B3097">
        <v>154</v>
      </c>
      <c r="C3097">
        <v>162</v>
      </c>
      <c r="D3097" t="s">
        <v>1244</v>
      </c>
      <c r="G3097">
        <v>8</v>
      </c>
      <c r="H3097">
        <v>891.43529999999998</v>
      </c>
      <c r="I3097" t="s">
        <v>14</v>
      </c>
      <c r="J3097">
        <v>50.000003999999997</v>
      </c>
      <c r="K3097">
        <v>892.24921900000004</v>
      </c>
      <c r="L3097">
        <v>5.3769999999999998E-2</v>
      </c>
      <c r="M3097">
        <v>0.35428599999999999</v>
      </c>
      <c r="N3097">
        <v>6.1151999999999998E-2</v>
      </c>
      <c r="O3097">
        <v>5.1294329999999997</v>
      </c>
      <c r="P3097">
        <v>5.8570000000000002E-3</v>
      </c>
    </row>
    <row r="3098" spans="1:16" x14ac:dyDescent="0.2">
      <c r="A3098" t="s">
        <v>106</v>
      </c>
      <c r="B3098">
        <v>154</v>
      </c>
      <c r="C3098">
        <v>162</v>
      </c>
      <c r="D3098" t="s">
        <v>1244</v>
      </c>
      <c r="G3098">
        <v>8</v>
      </c>
      <c r="H3098">
        <v>891.43529999999998</v>
      </c>
      <c r="I3098" t="s">
        <v>14</v>
      </c>
      <c r="J3098">
        <v>500.00003099999998</v>
      </c>
      <c r="K3098">
        <v>892.36218699999995</v>
      </c>
      <c r="L3098">
        <v>0.10798000000000001</v>
      </c>
      <c r="M3098">
        <v>0.467254</v>
      </c>
      <c r="N3098">
        <v>0.11183899999999999</v>
      </c>
      <c r="O3098">
        <v>5.1217990000000002</v>
      </c>
      <c r="P3098">
        <v>3.114E-3</v>
      </c>
    </row>
    <row r="3099" spans="1:16" x14ac:dyDescent="0.2">
      <c r="A3099" t="s">
        <v>106</v>
      </c>
      <c r="B3099">
        <v>174</v>
      </c>
      <c r="C3099">
        <v>193</v>
      </c>
      <c r="D3099" t="s">
        <v>1245</v>
      </c>
      <c r="G3099">
        <v>19</v>
      </c>
      <c r="H3099">
        <v>2108.1345999999999</v>
      </c>
      <c r="I3099" t="s">
        <v>12</v>
      </c>
      <c r="J3099">
        <v>0</v>
      </c>
      <c r="K3099">
        <v>2109.3693790000002</v>
      </c>
      <c r="L3099">
        <v>3.8519999999999999E-2</v>
      </c>
      <c r="M3099">
        <v>0</v>
      </c>
      <c r="N3099">
        <v>0</v>
      </c>
      <c r="O3099">
        <v>11.946275</v>
      </c>
      <c r="P3099">
        <v>5.9999999999999995E-4</v>
      </c>
    </row>
    <row r="3100" spans="1:16" x14ac:dyDescent="0.2">
      <c r="A3100" t="s">
        <v>106</v>
      </c>
      <c r="B3100">
        <v>174</v>
      </c>
      <c r="C3100">
        <v>193</v>
      </c>
      <c r="D3100" t="s">
        <v>1245</v>
      </c>
      <c r="G3100">
        <v>19</v>
      </c>
      <c r="H3100">
        <v>2108.1345999999999</v>
      </c>
      <c r="I3100" t="s">
        <v>12</v>
      </c>
      <c r="J3100">
        <v>5</v>
      </c>
      <c r="K3100">
        <v>2111.4892960000002</v>
      </c>
      <c r="L3100">
        <v>0.11519500000000001</v>
      </c>
      <c r="M3100">
        <v>2.1199170000000001</v>
      </c>
      <c r="N3100">
        <v>0.121464</v>
      </c>
      <c r="O3100">
        <v>11.926377</v>
      </c>
      <c r="P3100">
        <v>1.7070999999999999E-2</v>
      </c>
    </row>
    <row r="3101" spans="1:16" x14ac:dyDescent="0.2">
      <c r="A3101" t="s">
        <v>106</v>
      </c>
      <c r="B3101">
        <v>174</v>
      </c>
      <c r="C3101">
        <v>193</v>
      </c>
      <c r="D3101" t="s">
        <v>1245</v>
      </c>
      <c r="G3101">
        <v>19</v>
      </c>
      <c r="H3101">
        <v>2108.1345999999999</v>
      </c>
      <c r="I3101" t="s">
        <v>12</v>
      </c>
      <c r="J3101">
        <v>50.000003999999997</v>
      </c>
      <c r="K3101">
        <v>2112.3424439999999</v>
      </c>
      <c r="L3101">
        <v>0.27291700000000002</v>
      </c>
      <c r="M3101">
        <v>2.9730639999999999</v>
      </c>
      <c r="N3101">
        <v>0.27562199999999998</v>
      </c>
      <c r="O3101">
        <v>11.942007</v>
      </c>
      <c r="P3101">
        <v>4.1609999999999998E-3</v>
      </c>
    </row>
    <row r="3102" spans="1:16" x14ac:dyDescent="0.2">
      <c r="A3102" t="s">
        <v>106</v>
      </c>
      <c r="B3102">
        <v>174</v>
      </c>
      <c r="C3102">
        <v>193</v>
      </c>
      <c r="D3102" t="s">
        <v>1245</v>
      </c>
      <c r="G3102">
        <v>19</v>
      </c>
      <c r="H3102">
        <v>2108.1345999999999</v>
      </c>
      <c r="I3102" t="s">
        <v>12</v>
      </c>
      <c r="J3102">
        <v>500.00003099999998</v>
      </c>
      <c r="K3102">
        <v>2113.172705</v>
      </c>
      <c r="L3102">
        <v>0.108582</v>
      </c>
      <c r="M3102">
        <v>3.8033260000000002</v>
      </c>
      <c r="N3102">
        <v>0.11521199999999999</v>
      </c>
      <c r="O3102">
        <v>11.936419000000001</v>
      </c>
      <c r="P3102">
        <v>8.6660000000000001E-3</v>
      </c>
    </row>
    <row r="3103" spans="1:16" x14ac:dyDescent="0.2">
      <c r="A3103" t="s">
        <v>106</v>
      </c>
      <c r="B3103">
        <v>174</v>
      </c>
      <c r="C3103">
        <v>193</v>
      </c>
      <c r="D3103" t="s">
        <v>1245</v>
      </c>
      <c r="G3103">
        <v>19</v>
      </c>
      <c r="H3103">
        <v>2108.1345999999999</v>
      </c>
      <c r="I3103" t="s">
        <v>14</v>
      </c>
      <c r="J3103">
        <v>0</v>
      </c>
      <c r="K3103">
        <v>2109.3693790000002</v>
      </c>
      <c r="L3103">
        <v>3.8519999999999999E-2</v>
      </c>
      <c r="M3103">
        <v>0</v>
      </c>
      <c r="N3103">
        <v>0</v>
      </c>
      <c r="O3103">
        <v>11.946275</v>
      </c>
      <c r="P3103">
        <v>5.9999999999999995E-4</v>
      </c>
    </row>
    <row r="3104" spans="1:16" x14ac:dyDescent="0.2">
      <c r="A3104" t="s">
        <v>106</v>
      </c>
      <c r="B3104">
        <v>174</v>
      </c>
      <c r="C3104">
        <v>193</v>
      </c>
      <c r="D3104" t="s">
        <v>1245</v>
      </c>
      <c r="G3104">
        <v>19</v>
      </c>
      <c r="H3104">
        <v>2108.1345999999999</v>
      </c>
      <c r="I3104" t="s">
        <v>14</v>
      </c>
      <c r="J3104">
        <v>5</v>
      </c>
      <c r="K3104">
        <v>2111.5359840000001</v>
      </c>
      <c r="L3104">
        <v>0.121974</v>
      </c>
      <c r="M3104">
        <v>2.166604</v>
      </c>
      <c r="N3104">
        <v>0.127912</v>
      </c>
      <c r="O3104">
        <v>11.916553</v>
      </c>
      <c r="P3104">
        <v>1.354E-3</v>
      </c>
    </row>
    <row r="3105" spans="1:16" x14ac:dyDescent="0.2">
      <c r="A3105" t="s">
        <v>106</v>
      </c>
      <c r="B3105">
        <v>174</v>
      </c>
      <c r="C3105">
        <v>193</v>
      </c>
      <c r="D3105" t="s">
        <v>1245</v>
      </c>
      <c r="G3105">
        <v>19</v>
      </c>
      <c r="H3105">
        <v>2108.1345999999999</v>
      </c>
      <c r="I3105" t="s">
        <v>14</v>
      </c>
      <c r="J3105">
        <v>50.000003999999997</v>
      </c>
      <c r="K3105">
        <v>2112.3150089999999</v>
      </c>
      <c r="L3105">
        <v>0.259326</v>
      </c>
      <c r="M3105">
        <v>2.9456289999999998</v>
      </c>
      <c r="N3105">
        <v>0.26217099999999999</v>
      </c>
      <c r="O3105">
        <v>11.919006</v>
      </c>
      <c r="P3105">
        <v>3.565E-3</v>
      </c>
    </row>
    <row r="3106" spans="1:16" x14ac:dyDescent="0.2">
      <c r="A3106" t="s">
        <v>106</v>
      </c>
      <c r="B3106">
        <v>174</v>
      </c>
      <c r="C3106">
        <v>193</v>
      </c>
      <c r="D3106" t="s">
        <v>1245</v>
      </c>
      <c r="G3106">
        <v>19</v>
      </c>
      <c r="H3106">
        <v>2108.1345999999999</v>
      </c>
      <c r="I3106" t="s">
        <v>14</v>
      </c>
      <c r="J3106">
        <v>500.00003099999998</v>
      </c>
      <c r="K3106">
        <v>2113.1018680000002</v>
      </c>
      <c r="L3106">
        <v>0.102315</v>
      </c>
      <c r="M3106">
        <v>3.7324890000000002</v>
      </c>
      <c r="N3106">
        <v>0.10932600000000001</v>
      </c>
      <c r="O3106">
        <v>11.927025</v>
      </c>
      <c r="P3106">
        <v>1.3708E-2</v>
      </c>
    </row>
    <row r="3107" spans="1:16" x14ac:dyDescent="0.2">
      <c r="A3107" t="s">
        <v>106</v>
      </c>
      <c r="B3107">
        <v>181</v>
      </c>
      <c r="C3107">
        <v>204</v>
      </c>
      <c r="D3107" t="s">
        <v>1246</v>
      </c>
      <c r="E3107" t="s">
        <v>107</v>
      </c>
      <c r="G3107">
        <v>23</v>
      </c>
      <c r="H3107">
        <v>2759.42</v>
      </c>
      <c r="I3107" t="s">
        <v>12</v>
      </c>
      <c r="J3107">
        <v>0</v>
      </c>
      <c r="K3107">
        <v>2761.0090570000002</v>
      </c>
      <c r="L3107">
        <v>4.8253999999999998E-2</v>
      </c>
      <c r="M3107">
        <v>0</v>
      </c>
      <c r="N3107">
        <v>0</v>
      </c>
      <c r="O3107">
        <v>9.9214950000000002</v>
      </c>
      <c r="P3107">
        <v>2.9269999999999999E-3</v>
      </c>
    </row>
    <row r="3108" spans="1:16" x14ac:dyDescent="0.2">
      <c r="A3108" t="s">
        <v>106</v>
      </c>
      <c r="B3108">
        <v>181</v>
      </c>
      <c r="C3108">
        <v>204</v>
      </c>
      <c r="D3108" t="s">
        <v>1246</v>
      </c>
      <c r="E3108" t="s">
        <v>107</v>
      </c>
      <c r="G3108">
        <v>23</v>
      </c>
      <c r="H3108">
        <v>2759.42</v>
      </c>
      <c r="I3108" t="s">
        <v>12</v>
      </c>
      <c r="J3108">
        <v>5</v>
      </c>
      <c r="K3108">
        <v>2763.028507</v>
      </c>
      <c r="L3108">
        <v>0.10151200000000001</v>
      </c>
      <c r="M3108">
        <v>2.0194510000000001</v>
      </c>
      <c r="N3108">
        <v>0.112397</v>
      </c>
      <c r="O3108">
        <v>9.9223320000000008</v>
      </c>
      <c r="P3108">
        <v>1.1181E-2</v>
      </c>
    </row>
    <row r="3109" spans="1:16" x14ac:dyDescent="0.2">
      <c r="A3109" t="s">
        <v>106</v>
      </c>
      <c r="B3109">
        <v>181</v>
      </c>
      <c r="C3109">
        <v>204</v>
      </c>
      <c r="D3109" t="s">
        <v>1246</v>
      </c>
      <c r="E3109" t="s">
        <v>107</v>
      </c>
      <c r="G3109">
        <v>23</v>
      </c>
      <c r="H3109">
        <v>2759.42</v>
      </c>
      <c r="I3109" t="s">
        <v>12</v>
      </c>
      <c r="J3109">
        <v>50.000003999999997</v>
      </c>
      <c r="K3109">
        <v>2763.5153460000001</v>
      </c>
      <c r="L3109">
        <v>0.13087599999999999</v>
      </c>
      <c r="M3109">
        <v>2.5062899999999999</v>
      </c>
      <c r="N3109">
        <v>0.139489</v>
      </c>
      <c r="O3109">
        <v>9.9132470000000001</v>
      </c>
      <c r="P3109">
        <v>8.7550000000000006E-3</v>
      </c>
    </row>
    <row r="3110" spans="1:16" x14ac:dyDescent="0.2">
      <c r="A3110" t="s">
        <v>106</v>
      </c>
      <c r="B3110">
        <v>181</v>
      </c>
      <c r="C3110">
        <v>204</v>
      </c>
      <c r="D3110" t="s">
        <v>1246</v>
      </c>
      <c r="E3110" t="s">
        <v>107</v>
      </c>
      <c r="G3110">
        <v>23</v>
      </c>
      <c r="H3110">
        <v>2759.42</v>
      </c>
      <c r="I3110" t="s">
        <v>12</v>
      </c>
      <c r="J3110">
        <v>500.00003099999998</v>
      </c>
      <c r="K3110">
        <v>2764.0942420000001</v>
      </c>
      <c r="L3110">
        <v>4.5406000000000002E-2</v>
      </c>
      <c r="M3110">
        <v>3.0851860000000002</v>
      </c>
      <c r="N3110">
        <v>6.6257999999999997E-2</v>
      </c>
      <c r="O3110">
        <v>9.9095650000000006</v>
      </c>
      <c r="P3110">
        <v>3.7399999999999998E-3</v>
      </c>
    </row>
    <row r="3111" spans="1:16" x14ac:dyDescent="0.2">
      <c r="A3111" t="s">
        <v>106</v>
      </c>
      <c r="B3111">
        <v>181</v>
      </c>
      <c r="C3111">
        <v>204</v>
      </c>
      <c r="D3111" t="s">
        <v>1246</v>
      </c>
      <c r="E3111" t="s">
        <v>107</v>
      </c>
      <c r="G3111">
        <v>23</v>
      </c>
      <c r="H3111">
        <v>2759.42</v>
      </c>
      <c r="I3111" t="s">
        <v>14</v>
      </c>
      <c r="J3111">
        <v>0</v>
      </c>
      <c r="K3111">
        <v>2761.0090570000002</v>
      </c>
      <c r="L3111">
        <v>4.8253999999999998E-2</v>
      </c>
      <c r="M3111">
        <v>0</v>
      </c>
      <c r="N3111">
        <v>0</v>
      </c>
      <c r="O3111">
        <v>9.9214950000000002</v>
      </c>
      <c r="P3111">
        <v>2.9269999999999999E-3</v>
      </c>
    </row>
    <row r="3112" spans="1:16" x14ac:dyDescent="0.2">
      <c r="A3112" t="s">
        <v>106</v>
      </c>
      <c r="B3112">
        <v>181</v>
      </c>
      <c r="C3112">
        <v>204</v>
      </c>
      <c r="D3112" t="s">
        <v>1246</v>
      </c>
      <c r="E3112" t="s">
        <v>107</v>
      </c>
      <c r="G3112">
        <v>23</v>
      </c>
      <c r="H3112">
        <v>2759.42</v>
      </c>
      <c r="I3112" t="s">
        <v>14</v>
      </c>
      <c r="J3112">
        <v>5</v>
      </c>
      <c r="K3112">
        <v>2762.8164280000001</v>
      </c>
      <c r="L3112">
        <v>8.6988999999999997E-2</v>
      </c>
      <c r="M3112">
        <v>1.8073710000000001</v>
      </c>
      <c r="N3112">
        <v>9.9475999999999995E-2</v>
      </c>
      <c r="O3112">
        <v>9.8609910000000003</v>
      </c>
      <c r="P3112">
        <v>6.398E-3</v>
      </c>
    </row>
    <row r="3113" spans="1:16" x14ac:dyDescent="0.2">
      <c r="A3113" t="s">
        <v>106</v>
      </c>
      <c r="B3113">
        <v>181</v>
      </c>
      <c r="C3113">
        <v>204</v>
      </c>
      <c r="D3113" t="s">
        <v>1246</v>
      </c>
      <c r="E3113" t="s">
        <v>107</v>
      </c>
      <c r="G3113">
        <v>23</v>
      </c>
      <c r="H3113">
        <v>2759.42</v>
      </c>
      <c r="I3113" t="s">
        <v>14</v>
      </c>
      <c r="J3113">
        <v>50.000003999999997</v>
      </c>
      <c r="K3113">
        <v>2763.4565550000002</v>
      </c>
      <c r="L3113">
        <v>0.31571900000000003</v>
      </c>
      <c r="M3113">
        <v>2.4474990000000001</v>
      </c>
      <c r="N3113">
        <v>0.31938499999999997</v>
      </c>
      <c r="O3113">
        <v>9.8651920000000004</v>
      </c>
      <c r="P3113">
        <v>6.9639999999999997E-3</v>
      </c>
    </row>
    <row r="3114" spans="1:16" x14ac:dyDescent="0.2">
      <c r="A3114" t="s">
        <v>106</v>
      </c>
      <c r="B3114">
        <v>181</v>
      </c>
      <c r="C3114">
        <v>204</v>
      </c>
      <c r="D3114" t="s">
        <v>1246</v>
      </c>
      <c r="E3114" t="s">
        <v>107</v>
      </c>
      <c r="G3114">
        <v>23</v>
      </c>
      <c r="H3114">
        <v>2759.42</v>
      </c>
      <c r="I3114" t="s">
        <v>14</v>
      </c>
      <c r="J3114">
        <v>500.00003099999998</v>
      </c>
      <c r="K3114">
        <v>2764.0710899999999</v>
      </c>
      <c r="L3114">
        <v>0.13812099999999999</v>
      </c>
      <c r="M3114">
        <v>3.0620340000000001</v>
      </c>
      <c r="N3114">
        <v>0.14630699999999999</v>
      </c>
      <c r="O3114">
        <v>9.8602249999999998</v>
      </c>
      <c r="P3114">
        <v>7.136E-3</v>
      </c>
    </row>
    <row r="3115" spans="1:16" x14ac:dyDescent="0.2">
      <c r="A3115" t="s">
        <v>108</v>
      </c>
      <c r="B3115">
        <v>3</v>
      </c>
      <c r="C3115">
        <v>20</v>
      </c>
      <c r="D3115" t="s">
        <v>1247</v>
      </c>
      <c r="G3115">
        <v>17</v>
      </c>
      <c r="H3115">
        <v>2043.1128000000001</v>
      </c>
      <c r="I3115" t="s">
        <v>12</v>
      </c>
      <c r="J3115">
        <v>0</v>
      </c>
      <c r="K3115">
        <v>2043.9716719999999</v>
      </c>
      <c r="L3115">
        <v>9.0196999999999999E-2</v>
      </c>
      <c r="M3115">
        <v>0</v>
      </c>
      <c r="N3115">
        <v>0</v>
      </c>
      <c r="O3115">
        <v>5.8907280000000002</v>
      </c>
      <c r="P3115">
        <v>3.5690000000000001E-3</v>
      </c>
    </row>
    <row r="3116" spans="1:16" x14ac:dyDescent="0.2">
      <c r="A3116" t="s">
        <v>108</v>
      </c>
      <c r="B3116">
        <v>3</v>
      </c>
      <c r="C3116">
        <v>20</v>
      </c>
      <c r="D3116" t="s">
        <v>1247</v>
      </c>
      <c r="G3116">
        <v>17</v>
      </c>
      <c r="H3116">
        <v>2043.1128000000001</v>
      </c>
      <c r="I3116" t="s">
        <v>12</v>
      </c>
      <c r="J3116">
        <v>5</v>
      </c>
      <c r="K3116">
        <v>2050.230227</v>
      </c>
      <c r="L3116">
        <v>0.13298299999999999</v>
      </c>
      <c r="M3116">
        <v>6.2585550000000003</v>
      </c>
      <c r="N3116">
        <v>0.160686</v>
      </c>
      <c r="O3116">
        <v>5.8854290000000002</v>
      </c>
      <c r="P3116">
        <v>3.3899999999999998E-3</v>
      </c>
    </row>
    <row r="3117" spans="1:16" x14ac:dyDescent="0.2">
      <c r="A3117" t="s">
        <v>108</v>
      </c>
      <c r="B3117">
        <v>3</v>
      </c>
      <c r="C3117">
        <v>20</v>
      </c>
      <c r="D3117" t="s">
        <v>1247</v>
      </c>
      <c r="G3117">
        <v>17</v>
      </c>
      <c r="H3117">
        <v>2043.1128000000001</v>
      </c>
      <c r="I3117" t="s">
        <v>12</v>
      </c>
      <c r="J3117">
        <v>50.000003999999997</v>
      </c>
      <c r="K3117">
        <v>2050.5066870000001</v>
      </c>
      <c r="L3117">
        <v>0.197689</v>
      </c>
      <c r="M3117">
        <v>6.5350149999999996</v>
      </c>
      <c r="N3117">
        <v>0.21729299999999999</v>
      </c>
      <c r="O3117">
        <v>5.879238</v>
      </c>
      <c r="P3117">
        <v>3.7959999999999999E-3</v>
      </c>
    </row>
    <row r="3118" spans="1:16" x14ac:dyDescent="0.2">
      <c r="A3118" t="s">
        <v>108</v>
      </c>
      <c r="B3118">
        <v>3</v>
      </c>
      <c r="C3118">
        <v>20</v>
      </c>
      <c r="D3118" t="s">
        <v>1247</v>
      </c>
      <c r="G3118">
        <v>17</v>
      </c>
      <c r="H3118">
        <v>2043.1128000000001</v>
      </c>
      <c r="I3118" t="s">
        <v>12</v>
      </c>
      <c r="J3118">
        <v>500.00003099999998</v>
      </c>
      <c r="K3118">
        <v>2050.581287</v>
      </c>
      <c r="L3118">
        <v>9.0757000000000004E-2</v>
      </c>
      <c r="M3118">
        <v>6.6096139999999997</v>
      </c>
      <c r="N3118">
        <v>0.12795400000000001</v>
      </c>
      <c r="O3118">
        <v>5.8786259999999997</v>
      </c>
      <c r="P3118">
        <v>3.872E-3</v>
      </c>
    </row>
    <row r="3119" spans="1:16" x14ac:dyDescent="0.2">
      <c r="A3119" t="s">
        <v>108</v>
      </c>
      <c r="B3119">
        <v>3</v>
      </c>
      <c r="C3119">
        <v>20</v>
      </c>
      <c r="D3119" t="s">
        <v>1247</v>
      </c>
      <c r="G3119">
        <v>17</v>
      </c>
      <c r="H3119">
        <v>2043.1128000000001</v>
      </c>
      <c r="I3119" t="s">
        <v>14</v>
      </c>
      <c r="J3119">
        <v>0</v>
      </c>
      <c r="K3119">
        <v>2043.9716719999999</v>
      </c>
      <c r="L3119">
        <v>9.0196999999999999E-2</v>
      </c>
      <c r="M3119">
        <v>0</v>
      </c>
      <c r="N3119">
        <v>0</v>
      </c>
      <c r="O3119">
        <v>5.8907280000000002</v>
      </c>
      <c r="P3119">
        <v>3.5690000000000001E-3</v>
      </c>
    </row>
    <row r="3120" spans="1:16" x14ac:dyDescent="0.2">
      <c r="A3120" t="s">
        <v>108</v>
      </c>
      <c r="B3120">
        <v>3</v>
      </c>
      <c r="C3120">
        <v>20</v>
      </c>
      <c r="D3120" t="s">
        <v>1247</v>
      </c>
      <c r="G3120">
        <v>17</v>
      </c>
      <c r="H3120">
        <v>2043.1128000000001</v>
      </c>
      <c r="I3120" t="s">
        <v>14</v>
      </c>
      <c r="J3120">
        <v>5</v>
      </c>
      <c r="K3120">
        <v>2050.1593069999999</v>
      </c>
      <c r="L3120">
        <v>0.121957</v>
      </c>
      <c r="M3120">
        <v>6.1876340000000001</v>
      </c>
      <c r="N3120">
        <v>0.15168699999999999</v>
      </c>
      <c r="O3120">
        <v>5.8546009999999997</v>
      </c>
      <c r="P3120">
        <v>6.0460000000000002E-3</v>
      </c>
    </row>
    <row r="3121" spans="1:16" x14ac:dyDescent="0.2">
      <c r="A3121" t="s">
        <v>108</v>
      </c>
      <c r="B3121">
        <v>3</v>
      </c>
      <c r="C3121">
        <v>20</v>
      </c>
      <c r="D3121" t="s">
        <v>1247</v>
      </c>
      <c r="G3121">
        <v>17</v>
      </c>
      <c r="H3121">
        <v>2043.1128000000001</v>
      </c>
      <c r="I3121" t="s">
        <v>14</v>
      </c>
      <c r="J3121">
        <v>50.000003999999997</v>
      </c>
      <c r="K3121">
        <v>2050.4863479999999</v>
      </c>
      <c r="L3121">
        <v>7.9842999999999997E-2</v>
      </c>
      <c r="M3121">
        <v>6.5146759999999997</v>
      </c>
      <c r="N3121">
        <v>0.120459</v>
      </c>
      <c r="O3121">
        <v>5.8502489999999998</v>
      </c>
      <c r="P3121">
        <v>1.0787E-2</v>
      </c>
    </row>
    <row r="3122" spans="1:16" x14ac:dyDescent="0.2">
      <c r="A3122" t="s">
        <v>108</v>
      </c>
      <c r="B3122">
        <v>3</v>
      </c>
      <c r="C3122">
        <v>20</v>
      </c>
      <c r="D3122" t="s">
        <v>1247</v>
      </c>
      <c r="G3122">
        <v>17</v>
      </c>
      <c r="H3122">
        <v>2043.1128000000001</v>
      </c>
      <c r="I3122" t="s">
        <v>14</v>
      </c>
      <c r="J3122">
        <v>500.00003099999998</v>
      </c>
      <c r="K3122">
        <v>2050.4321049999999</v>
      </c>
      <c r="L3122">
        <v>0.100156</v>
      </c>
      <c r="M3122">
        <v>6.460432</v>
      </c>
      <c r="N3122">
        <v>0.13478399999999999</v>
      </c>
      <c r="O3122">
        <v>5.8474959999999996</v>
      </c>
      <c r="P3122">
        <v>1.9300000000000001E-3</v>
      </c>
    </row>
    <row r="3123" spans="1:16" x14ac:dyDescent="0.2">
      <c r="A3123" t="s">
        <v>108</v>
      </c>
      <c r="B3123">
        <v>6</v>
      </c>
      <c r="C3123">
        <v>19</v>
      </c>
      <c r="D3123" t="s">
        <v>1248</v>
      </c>
      <c r="G3123">
        <v>13</v>
      </c>
      <c r="H3123">
        <v>1485.8271</v>
      </c>
      <c r="I3123" t="s">
        <v>12</v>
      </c>
      <c r="J3123">
        <v>0</v>
      </c>
      <c r="K3123">
        <v>1486.615554</v>
      </c>
      <c r="L3123">
        <v>0</v>
      </c>
      <c r="M3123">
        <v>0</v>
      </c>
      <c r="N3123">
        <v>0</v>
      </c>
      <c r="O3123">
        <v>5.6194519999999999</v>
      </c>
      <c r="P3123">
        <v>0</v>
      </c>
    </row>
    <row r="3124" spans="1:16" x14ac:dyDescent="0.2">
      <c r="A3124" t="s">
        <v>108</v>
      </c>
      <c r="B3124">
        <v>6</v>
      </c>
      <c r="C3124">
        <v>19</v>
      </c>
      <c r="D3124" t="s">
        <v>1248</v>
      </c>
      <c r="G3124">
        <v>13</v>
      </c>
      <c r="H3124">
        <v>1485.8271</v>
      </c>
      <c r="I3124" t="s">
        <v>12</v>
      </c>
      <c r="J3124">
        <v>5</v>
      </c>
      <c r="K3124">
        <v>1487.5689850000001</v>
      </c>
      <c r="L3124">
        <v>4.2542000000000003E-2</v>
      </c>
      <c r="M3124">
        <v>0.95343100000000003</v>
      </c>
      <c r="N3124">
        <v>4.2542000000000003E-2</v>
      </c>
      <c r="O3124">
        <v>5.6455140000000004</v>
      </c>
      <c r="P3124">
        <v>5.4099999999999999E-3</v>
      </c>
    </row>
    <row r="3125" spans="1:16" x14ac:dyDescent="0.2">
      <c r="A3125" t="s">
        <v>108</v>
      </c>
      <c r="B3125">
        <v>6</v>
      </c>
      <c r="C3125">
        <v>19</v>
      </c>
      <c r="D3125" t="s">
        <v>1248</v>
      </c>
      <c r="G3125">
        <v>13</v>
      </c>
      <c r="H3125">
        <v>1485.8271</v>
      </c>
      <c r="I3125" t="s">
        <v>12</v>
      </c>
      <c r="J3125">
        <v>50.000003999999997</v>
      </c>
      <c r="K3125">
        <v>1487.815065</v>
      </c>
      <c r="L3125">
        <v>4.2139999999999997E-2</v>
      </c>
      <c r="M3125">
        <v>1.199511</v>
      </c>
      <c r="N3125">
        <v>4.2139999999999997E-2</v>
      </c>
      <c r="O3125">
        <v>5.6383080000000003</v>
      </c>
      <c r="P3125">
        <v>6.4949999999999999E-3</v>
      </c>
    </row>
    <row r="3126" spans="1:16" x14ac:dyDescent="0.2">
      <c r="A3126" t="s">
        <v>108</v>
      </c>
      <c r="B3126">
        <v>6</v>
      </c>
      <c r="C3126">
        <v>19</v>
      </c>
      <c r="D3126" t="s">
        <v>1248</v>
      </c>
      <c r="G3126">
        <v>13</v>
      </c>
      <c r="H3126">
        <v>1485.8271</v>
      </c>
      <c r="I3126" t="s">
        <v>12</v>
      </c>
      <c r="J3126">
        <v>500.00003099999998</v>
      </c>
      <c r="K3126">
        <v>1488.46677</v>
      </c>
      <c r="L3126">
        <v>6.3071000000000002E-2</v>
      </c>
      <c r="M3126">
        <v>1.8512169999999999</v>
      </c>
      <c r="N3126">
        <v>6.3071000000000002E-2</v>
      </c>
      <c r="O3126">
        <v>5.6322660000000004</v>
      </c>
      <c r="P3126">
        <v>5.5500000000000002E-3</v>
      </c>
    </row>
    <row r="3127" spans="1:16" x14ac:dyDescent="0.2">
      <c r="A3127" t="s">
        <v>108</v>
      </c>
      <c r="B3127">
        <v>6</v>
      </c>
      <c r="C3127">
        <v>19</v>
      </c>
      <c r="D3127" t="s">
        <v>1248</v>
      </c>
      <c r="G3127">
        <v>13</v>
      </c>
      <c r="H3127">
        <v>1485.8271</v>
      </c>
      <c r="I3127" t="s">
        <v>14</v>
      </c>
      <c r="J3127">
        <v>0</v>
      </c>
      <c r="K3127">
        <v>1486.615554</v>
      </c>
      <c r="L3127">
        <v>0</v>
      </c>
      <c r="M3127">
        <v>0</v>
      </c>
      <c r="N3127">
        <v>0</v>
      </c>
      <c r="O3127">
        <v>5.6194519999999999</v>
      </c>
      <c r="P3127">
        <v>0</v>
      </c>
    </row>
    <row r="3128" spans="1:16" x14ac:dyDescent="0.2">
      <c r="A3128" t="s">
        <v>108</v>
      </c>
      <c r="B3128">
        <v>6</v>
      </c>
      <c r="C3128">
        <v>19</v>
      </c>
      <c r="D3128" t="s">
        <v>1248</v>
      </c>
      <c r="G3128">
        <v>13</v>
      </c>
      <c r="H3128">
        <v>1485.8271</v>
      </c>
      <c r="I3128" t="s">
        <v>14</v>
      </c>
      <c r="J3128">
        <v>5</v>
      </c>
      <c r="K3128">
        <v>1487.539935</v>
      </c>
      <c r="L3128">
        <v>4.5082999999999998E-2</v>
      </c>
      <c r="M3128">
        <v>0.92438100000000001</v>
      </c>
      <c r="N3128">
        <v>4.5082999999999998E-2</v>
      </c>
      <c r="O3128">
        <v>5.6103569999999996</v>
      </c>
      <c r="P3128">
        <v>3.6679999999999998E-3</v>
      </c>
    </row>
    <row r="3129" spans="1:16" x14ac:dyDescent="0.2">
      <c r="A3129" t="s">
        <v>108</v>
      </c>
      <c r="B3129">
        <v>6</v>
      </c>
      <c r="C3129">
        <v>19</v>
      </c>
      <c r="D3129" t="s">
        <v>1248</v>
      </c>
      <c r="G3129">
        <v>13</v>
      </c>
      <c r="H3129">
        <v>1485.8271</v>
      </c>
      <c r="I3129" t="s">
        <v>14</v>
      </c>
      <c r="J3129">
        <v>50.000003999999997</v>
      </c>
      <c r="K3129">
        <v>1487.8048960000001</v>
      </c>
      <c r="L3129">
        <v>0.16017400000000001</v>
      </c>
      <c r="M3129">
        <v>1.1893419999999999</v>
      </c>
      <c r="N3129">
        <v>0.16017400000000001</v>
      </c>
      <c r="O3129">
        <v>5.6058139999999996</v>
      </c>
      <c r="P3129">
        <v>2.7200000000000002E-3</v>
      </c>
    </row>
    <row r="3130" spans="1:16" x14ac:dyDescent="0.2">
      <c r="A3130" t="s">
        <v>108</v>
      </c>
      <c r="B3130">
        <v>6</v>
      </c>
      <c r="C3130">
        <v>19</v>
      </c>
      <c r="D3130" t="s">
        <v>1248</v>
      </c>
      <c r="G3130">
        <v>13</v>
      </c>
      <c r="H3130">
        <v>1485.8271</v>
      </c>
      <c r="I3130" t="s">
        <v>14</v>
      </c>
      <c r="J3130">
        <v>500.00003099999998</v>
      </c>
      <c r="K3130">
        <v>1488.4365290000001</v>
      </c>
      <c r="L3130">
        <v>2.5045000000000001E-2</v>
      </c>
      <c r="M3130">
        <v>1.820975</v>
      </c>
      <c r="N3130">
        <v>2.5045000000000001E-2</v>
      </c>
      <c r="O3130">
        <v>5.5994609999999998</v>
      </c>
      <c r="P3130">
        <v>3.552E-3</v>
      </c>
    </row>
    <row r="3131" spans="1:16" x14ac:dyDescent="0.2">
      <c r="A3131" t="s">
        <v>108</v>
      </c>
      <c r="B3131">
        <v>32</v>
      </c>
      <c r="C3131">
        <v>38</v>
      </c>
      <c r="D3131" t="s">
        <v>1249</v>
      </c>
      <c r="G3131">
        <v>6</v>
      </c>
      <c r="H3131">
        <v>874.58730000000003</v>
      </c>
      <c r="I3131" t="s">
        <v>12</v>
      </c>
      <c r="J3131">
        <v>0</v>
      </c>
      <c r="K3131">
        <v>874.82571600000006</v>
      </c>
      <c r="L3131">
        <v>0</v>
      </c>
      <c r="M3131">
        <v>0</v>
      </c>
      <c r="N3131">
        <v>0</v>
      </c>
      <c r="O3131">
        <v>12.608788000000001</v>
      </c>
      <c r="P3131">
        <v>0</v>
      </c>
    </row>
    <row r="3132" spans="1:16" x14ac:dyDescent="0.2">
      <c r="A3132" t="s">
        <v>108</v>
      </c>
      <c r="B3132">
        <v>32</v>
      </c>
      <c r="C3132">
        <v>38</v>
      </c>
      <c r="D3132" t="s">
        <v>1249</v>
      </c>
      <c r="G3132">
        <v>6</v>
      </c>
      <c r="H3132">
        <v>874.58730000000003</v>
      </c>
      <c r="I3132" t="s">
        <v>12</v>
      </c>
      <c r="J3132">
        <v>5</v>
      </c>
      <c r="K3132">
        <v>875.08796299999995</v>
      </c>
      <c r="L3132">
        <v>4.3270999999999997E-2</v>
      </c>
      <c r="M3132">
        <v>0.26224700000000001</v>
      </c>
      <c r="N3132">
        <v>4.3270999999999997E-2</v>
      </c>
      <c r="O3132">
        <v>12.616488</v>
      </c>
      <c r="P3132">
        <v>3.8539999999999998E-3</v>
      </c>
    </row>
    <row r="3133" spans="1:16" x14ac:dyDescent="0.2">
      <c r="A3133" t="s">
        <v>108</v>
      </c>
      <c r="B3133">
        <v>32</v>
      </c>
      <c r="C3133">
        <v>38</v>
      </c>
      <c r="D3133" t="s">
        <v>1249</v>
      </c>
      <c r="G3133">
        <v>6</v>
      </c>
      <c r="H3133">
        <v>874.58730000000003</v>
      </c>
      <c r="I3133" t="s">
        <v>12</v>
      </c>
      <c r="J3133">
        <v>50.000003999999997</v>
      </c>
      <c r="K3133">
        <v>875.21192499999995</v>
      </c>
      <c r="L3133">
        <v>7.5328999999999993E-2</v>
      </c>
      <c r="M3133">
        <v>0.38620900000000002</v>
      </c>
      <c r="N3133">
        <v>7.5328999999999993E-2</v>
      </c>
      <c r="O3133">
        <v>12.611836</v>
      </c>
      <c r="P3133">
        <v>2.2239999999999998E-3</v>
      </c>
    </row>
    <row r="3134" spans="1:16" x14ac:dyDescent="0.2">
      <c r="A3134" t="s">
        <v>108</v>
      </c>
      <c r="B3134">
        <v>32</v>
      </c>
      <c r="C3134">
        <v>38</v>
      </c>
      <c r="D3134" t="s">
        <v>1249</v>
      </c>
      <c r="G3134">
        <v>6</v>
      </c>
      <c r="H3134">
        <v>874.58730000000003</v>
      </c>
      <c r="I3134" t="s">
        <v>12</v>
      </c>
      <c r="J3134">
        <v>500.00003099999998</v>
      </c>
      <c r="K3134">
        <v>875.91039899999998</v>
      </c>
      <c r="L3134">
        <v>1.6739E-2</v>
      </c>
      <c r="M3134">
        <v>1.0846830000000001</v>
      </c>
      <c r="N3134">
        <v>1.6739E-2</v>
      </c>
      <c r="O3134">
        <v>12.614863</v>
      </c>
      <c r="P3134">
        <v>2.8909999999999999E-3</v>
      </c>
    </row>
    <row r="3135" spans="1:16" x14ac:dyDescent="0.2">
      <c r="A3135" t="s">
        <v>108</v>
      </c>
      <c r="B3135">
        <v>32</v>
      </c>
      <c r="C3135">
        <v>38</v>
      </c>
      <c r="D3135" t="s">
        <v>1249</v>
      </c>
      <c r="G3135">
        <v>6</v>
      </c>
      <c r="H3135">
        <v>874.58730000000003</v>
      </c>
      <c r="I3135" t="s">
        <v>14</v>
      </c>
      <c r="J3135">
        <v>0</v>
      </c>
      <c r="K3135">
        <v>874.82571600000006</v>
      </c>
      <c r="L3135">
        <v>0</v>
      </c>
      <c r="M3135">
        <v>0</v>
      </c>
      <c r="N3135">
        <v>0</v>
      </c>
      <c r="O3135">
        <v>12.608788000000001</v>
      </c>
      <c r="P3135">
        <v>0</v>
      </c>
    </row>
    <row r="3136" spans="1:16" x14ac:dyDescent="0.2">
      <c r="A3136" t="s">
        <v>108</v>
      </c>
      <c r="B3136">
        <v>32</v>
      </c>
      <c r="C3136">
        <v>38</v>
      </c>
      <c r="D3136" t="s">
        <v>1249</v>
      </c>
      <c r="G3136">
        <v>6</v>
      </c>
      <c r="H3136">
        <v>874.58730000000003</v>
      </c>
      <c r="I3136" t="s">
        <v>14</v>
      </c>
      <c r="J3136">
        <v>5</v>
      </c>
      <c r="K3136">
        <v>875.00791500000003</v>
      </c>
      <c r="L3136">
        <v>2.3524E-2</v>
      </c>
      <c r="M3136">
        <v>0.182199</v>
      </c>
      <c r="N3136">
        <v>2.3524E-2</v>
      </c>
      <c r="O3136">
        <v>12.596446</v>
      </c>
      <c r="P3136">
        <v>1.24E-3</v>
      </c>
    </row>
    <row r="3137" spans="1:16" x14ac:dyDescent="0.2">
      <c r="A3137" t="s">
        <v>108</v>
      </c>
      <c r="B3137">
        <v>32</v>
      </c>
      <c r="C3137">
        <v>38</v>
      </c>
      <c r="D3137" t="s">
        <v>1249</v>
      </c>
      <c r="G3137">
        <v>6</v>
      </c>
      <c r="H3137">
        <v>874.58730000000003</v>
      </c>
      <c r="I3137" t="s">
        <v>14</v>
      </c>
      <c r="J3137">
        <v>50.000003999999997</v>
      </c>
      <c r="K3137">
        <v>875.24192800000003</v>
      </c>
      <c r="L3137">
        <v>9.4058000000000003E-2</v>
      </c>
      <c r="M3137">
        <v>0.41621200000000003</v>
      </c>
      <c r="N3137">
        <v>9.4058000000000003E-2</v>
      </c>
      <c r="O3137">
        <v>12.601079</v>
      </c>
      <c r="P3137">
        <v>1.7099999999999999E-3</v>
      </c>
    </row>
    <row r="3138" spans="1:16" x14ac:dyDescent="0.2">
      <c r="A3138" t="s">
        <v>108</v>
      </c>
      <c r="B3138">
        <v>32</v>
      </c>
      <c r="C3138">
        <v>38</v>
      </c>
      <c r="D3138" t="s">
        <v>1249</v>
      </c>
      <c r="G3138">
        <v>6</v>
      </c>
      <c r="H3138">
        <v>874.58730000000003</v>
      </c>
      <c r="I3138" t="s">
        <v>14</v>
      </c>
      <c r="J3138">
        <v>500.00003099999998</v>
      </c>
      <c r="K3138">
        <v>875.904854</v>
      </c>
      <c r="L3138">
        <v>1.2829E-2</v>
      </c>
      <c r="M3138">
        <v>1.0791379999999999</v>
      </c>
      <c r="N3138">
        <v>1.2829E-2</v>
      </c>
      <c r="O3138">
        <v>12.596133999999999</v>
      </c>
      <c r="P3138">
        <v>5.6150000000000002E-3</v>
      </c>
    </row>
    <row r="3139" spans="1:16" x14ac:dyDescent="0.2">
      <c r="A3139" t="s">
        <v>108</v>
      </c>
      <c r="B3139">
        <v>45</v>
      </c>
      <c r="C3139">
        <v>51</v>
      </c>
      <c r="D3139" t="s">
        <v>1250</v>
      </c>
      <c r="G3139">
        <v>6</v>
      </c>
      <c r="H3139">
        <v>814.36180000000002</v>
      </c>
      <c r="I3139" t="s">
        <v>12</v>
      </c>
      <c r="J3139">
        <v>0</v>
      </c>
      <c r="K3139">
        <v>814.77467899999999</v>
      </c>
      <c r="L3139">
        <v>0</v>
      </c>
      <c r="M3139">
        <v>0</v>
      </c>
      <c r="N3139">
        <v>0</v>
      </c>
      <c r="O3139">
        <v>12.873474999999999</v>
      </c>
      <c r="P3139">
        <v>0</v>
      </c>
    </row>
    <row r="3140" spans="1:16" x14ac:dyDescent="0.2">
      <c r="A3140" t="s">
        <v>108</v>
      </c>
      <c r="B3140">
        <v>45</v>
      </c>
      <c r="C3140">
        <v>51</v>
      </c>
      <c r="D3140" t="s">
        <v>1250</v>
      </c>
      <c r="G3140">
        <v>6</v>
      </c>
      <c r="H3140">
        <v>814.36180000000002</v>
      </c>
      <c r="I3140" t="s">
        <v>12</v>
      </c>
      <c r="J3140">
        <v>5</v>
      </c>
      <c r="K3140">
        <v>816.77984600000002</v>
      </c>
      <c r="L3140">
        <v>4.7840000000000001E-2</v>
      </c>
      <c r="M3140">
        <v>2.0051679999999998</v>
      </c>
      <c r="N3140">
        <v>4.7840000000000001E-2</v>
      </c>
      <c r="O3140">
        <v>12.872178999999999</v>
      </c>
      <c r="P3140">
        <v>3.4919999999999999E-3</v>
      </c>
    </row>
    <row r="3141" spans="1:16" x14ac:dyDescent="0.2">
      <c r="A3141" t="s">
        <v>108</v>
      </c>
      <c r="B3141">
        <v>45</v>
      </c>
      <c r="C3141">
        <v>51</v>
      </c>
      <c r="D3141" t="s">
        <v>1250</v>
      </c>
      <c r="G3141">
        <v>6</v>
      </c>
      <c r="H3141">
        <v>814.36180000000002</v>
      </c>
      <c r="I3141" t="s">
        <v>12</v>
      </c>
      <c r="J3141">
        <v>50.000003999999997</v>
      </c>
      <c r="K3141">
        <v>816.77991899999995</v>
      </c>
      <c r="L3141">
        <v>6.4392000000000005E-2</v>
      </c>
      <c r="M3141">
        <v>2.0052400000000001</v>
      </c>
      <c r="N3141">
        <v>6.4392000000000005E-2</v>
      </c>
      <c r="O3141">
        <v>12.874606</v>
      </c>
      <c r="P3141">
        <v>3.6210000000000001E-3</v>
      </c>
    </row>
    <row r="3142" spans="1:16" x14ac:dyDescent="0.2">
      <c r="A3142" t="s">
        <v>108</v>
      </c>
      <c r="B3142">
        <v>45</v>
      </c>
      <c r="C3142">
        <v>51</v>
      </c>
      <c r="D3142" t="s">
        <v>1250</v>
      </c>
      <c r="G3142">
        <v>6</v>
      </c>
      <c r="H3142">
        <v>814.36180000000002</v>
      </c>
      <c r="I3142" t="s">
        <v>12</v>
      </c>
      <c r="J3142">
        <v>500.00003099999998</v>
      </c>
      <c r="K3142">
        <v>816.67127200000004</v>
      </c>
      <c r="L3142">
        <v>4.7726999999999999E-2</v>
      </c>
      <c r="M3142">
        <v>1.896593</v>
      </c>
      <c r="N3142">
        <v>4.7726999999999999E-2</v>
      </c>
      <c r="O3142">
        <v>12.864703</v>
      </c>
      <c r="P3142">
        <v>1.707E-3</v>
      </c>
    </row>
    <row r="3143" spans="1:16" x14ac:dyDescent="0.2">
      <c r="A3143" t="s">
        <v>108</v>
      </c>
      <c r="B3143">
        <v>45</v>
      </c>
      <c r="C3143">
        <v>51</v>
      </c>
      <c r="D3143" t="s">
        <v>1250</v>
      </c>
      <c r="G3143">
        <v>6</v>
      </c>
      <c r="H3143">
        <v>814.36180000000002</v>
      </c>
      <c r="I3143" t="s">
        <v>14</v>
      </c>
      <c r="J3143">
        <v>0</v>
      </c>
      <c r="K3143">
        <v>814.77467899999999</v>
      </c>
      <c r="L3143">
        <v>0</v>
      </c>
      <c r="M3143">
        <v>0</v>
      </c>
      <c r="N3143">
        <v>0</v>
      </c>
      <c r="O3143">
        <v>12.873474999999999</v>
      </c>
      <c r="P3143">
        <v>0</v>
      </c>
    </row>
    <row r="3144" spans="1:16" x14ac:dyDescent="0.2">
      <c r="A3144" t="s">
        <v>108</v>
      </c>
      <c r="B3144">
        <v>45</v>
      </c>
      <c r="C3144">
        <v>51</v>
      </c>
      <c r="D3144" t="s">
        <v>1250</v>
      </c>
      <c r="G3144">
        <v>6</v>
      </c>
      <c r="H3144">
        <v>814.36180000000002</v>
      </c>
      <c r="I3144" t="s">
        <v>14</v>
      </c>
      <c r="J3144">
        <v>5</v>
      </c>
      <c r="K3144">
        <v>816.71548900000005</v>
      </c>
      <c r="L3144">
        <v>1.2119E-2</v>
      </c>
      <c r="M3144">
        <v>1.9408099999999999</v>
      </c>
      <c r="N3144">
        <v>1.2119E-2</v>
      </c>
      <c r="O3144">
        <v>12.858015999999999</v>
      </c>
      <c r="P3144">
        <v>1.851E-3</v>
      </c>
    </row>
    <row r="3145" spans="1:16" x14ac:dyDescent="0.2">
      <c r="A3145" t="s">
        <v>108</v>
      </c>
      <c r="B3145">
        <v>45</v>
      </c>
      <c r="C3145">
        <v>51</v>
      </c>
      <c r="D3145" t="s">
        <v>1250</v>
      </c>
      <c r="G3145">
        <v>6</v>
      </c>
      <c r="H3145">
        <v>814.36180000000002</v>
      </c>
      <c r="I3145" t="s">
        <v>14</v>
      </c>
      <c r="J3145">
        <v>50.000003999999997</v>
      </c>
      <c r="K3145">
        <v>816.70291899999995</v>
      </c>
      <c r="L3145">
        <v>3.7408999999999998E-2</v>
      </c>
      <c r="M3145">
        <v>1.92824</v>
      </c>
      <c r="N3145">
        <v>3.7408999999999998E-2</v>
      </c>
      <c r="O3145">
        <v>12.859883999999999</v>
      </c>
      <c r="P3145">
        <v>3.5439999999999998E-3</v>
      </c>
    </row>
    <row r="3146" spans="1:16" x14ac:dyDescent="0.2">
      <c r="A3146" t="s">
        <v>108</v>
      </c>
      <c r="B3146">
        <v>45</v>
      </c>
      <c r="C3146">
        <v>51</v>
      </c>
      <c r="D3146" t="s">
        <v>1250</v>
      </c>
      <c r="G3146">
        <v>6</v>
      </c>
      <c r="H3146">
        <v>814.36180000000002</v>
      </c>
      <c r="I3146" t="s">
        <v>14</v>
      </c>
      <c r="J3146">
        <v>500.00003099999998</v>
      </c>
      <c r="K3146">
        <v>816.72512800000004</v>
      </c>
      <c r="L3146">
        <v>2.7158000000000002E-2</v>
      </c>
      <c r="M3146">
        <v>1.9504490000000001</v>
      </c>
      <c r="N3146">
        <v>2.7158000000000002E-2</v>
      </c>
      <c r="O3146">
        <v>12.848774000000001</v>
      </c>
      <c r="P3146">
        <v>1.2819999999999999E-3</v>
      </c>
    </row>
    <row r="3147" spans="1:16" x14ac:dyDescent="0.2">
      <c r="A3147" t="s">
        <v>108</v>
      </c>
      <c r="B3147">
        <v>54</v>
      </c>
      <c r="C3147">
        <v>68</v>
      </c>
      <c r="D3147" t="s">
        <v>1251</v>
      </c>
      <c r="G3147">
        <v>14</v>
      </c>
      <c r="H3147">
        <v>1650.9033999999999</v>
      </c>
      <c r="I3147" t="s">
        <v>12</v>
      </c>
      <c r="J3147">
        <v>0</v>
      </c>
      <c r="K3147">
        <v>1651.736365</v>
      </c>
      <c r="L3147">
        <v>4.4195999999999999E-2</v>
      </c>
      <c r="M3147">
        <v>0</v>
      </c>
      <c r="N3147">
        <v>0</v>
      </c>
      <c r="O3147">
        <v>11.212721</v>
      </c>
      <c r="P3147">
        <v>1.268E-3</v>
      </c>
    </row>
    <row r="3148" spans="1:16" x14ac:dyDescent="0.2">
      <c r="A3148" t="s">
        <v>108</v>
      </c>
      <c r="B3148">
        <v>54</v>
      </c>
      <c r="C3148">
        <v>68</v>
      </c>
      <c r="D3148" t="s">
        <v>1251</v>
      </c>
      <c r="G3148">
        <v>14</v>
      </c>
      <c r="H3148">
        <v>1650.9033999999999</v>
      </c>
      <c r="I3148" t="s">
        <v>12</v>
      </c>
      <c r="J3148">
        <v>5</v>
      </c>
      <c r="K3148">
        <v>1653.8310799999999</v>
      </c>
      <c r="L3148">
        <v>5.9259999999999998E-3</v>
      </c>
      <c r="M3148">
        <v>2.0947149999999999</v>
      </c>
      <c r="N3148">
        <v>4.4592E-2</v>
      </c>
      <c r="O3148">
        <v>11.212821999999999</v>
      </c>
      <c r="P3148">
        <v>1.291E-3</v>
      </c>
    </row>
    <row r="3149" spans="1:16" x14ac:dyDescent="0.2">
      <c r="A3149" t="s">
        <v>108</v>
      </c>
      <c r="B3149">
        <v>54</v>
      </c>
      <c r="C3149">
        <v>68</v>
      </c>
      <c r="D3149" t="s">
        <v>1251</v>
      </c>
      <c r="G3149">
        <v>14</v>
      </c>
      <c r="H3149">
        <v>1650.9033999999999</v>
      </c>
      <c r="I3149" t="s">
        <v>12</v>
      </c>
      <c r="J3149">
        <v>50.000003999999997</v>
      </c>
      <c r="K3149">
        <v>1654.2429970000001</v>
      </c>
      <c r="L3149">
        <v>4.9214000000000001E-2</v>
      </c>
      <c r="M3149">
        <v>2.5066320000000002</v>
      </c>
      <c r="N3149">
        <v>6.6145999999999996E-2</v>
      </c>
      <c r="O3149">
        <v>11.195966</v>
      </c>
      <c r="P3149">
        <v>6.7149999999999996E-3</v>
      </c>
    </row>
    <row r="3150" spans="1:16" x14ac:dyDescent="0.2">
      <c r="A3150" t="s">
        <v>108</v>
      </c>
      <c r="B3150">
        <v>54</v>
      </c>
      <c r="C3150">
        <v>68</v>
      </c>
      <c r="D3150" t="s">
        <v>1251</v>
      </c>
      <c r="G3150">
        <v>14</v>
      </c>
      <c r="H3150">
        <v>1650.9033999999999</v>
      </c>
      <c r="I3150" t="s">
        <v>12</v>
      </c>
      <c r="J3150">
        <v>500.00003099999998</v>
      </c>
      <c r="K3150">
        <v>1654.5973280000001</v>
      </c>
      <c r="L3150">
        <v>5.3515E-2</v>
      </c>
      <c r="M3150">
        <v>2.8609640000000001</v>
      </c>
      <c r="N3150">
        <v>6.9404999999999994E-2</v>
      </c>
      <c r="O3150">
        <v>11.20171</v>
      </c>
      <c r="P3150">
        <v>1.3315E-2</v>
      </c>
    </row>
    <row r="3151" spans="1:16" x14ac:dyDescent="0.2">
      <c r="A3151" t="s">
        <v>108</v>
      </c>
      <c r="B3151">
        <v>54</v>
      </c>
      <c r="C3151">
        <v>68</v>
      </c>
      <c r="D3151" t="s">
        <v>1251</v>
      </c>
      <c r="G3151">
        <v>14</v>
      </c>
      <c r="H3151">
        <v>1650.9033999999999</v>
      </c>
      <c r="I3151" t="s">
        <v>14</v>
      </c>
      <c r="J3151">
        <v>0</v>
      </c>
      <c r="K3151">
        <v>1651.736365</v>
      </c>
      <c r="L3151">
        <v>4.4195999999999999E-2</v>
      </c>
      <c r="M3151">
        <v>0</v>
      </c>
      <c r="N3151">
        <v>0</v>
      </c>
      <c r="O3151">
        <v>11.212721</v>
      </c>
      <c r="P3151">
        <v>1.268E-3</v>
      </c>
    </row>
    <row r="3152" spans="1:16" x14ac:dyDescent="0.2">
      <c r="A3152" t="s">
        <v>108</v>
      </c>
      <c r="B3152">
        <v>54</v>
      </c>
      <c r="C3152">
        <v>68</v>
      </c>
      <c r="D3152" t="s">
        <v>1251</v>
      </c>
      <c r="G3152">
        <v>14</v>
      </c>
      <c r="H3152">
        <v>1650.9033999999999</v>
      </c>
      <c r="I3152" t="s">
        <v>14</v>
      </c>
      <c r="J3152">
        <v>5</v>
      </c>
      <c r="K3152">
        <v>1653.8892499999999</v>
      </c>
      <c r="L3152">
        <v>3.2998E-2</v>
      </c>
      <c r="M3152">
        <v>2.1528860000000001</v>
      </c>
      <c r="N3152">
        <v>5.5155999999999997E-2</v>
      </c>
      <c r="O3152">
        <v>11.186273999999999</v>
      </c>
      <c r="P3152">
        <v>2.261E-3</v>
      </c>
    </row>
    <row r="3153" spans="1:16" x14ac:dyDescent="0.2">
      <c r="A3153" t="s">
        <v>108</v>
      </c>
      <c r="B3153">
        <v>54</v>
      </c>
      <c r="C3153">
        <v>68</v>
      </c>
      <c r="D3153" t="s">
        <v>1251</v>
      </c>
      <c r="G3153">
        <v>14</v>
      </c>
      <c r="H3153">
        <v>1650.9033999999999</v>
      </c>
      <c r="I3153" t="s">
        <v>14</v>
      </c>
      <c r="J3153">
        <v>50.000003999999997</v>
      </c>
      <c r="K3153">
        <v>1654.178793</v>
      </c>
      <c r="L3153">
        <v>0.100221</v>
      </c>
      <c r="M3153">
        <v>2.442428</v>
      </c>
      <c r="N3153">
        <v>0.10953400000000001</v>
      </c>
      <c r="O3153">
        <v>11.198204</v>
      </c>
      <c r="P3153">
        <v>3.0539999999999999E-3</v>
      </c>
    </row>
    <row r="3154" spans="1:16" x14ac:dyDescent="0.2">
      <c r="A3154" t="s">
        <v>108</v>
      </c>
      <c r="B3154">
        <v>54</v>
      </c>
      <c r="C3154">
        <v>68</v>
      </c>
      <c r="D3154" t="s">
        <v>1251</v>
      </c>
      <c r="G3154">
        <v>14</v>
      </c>
      <c r="H3154">
        <v>1650.9033999999999</v>
      </c>
      <c r="I3154" t="s">
        <v>14</v>
      </c>
      <c r="J3154">
        <v>500.00003099999998</v>
      </c>
      <c r="K3154">
        <v>1654.491804</v>
      </c>
      <c r="L3154">
        <v>1.478E-2</v>
      </c>
      <c r="M3154">
        <v>2.7554400000000001</v>
      </c>
      <c r="N3154">
        <v>4.6601999999999998E-2</v>
      </c>
      <c r="O3154">
        <v>11.188321</v>
      </c>
      <c r="P3154">
        <v>1.6720000000000001E-3</v>
      </c>
    </row>
    <row r="3155" spans="1:16" x14ac:dyDescent="0.2">
      <c r="A3155" t="s">
        <v>108</v>
      </c>
      <c r="B3155">
        <v>58</v>
      </c>
      <c r="C3155">
        <v>70</v>
      </c>
      <c r="D3155" t="s">
        <v>1252</v>
      </c>
      <c r="E3155" t="s">
        <v>78</v>
      </c>
      <c r="G3155">
        <v>12</v>
      </c>
      <c r="H3155">
        <v>1434.7828</v>
      </c>
      <c r="I3155" t="s">
        <v>12</v>
      </c>
      <c r="J3155">
        <v>0</v>
      </c>
      <c r="K3155">
        <v>1435.4452650000001</v>
      </c>
      <c r="L3155" s="1">
        <v>2.2737369999999998E-13</v>
      </c>
      <c r="M3155">
        <v>0</v>
      </c>
      <c r="N3155">
        <v>0</v>
      </c>
      <c r="O3155">
        <v>8.3989320000000003</v>
      </c>
      <c r="P3155">
        <v>0</v>
      </c>
    </row>
    <row r="3156" spans="1:16" x14ac:dyDescent="0.2">
      <c r="A3156" t="s">
        <v>108</v>
      </c>
      <c r="B3156">
        <v>58</v>
      </c>
      <c r="C3156">
        <v>70</v>
      </c>
      <c r="D3156" t="s">
        <v>1252</v>
      </c>
      <c r="E3156" t="s">
        <v>78</v>
      </c>
      <c r="G3156">
        <v>12</v>
      </c>
      <c r="H3156">
        <v>1434.7828</v>
      </c>
      <c r="I3156" t="s">
        <v>12</v>
      </c>
      <c r="J3156">
        <v>5</v>
      </c>
      <c r="K3156">
        <v>1439.0028990000001</v>
      </c>
      <c r="L3156">
        <v>1.3788999999999999E-2</v>
      </c>
      <c r="M3156">
        <v>3.5576340000000002</v>
      </c>
      <c r="N3156">
        <v>1.3788999999999999E-2</v>
      </c>
      <c r="O3156">
        <v>8.3922819999999998</v>
      </c>
      <c r="P3156">
        <v>4.5469999999999998E-3</v>
      </c>
    </row>
    <row r="3157" spans="1:16" x14ac:dyDescent="0.2">
      <c r="A3157" t="s">
        <v>108</v>
      </c>
      <c r="B3157">
        <v>58</v>
      </c>
      <c r="C3157">
        <v>70</v>
      </c>
      <c r="D3157" t="s">
        <v>1252</v>
      </c>
      <c r="E3157" t="s">
        <v>78</v>
      </c>
      <c r="G3157">
        <v>12</v>
      </c>
      <c r="H3157">
        <v>1434.7828</v>
      </c>
      <c r="I3157" t="s">
        <v>12</v>
      </c>
      <c r="J3157">
        <v>50.000003999999997</v>
      </c>
      <c r="K3157">
        <v>1439.393955</v>
      </c>
      <c r="L3157" s="1">
        <v>2.2737369999999998E-13</v>
      </c>
      <c r="M3157">
        <v>3.94869</v>
      </c>
      <c r="N3157" s="1">
        <v>3.2155489999999998E-13</v>
      </c>
      <c r="O3157">
        <v>8.393929</v>
      </c>
      <c r="P3157">
        <v>0</v>
      </c>
    </row>
    <row r="3158" spans="1:16" x14ac:dyDescent="0.2">
      <c r="A3158" t="s">
        <v>108</v>
      </c>
      <c r="B3158">
        <v>58</v>
      </c>
      <c r="C3158">
        <v>70</v>
      </c>
      <c r="D3158" t="s">
        <v>1252</v>
      </c>
      <c r="E3158" t="s">
        <v>78</v>
      </c>
      <c r="G3158">
        <v>12</v>
      </c>
      <c r="H3158">
        <v>1434.7828</v>
      </c>
      <c r="I3158" t="s">
        <v>12</v>
      </c>
      <c r="J3158">
        <v>500.00003099999998</v>
      </c>
      <c r="K3158">
        <v>1440.1231170000001</v>
      </c>
      <c r="L3158">
        <v>9.8959000000000005E-2</v>
      </c>
      <c r="M3158">
        <v>4.6778519999999997</v>
      </c>
      <c r="N3158">
        <v>9.8959000000000005E-2</v>
      </c>
      <c r="O3158">
        <v>8.3850010000000008</v>
      </c>
      <c r="P3158" s="1">
        <v>3.3225310000000003E-5</v>
      </c>
    </row>
    <row r="3159" spans="1:16" x14ac:dyDescent="0.2">
      <c r="A3159" t="s">
        <v>108</v>
      </c>
      <c r="B3159">
        <v>58</v>
      </c>
      <c r="C3159">
        <v>70</v>
      </c>
      <c r="D3159" t="s">
        <v>1252</v>
      </c>
      <c r="E3159" t="s">
        <v>78</v>
      </c>
      <c r="G3159">
        <v>12</v>
      </c>
      <c r="H3159">
        <v>1434.7828</v>
      </c>
      <c r="I3159" t="s">
        <v>14</v>
      </c>
      <c r="J3159">
        <v>0</v>
      </c>
      <c r="K3159">
        <v>1435.4452650000001</v>
      </c>
      <c r="L3159" s="1">
        <v>2.2737369999999998E-13</v>
      </c>
      <c r="M3159">
        <v>0</v>
      </c>
      <c r="N3159">
        <v>0</v>
      </c>
      <c r="O3159">
        <v>8.3989320000000003</v>
      </c>
      <c r="P3159">
        <v>0</v>
      </c>
    </row>
    <row r="3160" spans="1:16" x14ac:dyDescent="0.2">
      <c r="A3160" t="s">
        <v>108</v>
      </c>
      <c r="B3160">
        <v>58</v>
      </c>
      <c r="C3160">
        <v>70</v>
      </c>
      <c r="D3160" t="s">
        <v>1252</v>
      </c>
      <c r="E3160" t="s">
        <v>78</v>
      </c>
      <c r="G3160">
        <v>12</v>
      </c>
      <c r="H3160">
        <v>1434.7828</v>
      </c>
      <c r="I3160" t="s">
        <v>14</v>
      </c>
      <c r="J3160">
        <v>5</v>
      </c>
      <c r="K3160">
        <v>1438.8178339999999</v>
      </c>
      <c r="L3160">
        <v>5.1997000000000002E-2</v>
      </c>
      <c r="M3160">
        <v>3.3725689999999999</v>
      </c>
      <c r="N3160">
        <v>5.1997000000000002E-2</v>
      </c>
      <c r="O3160">
        <v>8.3500189999999996</v>
      </c>
      <c r="P3160">
        <v>7.9059999999999998E-3</v>
      </c>
    </row>
    <row r="3161" spans="1:16" x14ac:dyDescent="0.2">
      <c r="A3161" t="s">
        <v>108</v>
      </c>
      <c r="B3161">
        <v>58</v>
      </c>
      <c r="C3161">
        <v>70</v>
      </c>
      <c r="D3161" t="s">
        <v>1252</v>
      </c>
      <c r="E3161" t="s">
        <v>78</v>
      </c>
      <c r="G3161">
        <v>12</v>
      </c>
      <c r="H3161">
        <v>1434.7828</v>
      </c>
      <c r="I3161" t="s">
        <v>14</v>
      </c>
      <c r="J3161">
        <v>50.000003999999997</v>
      </c>
      <c r="K3161">
        <v>1439.2540240000001</v>
      </c>
      <c r="L3161">
        <v>1.3684E-2</v>
      </c>
      <c r="M3161">
        <v>3.8087589999999998</v>
      </c>
      <c r="N3161">
        <v>1.3684E-2</v>
      </c>
      <c r="O3161">
        <v>8.3480419999999995</v>
      </c>
      <c r="P3161">
        <v>9.0810000000000005E-3</v>
      </c>
    </row>
    <row r="3162" spans="1:16" x14ac:dyDescent="0.2">
      <c r="A3162" t="s">
        <v>108</v>
      </c>
      <c r="B3162">
        <v>58</v>
      </c>
      <c r="C3162">
        <v>70</v>
      </c>
      <c r="D3162" t="s">
        <v>1252</v>
      </c>
      <c r="E3162" t="s">
        <v>78</v>
      </c>
      <c r="G3162">
        <v>12</v>
      </c>
      <c r="H3162">
        <v>1434.7828</v>
      </c>
      <c r="I3162" t="s">
        <v>14</v>
      </c>
      <c r="J3162">
        <v>500.00003099999998</v>
      </c>
      <c r="K3162">
        <v>1440.0486020000001</v>
      </c>
      <c r="L3162">
        <v>5.8196999999999999E-2</v>
      </c>
      <c r="M3162">
        <v>4.6033369999999998</v>
      </c>
      <c r="N3162">
        <v>5.8196999999999999E-2</v>
      </c>
      <c r="O3162">
        <v>8.3369730000000004</v>
      </c>
      <c r="P3162">
        <v>5.3660000000000001E-3</v>
      </c>
    </row>
    <row r="3163" spans="1:16" x14ac:dyDescent="0.2">
      <c r="A3163" t="s">
        <v>108</v>
      </c>
      <c r="B3163">
        <v>61</v>
      </c>
      <c r="C3163">
        <v>70</v>
      </c>
      <c r="D3163" t="s">
        <v>1253</v>
      </c>
      <c r="G3163">
        <v>9</v>
      </c>
      <c r="H3163">
        <v>1098.663</v>
      </c>
      <c r="I3163" t="s">
        <v>12</v>
      </c>
      <c r="J3163">
        <v>0</v>
      </c>
      <c r="K3163">
        <v>1099.744293</v>
      </c>
      <c r="L3163">
        <v>0</v>
      </c>
      <c r="M3163">
        <v>0</v>
      </c>
      <c r="N3163">
        <v>0</v>
      </c>
      <c r="O3163">
        <v>6.2858280000000004</v>
      </c>
      <c r="P3163">
        <v>0</v>
      </c>
    </row>
    <row r="3164" spans="1:16" x14ac:dyDescent="0.2">
      <c r="A3164" t="s">
        <v>108</v>
      </c>
      <c r="B3164">
        <v>61</v>
      </c>
      <c r="C3164">
        <v>70</v>
      </c>
      <c r="D3164" t="s">
        <v>1253</v>
      </c>
      <c r="G3164">
        <v>9</v>
      </c>
      <c r="H3164">
        <v>1098.663</v>
      </c>
      <c r="I3164" t="s">
        <v>12</v>
      </c>
      <c r="J3164">
        <v>5</v>
      </c>
      <c r="K3164">
        <v>1101.3385020000001</v>
      </c>
      <c r="L3164">
        <v>2.4108000000000001E-2</v>
      </c>
      <c r="M3164">
        <v>1.5942099999999999</v>
      </c>
      <c r="N3164">
        <v>2.4108000000000001E-2</v>
      </c>
      <c r="O3164">
        <v>6.2832330000000001</v>
      </c>
      <c r="P3164">
        <v>1.0368E-2</v>
      </c>
    </row>
    <row r="3165" spans="1:16" x14ac:dyDescent="0.2">
      <c r="A3165" t="s">
        <v>108</v>
      </c>
      <c r="B3165">
        <v>61</v>
      </c>
      <c r="C3165">
        <v>70</v>
      </c>
      <c r="D3165" t="s">
        <v>1253</v>
      </c>
      <c r="G3165">
        <v>9</v>
      </c>
      <c r="H3165">
        <v>1098.663</v>
      </c>
      <c r="I3165" t="s">
        <v>12</v>
      </c>
      <c r="J3165">
        <v>50.000003999999997</v>
      </c>
      <c r="K3165">
        <v>1101.876538</v>
      </c>
      <c r="L3165">
        <v>6.6646999999999998E-2</v>
      </c>
      <c r="M3165">
        <v>2.1322459999999999</v>
      </c>
      <c r="N3165">
        <v>6.6646999999999998E-2</v>
      </c>
      <c r="O3165">
        <v>6.2740549999999997</v>
      </c>
      <c r="P3165">
        <v>9.9559999999999996E-3</v>
      </c>
    </row>
    <row r="3166" spans="1:16" x14ac:dyDescent="0.2">
      <c r="A3166" t="s">
        <v>108</v>
      </c>
      <c r="B3166">
        <v>61</v>
      </c>
      <c r="C3166">
        <v>70</v>
      </c>
      <c r="D3166" t="s">
        <v>1253</v>
      </c>
      <c r="G3166">
        <v>9</v>
      </c>
      <c r="H3166">
        <v>1098.663</v>
      </c>
      <c r="I3166" t="s">
        <v>12</v>
      </c>
      <c r="J3166">
        <v>500.00003099999998</v>
      </c>
      <c r="K3166">
        <v>1102.403452</v>
      </c>
      <c r="L3166">
        <v>3.0377000000000001E-2</v>
      </c>
      <c r="M3166">
        <v>2.6591589999999998</v>
      </c>
      <c r="N3166">
        <v>3.0377000000000001E-2</v>
      </c>
      <c r="O3166">
        <v>6.2689599999999999</v>
      </c>
      <c r="P3166">
        <v>1.467E-3</v>
      </c>
    </row>
    <row r="3167" spans="1:16" x14ac:dyDescent="0.2">
      <c r="A3167" t="s">
        <v>108</v>
      </c>
      <c r="B3167">
        <v>61</v>
      </c>
      <c r="C3167">
        <v>70</v>
      </c>
      <c r="D3167" t="s">
        <v>1253</v>
      </c>
      <c r="G3167">
        <v>9</v>
      </c>
      <c r="H3167">
        <v>1098.663</v>
      </c>
      <c r="I3167" t="s">
        <v>14</v>
      </c>
      <c r="J3167">
        <v>0</v>
      </c>
      <c r="K3167">
        <v>1099.744293</v>
      </c>
      <c r="L3167">
        <v>0</v>
      </c>
      <c r="M3167">
        <v>0</v>
      </c>
      <c r="N3167">
        <v>0</v>
      </c>
      <c r="O3167">
        <v>6.2858280000000004</v>
      </c>
      <c r="P3167">
        <v>0</v>
      </c>
    </row>
    <row r="3168" spans="1:16" x14ac:dyDescent="0.2">
      <c r="A3168" t="s">
        <v>108</v>
      </c>
      <c r="B3168">
        <v>61</v>
      </c>
      <c r="C3168">
        <v>70</v>
      </c>
      <c r="D3168" t="s">
        <v>1253</v>
      </c>
      <c r="G3168">
        <v>9</v>
      </c>
      <c r="H3168">
        <v>1098.663</v>
      </c>
      <c r="I3168" t="s">
        <v>14</v>
      </c>
      <c r="J3168">
        <v>5</v>
      </c>
      <c r="K3168">
        <v>1101.386616</v>
      </c>
      <c r="L3168">
        <v>4.4788000000000001E-2</v>
      </c>
      <c r="M3168">
        <v>1.642323</v>
      </c>
      <c r="N3168">
        <v>4.4788000000000001E-2</v>
      </c>
      <c r="O3168">
        <v>6.2350019999999997</v>
      </c>
      <c r="P3168">
        <v>9.2479999999999993E-3</v>
      </c>
    </row>
    <row r="3169" spans="1:16" x14ac:dyDescent="0.2">
      <c r="A3169" t="s">
        <v>108</v>
      </c>
      <c r="B3169">
        <v>61</v>
      </c>
      <c r="C3169">
        <v>70</v>
      </c>
      <c r="D3169" t="s">
        <v>1253</v>
      </c>
      <c r="G3169">
        <v>9</v>
      </c>
      <c r="H3169">
        <v>1098.663</v>
      </c>
      <c r="I3169" t="s">
        <v>14</v>
      </c>
      <c r="J3169">
        <v>50.000003999999997</v>
      </c>
      <c r="K3169">
        <v>1101.8317179999999</v>
      </c>
      <c r="L3169">
        <v>2.3650999999999998E-2</v>
      </c>
      <c r="M3169">
        <v>2.0874250000000001</v>
      </c>
      <c r="N3169">
        <v>2.3650999999999998E-2</v>
      </c>
      <c r="O3169">
        <v>6.2304539999999999</v>
      </c>
      <c r="P3169">
        <v>1.3164E-2</v>
      </c>
    </row>
    <row r="3170" spans="1:16" x14ac:dyDescent="0.2">
      <c r="A3170" t="s">
        <v>108</v>
      </c>
      <c r="B3170">
        <v>61</v>
      </c>
      <c r="C3170">
        <v>70</v>
      </c>
      <c r="D3170" t="s">
        <v>1253</v>
      </c>
      <c r="G3170">
        <v>9</v>
      </c>
      <c r="H3170">
        <v>1098.663</v>
      </c>
      <c r="I3170" t="s">
        <v>14</v>
      </c>
      <c r="J3170">
        <v>500.00003099999998</v>
      </c>
      <c r="K3170">
        <v>1102.382507</v>
      </c>
      <c r="L3170">
        <v>0.301097</v>
      </c>
      <c r="M3170">
        <v>2.6382150000000002</v>
      </c>
      <c r="N3170">
        <v>0.301097</v>
      </c>
      <c r="O3170">
        <v>6.2232050000000001</v>
      </c>
      <c r="P3170">
        <v>4.4159999999999998E-3</v>
      </c>
    </row>
    <row r="3171" spans="1:16" x14ac:dyDescent="0.2">
      <c r="A3171" t="s">
        <v>108</v>
      </c>
      <c r="B3171">
        <v>101</v>
      </c>
      <c r="C3171">
        <v>110</v>
      </c>
      <c r="D3171" t="s">
        <v>1254</v>
      </c>
      <c r="G3171">
        <v>9</v>
      </c>
      <c r="H3171">
        <v>1021.5928</v>
      </c>
      <c r="I3171" t="s">
        <v>12</v>
      </c>
      <c r="J3171">
        <v>0</v>
      </c>
      <c r="K3171">
        <v>1021.897848</v>
      </c>
      <c r="L3171" s="1">
        <v>3.6400299999999998E-5</v>
      </c>
      <c r="M3171">
        <v>0</v>
      </c>
      <c r="N3171">
        <v>0</v>
      </c>
      <c r="O3171">
        <v>10.243084</v>
      </c>
      <c r="P3171">
        <v>2.4220000000000001E-3</v>
      </c>
    </row>
    <row r="3172" spans="1:16" x14ac:dyDescent="0.2">
      <c r="A3172" t="s">
        <v>108</v>
      </c>
      <c r="B3172">
        <v>101</v>
      </c>
      <c r="C3172">
        <v>110</v>
      </c>
      <c r="D3172" t="s">
        <v>1254</v>
      </c>
      <c r="G3172">
        <v>9</v>
      </c>
      <c r="H3172">
        <v>1021.5928</v>
      </c>
      <c r="I3172" t="s">
        <v>12</v>
      </c>
      <c r="J3172">
        <v>5</v>
      </c>
      <c r="K3172">
        <v>1023.504563</v>
      </c>
      <c r="L3172">
        <v>7.2417999999999996E-2</v>
      </c>
      <c r="M3172">
        <v>1.6067149999999999</v>
      </c>
      <c r="N3172">
        <v>7.2417999999999996E-2</v>
      </c>
      <c r="O3172">
        <v>10.253428</v>
      </c>
      <c r="P3172">
        <v>5.7099999999999998E-3</v>
      </c>
    </row>
    <row r="3173" spans="1:16" x14ac:dyDescent="0.2">
      <c r="A3173" t="s">
        <v>108</v>
      </c>
      <c r="B3173">
        <v>101</v>
      </c>
      <c r="C3173">
        <v>110</v>
      </c>
      <c r="D3173" t="s">
        <v>1254</v>
      </c>
      <c r="G3173">
        <v>9</v>
      </c>
      <c r="H3173">
        <v>1021.5928</v>
      </c>
      <c r="I3173" t="s">
        <v>12</v>
      </c>
      <c r="J3173">
        <v>50.000003999999997</v>
      </c>
      <c r="K3173">
        <v>1023.859797</v>
      </c>
      <c r="L3173">
        <v>3.4223000000000003E-2</v>
      </c>
      <c r="M3173">
        <v>1.9619489999999999</v>
      </c>
      <c r="N3173">
        <v>3.4223000000000003E-2</v>
      </c>
      <c r="O3173">
        <v>10.24577</v>
      </c>
      <c r="P3173">
        <v>5.0350000000000004E-3</v>
      </c>
    </row>
    <row r="3174" spans="1:16" x14ac:dyDescent="0.2">
      <c r="A3174" t="s">
        <v>108</v>
      </c>
      <c r="B3174">
        <v>101</v>
      </c>
      <c r="C3174">
        <v>110</v>
      </c>
      <c r="D3174" t="s">
        <v>1254</v>
      </c>
      <c r="G3174">
        <v>9</v>
      </c>
      <c r="H3174">
        <v>1021.5928</v>
      </c>
      <c r="I3174" t="s">
        <v>12</v>
      </c>
      <c r="J3174">
        <v>500.00003099999998</v>
      </c>
      <c r="K3174">
        <v>1024.1681920000001</v>
      </c>
      <c r="L3174">
        <v>5.0056999999999997E-2</v>
      </c>
      <c r="M3174">
        <v>2.2703440000000001</v>
      </c>
      <c r="N3174">
        <v>5.0056999999999997E-2</v>
      </c>
      <c r="O3174">
        <v>10.246997</v>
      </c>
      <c r="P3174">
        <v>2.503E-3</v>
      </c>
    </row>
    <row r="3175" spans="1:16" x14ac:dyDescent="0.2">
      <c r="A3175" t="s">
        <v>108</v>
      </c>
      <c r="B3175">
        <v>101</v>
      </c>
      <c r="C3175">
        <v>110</v>
      </c>
      <c r="D3175" t="s">
        <v>1254</v>
      </c>
      <c r="G3175">
        <v>9</v>
      </c>
      <c r="H3175">
        <v>1021.5928</v>
      </c>
      <c r="I3175" t="s">
        <v>14</v>
      </c>
      <c r="J3175">
        <v>0</v>
      </c>
      <c r="K3175">
        <v>1021.897848</v>
      </c>
      <c r="L3175" s="1">
        <v>3.6400299999999998E-5</v>
      </c>
      <c r="M3175">
        <v>0</v>
      </c>
      <c r="N3175">
        <v>0</v>
      </c>
      <c r="O3175">
        <v>10.243084</v>
      </c>
      <c r="P3175">
        <v>2.4220000000000001E-3</v>
      </c>
    </row>
    <row r="3176" spans="1:16" x14ac:dyDescent="0.2">
      <c r="A3176" t="s">
        <v>108</v>
      </c>
      <c r="B3176">
        <v>101</v>
      </c>
      <c r="C3176">
        <v>110</v>
      </c>
      <c r="D3176" t="s">
        <v>1254</v>
      </c>
      <c r="G3176">
        <v>9</v>
      </c>
      <c r="H3176">
        <v>1021.5928</v>
      </c>
      <c r="I3176" t="s">
        <v>14</v>
      </c>
      <c r="J3176">
        <v>5</v>
      </c>
      <c r="K3176">
        <v>1023.562574</v>
      </c>
      <c r="L3176">
        <v>3.0889E-2</v>
      </c>
      <c r="M3176">
        <v>1.6647259999999999</v>
      </c>
      <c r="N3176">
        <v>3.0889E-2</v>
      </c>
      <c r="O3176">
        <v>10.203305</v>
      </c>
      <c r="P3176">
        <v>7.2189999999999997E-3</v>
      </c>
    </row>
    <row r="3177" spans="1:16" x14ac:dyDescent="0.2">
      <c r="A3177" t="s">
        <v>108</v>
      </c>
      <c r="B3177">
        <v>101</v>
      </c>
      <c r="C3177">
        <v>110</v>
      </c>
      <c r="D3177" t="s">
        <v>1254</v>
      </c>
      <c r="G3177">
        <v>9</v>
      </c>
      <c r="H3177">
        <v>1021.5928</v>
      </c>
      <c r="I3177" t="s">
        <v>14</v>
      </c>
      <c r="J3177">
        <v>50.000003999999997</v>
      </c>
      <c r="K3177">
        <v>1023.913339</v>
      </c>
      <c r="L3177">
        <v>6.3408999999999993E-2</v>
      </c>
      <c r="M3177">
        <v>2.0154909999999999</v>
      </c>
      <c r="N3177">
        <v>6.3408999999999993E-2</v>
      </c>
      <c r="O3177">
        <v>10.208392999999999</v>
      </c>
      <c r="P3177">
        <v>6.8900000000000003E-3</v>
      </c>
    </row>
    <row r="3178" spans="1:16" x14ac:dyDescent="0.2">
      <c r="A3178" t="s">
        <v>108</v>
      </c>
      <c r="B3178">
        <v>101</v>
      </c>
      <c r="C3178">
        <v>110</v>
      </c>
      <c r="D3178" t="s">
        <v>1254</v>
      </c>
      <c r="G3178">
        <v>9</v>
      </c>
      <c r="H3178">
        <v>1021.5928</v>
      </c>
      <c r="I3178" t="s">
        <v>14</v>
      </c>
      <c r="J3178">
        <v>500.00003099999998</v>
      </c>
      <c r="K3178">
        <v>1024.2169710000001</v>
      </c>
      <c r="L3178">
        <v>5.5889000000000001E-2</v>
      </c>
      <c r="M3178">
        <v>2.3191229999999998</v>
      </c>
      <c r="N3178">
        <v>5.5889000000000001E-2</v>
      </c>
      <c r="O3178">
        <v>10.199308</v>
      </c>
      <c r="P3178">
        <v>6.0769999999999999E-3</v>
      </c>
    </row>
    <row r="3179" spans="1:16" x14ac:dyDescent="0.2">
      <c r="A3179" t="s">
        <v>108</v>
      </c>
      <c r="B3179">
        <v>110</v>
      </c>
      <c r="C3179">
        <v>125</v>
      </c>
      <c r="D3179" t="s">
        <v>1255</v>
      </c>
      <c r="G3179">
        <v>15</v>
      </c>
      <c r="H3179">
        <v>1877.9763</v>
      </c>
      <c r="I3179" t="s">
        <v>12</v>
      </c>
      <c r="J3179">
        <v>0</v>
      </c>
      <c r="K3179">
        <v>1879.0680850000001</v>
      </c>
      <c r="L3179">
        <v>0</v>
      </c>
      <c r="M3179">
        <v>0</v>
      </c>
      <c r="N3179">
        <v>0</v>
      </c>
      <c r="O3179">
        <v>5.0790569999999997</v>
      </c>
      <c r="P3179">
        <v>0</v>
      </c>
    </row>
    <row r="3180" spans="1:16" x14ac:dyDescent="0.2">
      <c r="A3180" t="s">
        <v>108</v>
      </c>
      <c r="B3180">
        <v>110</v>
      </c>
      <c r="C3180">
        <v>125</v>
      </c>
      <c r="D3180" t="s">
        <v>1255</v>
      </c>
      <c r="G3180">
        <v>15</v>
      </c>
      <c r="H3180">
        <v>1877.9763</v>
      </c>
      <c r="I3180" t="s">
        <v>12</v>
      </c>
      <c r="J3180">
        <v>5</v>
      </c>
      <c r="K3180">
        <v>1884.6916060000001</v>
      </c>
      <c r="L3180">
        <v>7.8737000000000001E-2</v>
      </c>
      <c r="M3180">
        <v>5.6235210000000002</v>
      </c>
      <c r="N3180">
        <v>7.8737000000000001E-2</v>
      </c>
      <c r="O3180">
        <v>5.084581</v>
      </c>
      <c r="P3180">
        <v>7.7809999999999997E-3</v>
      </c>
    </row>
    <row r="3181" spans="1:16" x14ac:dyDescent="0.2">
      <c r="A3181" t="s">
        <v>108</v>
      </c>
      <c r="B3181">
        <v>110</v>
      </c>
      <c r="C3181">
        <v>125</v>
      </c>
      <c r="D3181" t="s">
        <v>1255</v>
      </c>
      <c r="G3181">
        <v>15</v>
      </c>
      <c r="H3181">
        <v>1877.9763</v>
      </c>
      <c r="I3181" t="s">
        <v>12</v>
      </c>
      <c r="J3181">
        <v>50.000003999999997</v>
      </c>
      <c r="K3181">
        <v>1885.1848219999999</v>
      </c>
      <c r="L3181">
        <v>7.0420999999999997E-2</v>
      </c>
      <c r="M3181">
        <v>6.1167369999999996</v>
      </c>
      <c r="N3181">
        <v>7.0420999999999997E-2</v>
      </c>
      <c r="O3181">
        <v>5.0876549999999998</v>
      </c>
      <c r="P3181">
        <v>3.284E-3</v>
      </c>
    </row>
    <row r="3182" spans="1:16" x14ac:dyDescent="0.2">
      <c r="A3182" t="s">
        <v>108</v>
      </c>
      <c r="B3182">
        <v>110</v>
      </c>
      <c r="C3182">
        <v>125</v>
      </c>
      <c r="D3182" t="s">
        <v>1255</v>
      </c>
      <c r="G3182">
        <v>15</v>
      </c>
      <c r="H3182">
        <v>1877.9763</v>
      </c>
      <c r="I3182" t="s">
        <v>12</v>
      </c>
      <c r="J3182">
        <v>500.00003099999998</v>
      </c>
      <c r="K3182">
        <v>1885.2616069999999</v>
      </c>
      <c r="L3182">
        <v>8.8312000000000002E-2</v>
      </c>
      <c r="M3182">
        <v>6.1935219999999997</v>
      </c>
      <c r="N3182">
        <v>8.8312000000000002E-2</v>
      </c>
      <c r="O3182">
        <v>5.0807969999999996</v>
      </c>
      <c r="P3182">
        <v>2.7529999999999998E-3</v>
      </c>
    </row>
    <row r="3183" spans="1:16" x14ac:dyDescent="0.2">
      <c r="A3183" t="s">
        <v>108</v>
      </c>
      <c r="B3183">
        <v>110</v>
      </c>
      <c r="C3183">
        <v>125</v>
      </c>
      <c r="D3183" t="s">
        <v>1255</v>
      </c>
      <c r="G3183">
        <v>15</v>
      </c>
      <c r="H3183">
        <v>1877.9763</v>
      </c>
      <c r="I3183" t="s">
        <v>14</v>
      </c>
      <c r="J3183">
        <v>0</v>
      </c>
      <c r="K3183">
        <v>1879.0680850000001</v>
      </c>
      <c r="L3183">
        <v>0</v>
      </c>
      <c r="M3183">
        <v>0</v>
      </c>
      <c r="N3183">
        <v>0</v>
      </c>
      <c r="O3183">
        <v>5.0790569999999997</v>
      </c>
      <c r="P3183">
        <v>0</v>
      </c>
    </row>
    <row r="3184" spans="1:16" x14ac:dyDescent="0.2">
      <c r="A3184" t="s">
        <v>108</v>
      </c>
      <c r="B3184">
        <v>110</v>
      </c>
      <c r="C3184">
        <v>125</v>
      </c>
      <c r="D3184" t="s">
        <v>1255</v>
      </c>
      <c r="G3184">
        <v>15</v>
      </c>
      <c r="H3184">
        <v>1877.9763</v>
      </c>
      <c r="I3184" t="s">
        <v>14</v>
      </c>
      <c r="J3184">
        <v>5</v>
      </c>
      <c r="K3184">
        <v>1884.692168</v>
      </c>
      <c r="L3184">
        <v>0.109403</v>
      </c>
      <c r="M3184">
        <v>5.6240829999999997</v>
      </c>
      <c r="N3184">
        <v>0.109403</v>
      </c>
      <c r="O3184">
        <v>5.0680110000000003</v>
      </c>
      <c r="P3184">
        <v>2.6770000000000001E-3</v>
      </c>
    </row>
    <row r="3185" spans="1:16" x14ac:dyDescent="0.2">
      <c r="A3185" t="s">
        <v>108</v>
      </c>
      <c r="B3185">
        <v>110</v>
      </c>
      <c r="C3185">
        <v>125</v>
      </c>
      <c r="D3185" t="s">
        <v>1255</v>
      </c>
      <c r="G3185">
        <v>15</v>
      </c>
      <c r="H3185">
        <v>1877.9763</v>
      </c>
      <c r="I3185" t="s">
        <v>14</v>
      </c>
      <c r="J3185">
        <v>50.000003999999997</v>
      </c>
      <c r="K3185">
        <v>1885.087683</v>
      </c>
      <c r="L3185">
        <v>9.7986000000000004E-2</v>
      </c>
      <c r="M3185">
        <v>6.0195970000000001</v>
      </c>
      <c r="N3185">
        <v>9.7986000000000004E-2</v>
      </c>
      <c r="O3185">
        <v>5.0648270000000002</v>
      </c>
      <c r="P3185">
        <v>1.5316E-2</v>
      </c>
    </row>
    <row r="3186" spans="1:16" x14ac:dyDescent="0.2">
      <c r="A3186" t="s">
        <v>108</v>
      </c>
      <c r="B3186">
        <v>110</v>
      </c>
      <c r="C3186">
        <v>125</v>
      </c>
      <c r="D3186" t="s">
        <v>1255</v>
      </c>
      <c r="G3186">
        <v>15</v>
      </c>
      <c r="H3186">
        <v>1877.9763</v>
      </c>
      <c r="I3186" t="s">
        <v>14</v>
      </c>
      <c r="J3186">
        <v>500.00003099999998</v>
      </c>
      <c r="K3186">
        <v>1885.044838</v>
      </c>
      <c r="L3186">
        <v>0.18360599999999999</v>
      </c>
      <c r="M3186">
        <v>5.9767530000000004</v>
      </c>
      <c r="N3186">
        <v>0.18360599999999999</v>
      </c>
      <c r="O3186">
        <v>5.0624279999999997</v>
      </c>
      <c r="P3186">
        <v>1.2780000000000001E-3</v>
      </c>
    </row>
    <row r="3187" spans="1:16" x14ac:dyDescent="0.2">
      <c r="A3187" t="s">
        <v>109</v>
      </c>
      <c r="B3187">
        <v>3</v>
      </c>
      <c r="C3187">
        <v>19</v>
      </c>
      <c r="D3187" t="s">
        <v>1256</v>
      </c>
      <c r="E3187" t="s">
        <v>110</v>
      </c>
      <c r="G3187">
        <v>15</v>
      </c>
      <c r="H3187">
        <v>1990.9874</v>
      </c>
      <c r="I3187" t="s">
        <v>12</v>
      </c>
      <c r="J3187">
        <v>0</v>
      </c>
      <c r="K3187">
        <v>1992.1113740000001</v>
      </c>
      <c r="L3187">
        <v>8.6130000000000009E-3</v>
      </c>
      <c r="M3187">
        <v>0</v>
      </c>
      <c r="N3187">
        <v>0</v>
      </c>
      <c r="O3187">
        <v>7.9612619999999996</v>
      </c>
      <c r="P3187">
        <v>2.0449999999999999E-3</v>
      </c>
    </row>
    <row r="3188" spans="1:16" x14ac:dyDescent="0.2">
      <c r="A3188" t="s">
        <v>109</v>
      </c>
      <c r="B3188">
        <v>3</v>
      </c>
      <c r="C3188">
        <v>19</v>
      </c>
      <c r="D3188" t="s">
        <v>1256</v>
      </c>
      <c r="E3188" t="s">
        <v>110</v>
      </c>
      <c r="G3188">
        <v>15</v>
      </c>
      <c r="H3188">
        <v>1990.9874</v>
      </c>
      <c r="I3188" t="s">
        <v>12</v>
      </c>
      <c r="J3188">
        <v>5</v>
      </c>
      <c r="K3188">
        <v>1994.519241</v>
      </c>
      <c r="L3188">
        <v>0.102863</v>
      </c>
      <c r="M3188">
        <v>2.407867</v>
      </c>
      <c r="N3188">
        <v>0.103223</v>
      </c>
      <c r="O3188">
        <v>7.9624230000000003</v>
      </c>
      <c r="P3188">
        <v>7.6670000000000002E-3</v>
      </c>
    </row>
    <row r="3189" spans="1:16" x14ac:dyDescent="0.2">
      <c r="A3189" t="s">
        <v>109</v>
      </c>
      <c r="B3189">
        <v>3</v>
      </c>
      <c r="C3189">
        <v>19</v>
      </c>
      <c r="D3189" t="s">
        <v>1256</v>
      </c>
      <c r="E3189" t="s">
        <v>110</v>
      </c>
      <c r="G3189">
        <v>15</v>
      </c>
      <c r="H3189">
        <v>1990.9874</v>
      </c>
      <c r="I3189" t="s">
        <v>12</v>
      </c>
      <c r="J3189">
        <v>50.000003999999997</v>
      </c>
      <c r="K3189">
        <v>1995.3312289999999</v>
      </c>
      <c r="L3189">
        <v>8.7023000000000003E-2</v>
      </c>
      <c r="M3189">
        <v>3.2198549999999999</v>
      </c>
      <c r="N3189">
        <v>8.7447999999999998E-2</v>
      </c>
      <c r="O3189">
        <v>7.9553820000000002</v>
      </c>
      <c r="P3189">
        <v>1.4109999999999999E-3</v>
      </c>
    </row>
    <row r="3190" spans="1:16" x14ac:dyDescent="0.2">
      <c r="A3190" t="s">
        <v>109</v>
      </c>
      <c r="B3190">
        <v>3</v>
      </c>
      <c r="C3190">
        <v>19</v>
      </c>
      <c r="D3190" t="s">
        <v>1256</v>
      </c>
      <c r="E3190" t="s">
        <v>110</v>
      </c>
      <c r="G3190">
        <v>15</v>
      </c>
      <c r="H3190">
        <v>1990.9874</v>
      </c>
      <c r="I3190" t="s">
        <v>12</v>
      </c>
      <c r="J3190">
        <v>500.00003099999998</v>
      </c>
      <c r="K3190">
        <v>1996.305879</v>
      </c>
      <c r="L3190">
        <v>9.1150999999999996E-2</v>
      </c>
      <c r="M3190">
        <v>4.1945050000000004</v>
      </c>
      <c r="N3190">
        <v>9.1556999999999999E-2</v>
      </c>
      <c r="O3190">
        <v>7.9484500000000002</v>
      </c>
      <c r="P3190">
        <v>3.0469999999999998E-3</v>
      </c>
    </row>
    <row r="3191" spans="1:16" x14ac:dyDescent="0.2">
      <c r="A3191" t="s">
        <v>109</v>
      </c>
      <c r="B3191">
        <v>3</v>
      </c>
      <c r="C3191">
        <v>19</v>
      </c>
      <c r="D3191" t="s">
        <v>1256</v>
      </c>
      <c r="E3191" t="s">
        <v>110</v>
      </c>
      <c r="G3191">
        <v>15</v>
      </c>
      <c r="H3191">
        <v>1990.9874</v>
      </c>
      <c r="I3191" t="s">
        <v>14</v>
      </c>
      <c r="J3191">
        <v>0</v>
      </c>
      <c r="K3191">
        <v>1992.1113740000001</v>
      </c>
      <c r="L3191">
        <v>8.6130000000000009E-3</v>
      </c>
      <c r="M3191">
        <v>0</v>
      </c>
      <c r="N3191">
        <v>0</v>
      </c>
      <c r="O3191">
        <v>7.9612619999999996</v>
      </c>
      <c r="P3191">
        <v>2.0449999999999999E-3</v>
      </c>
    </row>
    <row r="3192" spans="1:16" x14ac:dyDescent="0.2">
      <c r="A3192" t="s">
        <v>109</v>
      </c>
      <c r="B3192">
        <v>3</v>
      </c>
      <c r="C3192">
        <v>19</v>
      </c>
      <c r="D3192" t="s">
        <v>1256</v>
      </c>
      <c r="E3192" t="s">
        <v>110</v>
      </c>
      <c r="G3192">
        <v>15</v>
      </c>
      <c r="H3192">
        <v>1990.9874</v>
      </c>
      <c r="I3192" t="s">
        <v>14</v>
      </c>
      <c r="J3192">
        <v>5</v>
      </c>
      <c r="K3192">
        <v>1994.4796590000001</v>
      </c>
      <c r="L3192">
        <v>0.11819200000000001</v>
      </c>
      <c r="M3192">
        <v>2.3682840000000001</v>
      </c>
      <c r="N3192">
        <v>0.118506</v>
      </c>
      <c r="O3192">
        <v>7.9115159999999998</v>
      </c>
      <c r="P3192">
        <v>6.1349999999999998E-3</v>
      </c>
    </row>
    <row r="3193" spans="1:16" x14ac:dyDescent="0.2">
      <c r="A3193" t="s">
        <v>109</v>
      </c>
      <c r="B3193">
        <v>3</v>
      </c>
      <c r="C3193">
        <v>19</v>
      </c>
      <c r="D3193" t="s">
        <v>1256</v>
      </c>
      <c r="E3193" t="s">
        <v>110</v>
      </c>
      <c r="G3193">
        <v>15</v>
      </c>
      <c r="H3193">
        <v>1990.9874</v>
      </c>
      <c r="I3193" t="s">
        <v>14</v>
      </c>
      <c r="J3193">
        <v>50.000003999999997</v>
      </c>
      <c r="K3193">
        <v>1995.106716</v>
      </c>
      <c r="L3193">
        <v>0.16556899999999999</v>
      </c>
      <c r="M3193">
        <v>2.9953419999999999</v>
      </c>
      <c r="N3193">
        <v>0.165793</v>
      </c>
      <c r="O3193">
        <v>7.9066299999999998</v>
      </c>
      <c r="P3193">
        <v>6.607E-3</v>
      </c>
    </row>
    <row r="3194" spans="1:16" x14ac:dyDescent="0.2">
      <c r="A3194" t="s">
        <v>109</v>
      </c>
      <c r="B3194">
        <v>3</v>
      </c>
      <c r="C3194">
        <v>19</v>
      </c>
      <c r="D3194" t="s">
        <v>1256</v>
      </c>
      <c r="E3194" t="s">
        <v>110</v>
      </c>
      <c r="G3194">
        <v>15</v>
      </c>
      <c r="H3194">
        <v>1990.9874</v>
      </c>
      <c r="I3194" t="s">
        <v>14</v>
      </c>
      <c r="J3194">
        <v>500.00003099999998</v>
      </c>
      <c r="K3194">
        <v>1996.173389</v>
      </c>
      <c r="L3194">
        <v>0.232243</v>
      </c>
      <c r="M3194">
        <v>4.0620139999999996</v>
      </c>
      <c r="N3194">
        <v>0.232402</v>
      </c>
      <c r="O3194">
        <v>7.9008640000000003</v>
      </c>
      <c r="P3194">
        <v>5.6940000000000003E-3</v>
      </c>
    </row>
    <row r="3195" spans="1:16" x14ac:dyDescent="0.2">
      <c r="A3195" t="s">
        <v>109</v>
      </c>
      <c r="B3195">
        <v>20</v>
      </c>
      <c r="C3195">
        <v>34</v>
      </c>
      <c r="D3195" t="s">
        <v>1257</v>
      </c>
      <c r="G3195">
        <v>14</v>
      </c>
      <c r="H3195">
        <v>1566.8896999999999</v>
      </c>
      <c r="I3195" t="s">
        <v>12</v>
      </c>
      <c r="J3195">
        <v>0</v>
      </c>
      <c r="K3195">
        <v>1567.665049</v>
      </c>
      <c r="L3195">
        <v>3.4993000000000003E-2</v>
      </c>
      <c r="M3195">
        <v>0</v>
      </c>
      <c r="N3195">
        <v>0</v>
      </c>
      <c r="O3195">
        <v>8.8551649999999995</v>
      </c>
      <c r="P3195">
        <v>1.786E-3</v>
      </c>
    </row>
    <row r="3196" spans="1:16" x14ac:dyDescent="0.2">
      <c r="A3196" t="s">
        <v>109</v>
      </c>
      <c r="B3196">
        <v>20</v>
      </c>
      <c r="C3196">
        <v>34</v>
      </c>
      <c r="D3196" t="s">
        <v>1257</v>
      </c>
      <c r="G3196">
        <v>14</v>
      </c>
      <c r="H3196">
        <v>1566.8896999999999</v>
      </c>
      <c r="I3196" t="s">
        <v>12</v>
      </c>
      <c r="J3196">
        <v>5</v>
      </c>
      <c r="K3196">
        <v>1569.8282879999999</v>
      </c>
      <c r="L3196">
        <v>7.7538999999999997E-2</v>
      </c>
      <c r="M3196">
        <v>2.1632389999999999</v>
      </c>
      <c r="N3196">
        <v>8.5069000000000006E-2</v>
      </c>
      <c r="O3196">
        <v>8.8565539999999991</v>
      </c>
      <c r="P3196">
        <v>3.156E-3</v>
      </c>
    </row>
    <row r="3197" spans="1:16" x14ac:dyDescent="0.2">
      <c r="A3197" t="s">
        <v>109</v>
      </c>
      <c r="B3197">
        <v>20</v>
      </c>
      <c r="C3197">
        <v>34</v>
      </c>
      <c r="D3197" t="s">
        <v>1257</v>
      </c>
      <c r="G3197">
        <v>14</v>
      </c>
      <c r="H3197">
        <v>1566.8896999999999</v>
      </c>
      <c r="I3197" t="s">
        <v>12</v>
      </c>
      <c r="J3197">
        <v>50.000003999999997</v>
      </c>
      <c r="K3197">
        <v>1569.8006089999999</v>
      </c>
      <c r="L3197">
        <v>9.8611000000000004E-2</v>
      </c>
      <c r="M3197">
        <v>2.1355590000000002</v>
      </c>
      <c r="N3197">
        <v>0.10463600000000001</v>
      </c>
      <c r="O3197">
        <v>8.8660440000000005</v>
      </c>
      <c r="P3197">
        <v>1.9449000000000001E-2</v>
      </c>
    </row>
    <row r="3198" spans="1:16" x14ac:dyDescent="0.2">
      <c r="A3198" t="s">
        <v>109</v>
      </c>
      <c r="B3198">
        <v>20</v>
      </c>
      <c r="C3198">
        <v>34</v>
      </c>
      <c r="D3198" t="s">
        <v>1257</v>
      </c>
      <c r="G3198">
        <v>14</v>
      </c>
      <c r="H3198">
        <v>1566.8896999999999</v>
      </c>
      <c r="I3198" t="s">
        <v>12</v>
      </c>
      <c r="J3198">
        <v>500.00003099999998</v>
      </c>
      <c r="K3198">
        <v>1569.8600429999999</v>
      </c>
      <c r="L3198">
        <v>0.24749099999999999</v>
      </c>
      <c r="M3198">
        <v>2.1949939999999999</v>
      </c>
      <c r="N3198">
        <v>0.24995300000000001</v>
      </c>
      <c r="O3198">
        <v>8.849145</v>
      </c>
      <c r="P3198">
        <v>2.99E-3</v>
      </c>
    </row>
    <row r="3199" spans="1:16" x14ac:dyDescent="0.2">
      <c r="A3199" t="s">
        <v>109</v>
      </c>
      <c r="B3199">
        <v>20</v>
      </c>
      <c r="C3199">
        <v>34</v>
      </c>
      <c r="D3199" t="s">
        <v>1257</v>
      </c>
      <c r="G3199">
        <v>14</v>
      </c>
      <c r="H3199">
        <v>1566.8896999999999</v>
      </c>
      <c r="I3199" t="s">
        <v>14</v>
      </c>
      <c r="J3199">
        <v>0</v>
      </c>
      <c r="K3199">
        <v>1567.665049</v>
      </c>
      <c r="L3199">
        <v>3.4993000000000003E-2</v>
      </c>
      <c r="M3199">
        <v>0</v>
      </c>
      <c r="N3199">
        <v>0</v>
      </c>
      <c r="O3199">
        <v>8.8551649999999995</v>
      </c>
      <c r="P3199">
        <v>1.786E-3</v>
      </c>
    </row>
    <row r="3200" spans="1:16" x14ac:dyDescent="0.2">
      <c r="A3200" t="s">
        <v>109</v>
      </c>
      <c r="B3200">
        <v>20</v>
      </c>
      <c r="C3200">
        <v>34</v>
      </c>
      <c r="D3200" t="s">
        <v>1257</v>
      </c>
      <c r="G3200">
        <v>14</v>
      </c>
      <c r="H3200">
        <v>1566.8896999999999</v>
      </c>
      <c r="I3200" t="s">
        <v>14</v>
      </c>
      <c r="J3200">
        <v>5</v>
      </c>
      <c r="K3200">
        <v>1569.658594</v>
      </c>
      <c r="L3200">
        <v>8.2561999999999997E-2</v>
      </c>
      <c r="M3200">
        <v>1.993544</v>
      </c>
      <c r="N3200">
        <v>8.9672000000000002E-2</v>
      </c>
      <c r="O3200">
        <v>8.7952849999999998</v>
      </c>
      <c r="P3200">
        <v>9.1600000000000004E-4</v>
      </c>
    </row>
    <row r="3201" spans="1:16" x14ac:dyDescent="0.2">
      <c r="A3201" t="s">
        <v>109</v>
      </c>
      <c r="B3201">
        <v>20</v>
      </c>
      <c r="C3201">
        <v>34</v>
      </c>
      <c r="D3201" t="s">
        <v>1257</v>
      </c>
      <c r="G3201">
        <v>14</v>
      </c>
      <c r="H3201">
        <v>1566.8896999999999</v>
      </c>
      <c r="I3201" t="s">
        <v>14</v>
      </c>
      <c r="J3201">
        <v>50.000003999999997</v>
      </c>
      <c r="K3201">
        <v>1569.6881659999999</v>
      </c>
      <c r="L3201">
        <v>0.10594000000000001</v>
      </c>
      <c r="M3201">
        <v>2.0231170000000001</v>
      </c>
      <c r="N3201">
        <v>0.11157</v>
      </c>
      <c r="O3201">
        <v>8.8016819999999996</v>
      </c>
      <c r="P3201">
        <v>6.2310000000000004E-3</v>
      </c>
    </row>
    <row r="3202" spans="1:16" x14ac:dyDescent="0.2">
      <c r="A3202" t="s">
        <v>109</v>
      </c>
      <c r="B3202">
        <v>20</v>
      </c>
      <c r="C3202">
        <v>34</v>
      </c>
      <c r="D3202" t="s">
        <v>1257</v>
      </c>
      <c r="G3202">
        <v>14</v>
      </c>
      <c r="H3202">
        <v>1566.8896999999999</v>
      </c>
      <c r="I3202" t="s">
        <v>14</v>
      </c>
      <c r="J3202">
        <v>500.00003099999998</v>
      </c>
      <c r="K3202">
        <v>1569.712086</v>
      </c>
      <c r="L3202">
        <v>6.6456000000000001E-2</v>
      </c>
      <c r="M3202">
        <v>2.047037</v>
      </c>
      <c r="N3202">
        <v>7.5106999999999993E-2</v>
      </c>
      <c r="O3202">
        <v>8.8034169999999996</v>
      </c>
      <c r="P3202">
        <v>5.0179999999999999E-3</v>
      </c>
    </row>
    <row r="3203" spans="1:16" x14ac:dyDescent="0.2">
      <c r="A3203" t="s">
        <v>109</v>
      </c>
      <c r="B3203">
        <v>25</v>
      </c>
      <c r="C3203">
        <v>37</v>
      </c>
      <c r="D3203" t="s">
        <v>1258</v>
      </c>
      <c r="G3203">
        <v>12</v>
      </c>
      <c r="H3203">
        <v>1414.806</v>
      </c>
      <c r="I3203" t="s">
        <v>12</v>
      </c>
      <c r="J3203">
        <v>0</v>
      </c>
      <c r="K3203">
        <v>1415.4594870000001</v>
      </c>
      <c r="L3203">
        <v>0</v>
      </c>
      <c r="M3203">
        <v>0</v>
      </c>
      <c r="N3203">
        <v>0</v>
      </c>
      <c r="O3203">
        <v>4.778759</v>
      </c>
      <c r="P3203">
        <v>0</v>
      </c>
    </row>
    <row r="3204" spans="1:16" x14ac:dyDescent="0.2">
      <c r="A3204" t="s">
        <v>109</v>
      </c>
      <c r="B3204">
        <v>25</v>
      </c>
      <c r="C3204">
        <v>37</v>
      </c>
      <c r="D3204" t="s">
        <v>1258</v>
      </c>
      <c r="G3204">
        <v>12</v>
      </c>
      <c r="H3204">
        <v>1414.806</v>
      </c>
      <c r="I3204" t="s">
        <v>12</v>
      </c>
      <c r="J3204">
        <v>5</v>
      </c>
      <c r="K3204">
        <v>1420.7178269999999</v>
      </c>
      <c r="L3204">
        <v>7.4619000000000005E-2</v>
      </c>
      <c r="M3204">
        <v>5.2583399999999996</v>
      </c>
      <c r="N3204">
        <v>7.4619000000000005E-2</v>
      </c>
      <c r="O3204">
        <v>4.7716969999999996</v>
      </c>
      <c r="P3204">
        <v>2.1489999999999999E-3</v>
      </c>
    </row>
    <row r="3205" spans="1:16" x14ac:dyDescent="0.2">
      <c r="A3205" t="s">
        <v>109</v>
      </c>
      <c r="B3205">
        <v>25</v>
      </c>
      <c r="C3205">
        <v>37</v>
      </c>
      <c r="D3205" t="s">
        <v>1258</v>
      </c>
      <c r="G3205">
        <v>12</v>
      </c>
      <c r="H3205">
        <v>1414.806</v>
      </c>
      <c r="I3205" t="s">
        <v>12</v>
      </c>
      <c r="J3205">
        <v>50.000003999999997</v>
      </c>
      <c r="K3205">
        <v>1420.6681000000001</v>
      </c>
      <c r="L3205">
        <v>6.0876E-2</v>
      </c>
      <c r="M3205">
        <v>5.2086139999999999</v>
      </c>
      <c r="N3205">
        <v>6.0876E-2</v>
      </c>
      <c r="O3205">
        <v>4.767601</v>
      </c>
      <c r="P3205">
        <v>3.29E-3</v>
      </c>
    </row>
    <row r="3206" spans="1:16" x14ac:dyDescent="0.2">
      <c r="A3206" t="s">
        <v>109</v>
      </c>
      <c r="B3206">
        <v>25</v>
      </c>
      <c r="C3206">
        <v>37</v>
      </c>
      <c r="D3206" t="s">
        <v>1258</v>
      </c>
      <c r="G3206">
        <v>12</v>
      </c>
      <c r="H3206">
        <v>1414.806</v>
      </c>
      <c r="I3206" t="s">
        <v>12</v>
      </c>
      <c r="J3206">
        <v>500.00003099999998</v>
      </c>
      <c r="K3206">
        <v>1420.650932</v>
      </c>
      <c r="L3206">
        <v>9.1145000000000004E-2</v>
      </c>
      <c r="M3206">
        <v>5.191446</v>
      </c>
      <c r="N3206">
        <v>9.1145000000000004E-2</v>
      </c>
      <c r="O3206">
        <v>4.7642949999999997</v>
      </c>
      <c r="P3206">
        <v>2.0370000000000002E-3</v>
      </c>
    </row>
    <row r="3207" spans="1:16" x14ac:dyDescent="0.2">
      <c r="A3207" t="s">
        <v>109</v>
      </c>
      <c r="B3207">
        <v>25</v>
      </c>
      <c r="C3207">
        <v>37</v>
      </c>
      <c r="D3207" t="s">
        <v>1258</v>
      </c>
      <c r="G3207">
        <v>12</v>
      </c>
      <c r="H3207">
        <v>1414.806</v>
      </c>
      <c r="I3207" t="s">
        <v>14</v>
      </c>
      <c r="J3207">
        <v>0</v>
      </c>
      <c r="K3207">
        <v>1415.4594870000001</v>
      </c>
      <c r="L3207">
        <v>0</v>
      </c>
      <c r="M3207">
        <v>0</v>
      </c>
      <c r="N3207">
        <v>0</v>
      </c>
      <c r="O3207">
        <v>4.778759</v>
      </c>
      <c r="P3207">
        <v>0</v>
      </c>
    </row>
    <row r="3208" spans="1:16" x14ac:dyDescent="0.2">
      <c r="A3208" t="s">
        <v>109</v>
      </c>
      <c r="B3208">
        <v>25</v>
      </c>
      <c r="C3208">
        <v>37</v>
      </c>
      <c r="D3208" t="s">
        <v>1258</v>
      </c>
      <c r="G3208">
        <v>12</v>
      </c>
      <c r="H3208">
        <v>1414.806</v>
      </c>
      <c r="I3208" t="s">
        <v>14</v>
      </c>
      <c r="J3208">
        <v>5</v>
      </c>
      <c r="K3208">
        <v>1420.7021930000001</v>
      </c>
      <c r="L3208">
        <v>1.1938000000000001E-2</v>
      </c>
      <c r="M3208">
        <v>5.2427070000000002</v>
      </c>
      <c r="N3208">
        <v>1.1938000000000001E-2</v>
      </c>
      <c r="O3208">
        <v>4.7649030000000003</v>
      </c>
      <c r="P3208">
        <v>1.8990000000000001E-3</v>
      </c>
    </row>
    <row r="3209" spans="1:16" x14ac:dyDescent="0.2">
      <c r="A3209" t="s">
        <v>109</v>
      </c>
      <c r="B3209">
        <v>25</v>
      </c>
      <c r="C3209">
        <v>37</v>
      </c>
      <c r="D3209" t="s">
        <v>1258</v>
      </c>
      <c r="G3209">
        <v>12</v>
      </c>
      <c r="H3209">
        <v>1414.806</v>
      </c>
      <c r="I3209" t="s">
        <v>14</v>
      </c>
      <c r="J3209">
        <v>50.000003999999997</v>
      </c>
      <c r="K3209">
        <v>1420.78972</v>
      </c>
      <c r="L3209">
        <v>8.8210999999999998E-2</v>
      </c>
      <c r="M3209">
        <v>5.3302339999999999</v>
      </c>
      <c r="N3209">
        <v>8.8210999999999998E-2</v>
      </c>
      <c r="O3209">
        <v>4.7652580000000002</v>
      </c>
      <c r="P3209">
        <v>4.9030000000000002E-3</v>
      </c>
    </row>
    <row r="3210" spans="1:16" x14ac:dyDescent="0.2">
      <c r="A3210" t="s">
        <v>109</v>
      </c>
      <c r="B3210">
        <v>25</v>
      </c>
      <c r="C3210">
        <v>37</v>
      </c>
      <c r="D3210" t="s">
        <v>1258</v>
      </c>
      <c r="G3210">
        <v>12</v>
      </c>
      <c r="H3210">
        <v>1414.806</v>
      </c>
      <c r="I3210" t="s">
        <v>14</v>
      </c>
      <c r="J3210">
        <v>500.00003099999998</v>
      </c>
      <c r="K3210">
        <v>1420.6545799999999</v>
      </c>
      <c r="L3210">
        <v>8.3029999999999996E-3</v>
      </c>
      <c r="M3210">
        <v>5.1950940000000001</v>
      </c>
      <c r="N3210">
        <v>8.3029999999999996E-3</v>
      </c>
      <c r="O3210">
        <v>4.7561970000000002</v>
      </c>
      <c r="P3210">
        <v>9.6100000000000005E-4</v>
      </c>
    </row>
    <row r="3211" spans="1:16" x14ac:dyDescent="0.2">
      <c r="A3211" t="s">
        <v>109</v>
      </c>
      <c r="B3211">
        <v>29</v>
      </c>
      <c r="C3211">
        <v>47</v>
      </c>
      <c r="D3211" t="s">
        <v>1259</v>
      </c>
      <c r="G3211">
        <v>16</v>
      </c>
      <c r="H3211">
        <v>2150.2114000000001</v>
      </c>
      <c r="I3211" t="s">
        <v>12</v>
      </c>
      <c r="J3211">
        <v>0</v>
      </c>
      <c r="K3211">
        <v>2151.4407350000001</v>
      </c>
      <c r="L3211">
        <v>2.0646000000000001E-2</v>
      </c>
      <c r="M3211">
        <v>0</v>
      </c>
      <c r="N3211">
        <v>0</v>
      </c>
      <c r="O3211">
        <v>8.5222580000000008</v>
      </c>
      <c r="P3211">
        <v>2.0579999999999999E-3</v>
      </c>
    </row>
    <row r="3212" spans="1:16" x14ac:dyDescent="0.2">
      <c r="A3212" t="s">
        <v>109</v>
      </c>
      <c r="B3212">
        <v>29</v>
      </c>
      <c r="C3212">
        <v>47</v>
      </c>
      <c r="D3212" t="s">
        <v>1259</v>
      </c>
      <c r="G3212">
        <v>16</v>
      </c>
      <c r="H3212">
        <v>2150.2114000000001</v>
      </c>
      <c r="I3212" t="s">
        <v>12</v>
      </c>
      <c r="J3212">
        <v>5</v>
      </c>
      <c r="K3212">
        <v>2155.1289959999999</v>
      </c>
      <c r="L3212">
        <v>0.100047</v>
      </c>
      <c r="M3212">
        <v>3.6882609999999998</v>
      </c>
      <c r="N3212">
        <v>0.102155</v>
      </c>
      <c r="O3212">
        <v>8.5202089999999995</v>
      </c>
      <c r="P3212">
        <v>5.0489999999999997E-3</v>
      </c>
    </row>
    <row r="3213" spans="1:16" x14ac:dyDescent="0.2">
      <c r="A3213" t="s">
        <v>109</v>
      </c>
      <c r="B3213">
        <v>29</v>
      </c>
      <c r="C3213">
        <v>47</v>
      </c>
      <c r="D3213" t="s">
        <v>1259</v>
      </c>
      <c r="G3213">
        <v>16</v>
      </c>
      <c r="H3213">
        <v>2150.2114000000001</v>
      </c>
      <c r="I3213" t="s">
        <v>12</v>
      </c>
      <c r="J3213">
        <v>50.000003999999997</v>
      </c>
      <c r="K3213">
        <v>2156.997758</v>
      </c>
      <c r="L3213">
        <v>8.9207999999999996E-2</v>
      </c>
      <c r="M3213">
        <v>5.557023</v>
      </c>
      <c r="N3213">
        <v>9.1565999999999995E-2</v>
      </c>
      <c r="O3213">
        <v>8.515155</v>
      </c>
      <c r="P3213">
        <v>3.653E-3</v>
      </c>
    </row>
    <row r="3214" spans="1:16" x14ac:dyDescent="0.2">
      <c r="A3214" t="s">
        <v>109</v>
      </c>
      <c r="B3214">
        <v>29</v>
      </c>
      <c r="C3214">
        <v>47</v>
      </c>
      <c r="D3214" t="s">
        <v>1259</v>
      </c>
      <c r="G3214">
        <v>16</v>
      </c>
      <c r="H3214">
        <v>2150.2114000000001</v>
      </c>
      <c r="I3214" t="s">
        <v>12</v>
      </c>
      <c r="J3214">
        <v>500.00003099999998</v>
      </c>
      <c r="K3214">
        <v>2157.9773869999999</v>
      </c>
      <c r="L3214">
        <v>6.2938999999999995E-2</v>
      </c>
      <c r="M3214">
        <v>6.5366520000000001</v>
      </c>
      <c r="N3214">
        <v>6.6239000000000006E-2</v>
      </c>
      <c r="O3214">
        <v>8.5044780000000006</v>
      </c>
      <c r="P3214">
        <v>3.8170000000000001E-3</v>
      </c>
    </row>
    <row r="3215" spans="1:16" x14ac:dyDescent="0.2">
      <c r="A3215" t="s">
        <v>109</v>
      </c>
      <c r="B3215">
        <v>29</v>
      </c>
      <c r="C3215">
        <v>47</v>
      </c>
      <c r="D3215" t="s">
        <v>1259</v>
      </c>
      <c r="G3215">
        <v>16</v>
      </c>
      <c r="H3215">
        <v>2150.2114000000001</v>
      </c>
      <c r="I3215" t="s">
        <v>14</v>
      </c>
      <c r="J3215">
        <v>0</v>
      </c>
      <c r="K3215">
        <v>2151.4407350000001</v>
      </c>
      <c r="L3215">
        <v>2.0646000000000001E-2</v>
      </c>
      <c r="M3215">
        <v>0</v>
      </c>
      <c r="N3215">
        <v>0</v>
      </c>
      <c r="O3215">
        <v>8.5222580000000008</v>
      </c>
      <c r="P3215">
        <v>2.0579999999999999E-3</v>
      </c>
    </row>
    <row r="3216" spans="1:16" x14ac:dyDescent="0.2">
      <c r="A3216" t="s">
        <v>109</v>
      </c>
      <c r="B3216">
        <v>29</v>
      </c>
      <c r="C3216">
        <v>47</v>
      </c>
      <c r="D3216" t="s">
        <v>1259</v>
      </c>
      <c r="G3216">
        <v>16</v>
      </c>
      <c r="H3216">
        <v>2150.2114000000001</v>
      </c>
      <c r="I3216" t="s">
        <v>14</v>
      </c>
      <c r="J3216">
        <v>5</v>
      </c>
      <c r="K3216">
        <v>2154.9741560000002</v>
      </c>
      <c r="L3216">
        <v>0.14977599999999999</v>
      </c>
      <c r="M3216">
        <v>3.5334210000000001</v>
      </c>
      <c r="N3216">
        <v>0.15119199999999999</v>
      </c>
      <c r="O3216">
        <v>8.469265</v>
      </c>
      <c r="P3216">
        <v>6.1789999999999996E-3</v>
      </c>
    </row>
    <row r="3217" spans="1:16" x14ac:dyDescent="0.2">
      <c r="A3217" t="s">
        <v>109</v>
      </c>
      <c r="B3217">
        <v>29</v>
      </c>
      <c r="C3217">
        <v>47</v>
      </c>
      <c r="D3217" t="s">
        <v>1259</v>
      </c>
      <c r="G3217">
        <v>16</v>
      </c>
      <c r="H3217">
        <v>2150.2114000000001</v>
      </c>
      <c r="I3217" t="s">
        <v>14</v>
      </c>
      <c r="J3217">
        <v>50.000003999999997</v>
      </c>
      <c r="K3217">
        <v>2156.8019389999999</v>
      </c>
      <c r="L3217">
        <v>0.27142100000000002</v>
      </c>
      <c r="M3217">
        <v>5.3612039999999999</v>
      </c>
      <c r="N3217">
        <v>0.272206</v>
      </c>
      <c r="O3217">
        <v>8.4681390000000007</v>
      </c>
      <c r="P3217">
        <v>6.7990000000000004E-3</v>
      </c>
    </row>
    <row r="3218" spans="1:16" x14ac:dyDescent="0.2">
      <c r="A3218" t="s">
        <v>109</v>
      </c>
      <c r="B3218">
        <v>29</v>
      </c>
      <c r="C3218">
        <v>47</v>
      </c>
      <c r="D3218" t="s">
        <v>1259</v>
      </c>
      <c r="G3218">
        <v>16</v>
      </c>
      <c r="H3218">
        <v>2150.2114000000001</v>
      </c>
      <c r="I3218" t="s">
        <v>14</v>
      </c>
      <c r="J3218">
        <v>500.00003099999998</v>
      </c>
      <c r="K3218">
        <v>2157.8094219999998</v>
      </c>
      <c r="L3218">
        <v>0.12710299999999999</v>
      </c>
      <c r="M3218">
        <v>6.3686870000000004</v>
      </c>
      <c r="N3218">
        <v>0.12876899999999999</v>
      </c>
      <c r="O3218">
        <v>8.4630539999999996</v>
      </c>
      <c r="P3218">
        <v>6.4419999999999998E-3</v>
      </c>
    </row>
    <row r="3219" spans="1:16" x14ac:dyDescent="0.2">
      <c r="A3219" t="s">
        <v>109</v>
      </c>
      <c r="B3219">
        <v>44</v>
      </c>
      <c r="C3219">
        <v>63</v>
      </c>
      <c r="D3219" t="s">
        <v>1260</v>
      </c>
      <c r="E3219" t="s">
        <v>36</v>
      </c>
      <c r="G3219">
        <v>17</v>
      </c>
      <c r="H3219">
        <v>2493.3993</v>
      </c>
      <c r="I3219" t="s">
        <v>12</v>
      </c>
      <c r="J3219">
        <v>0</v>
      </c>
      <c r="K3219">
        <v>2494.729527</v>
      </c>
      <c r="L3219">
        <v>6.4893999999999993E-2</v>
      </c>
      <c r="M3219">
        <v>0</v>
      </c>
      <c r="N3219">
        <v>0</v>
      </c>
      <c r="O3219">
        <v>10.537519</v>
      </c>
      <c r="P3219">
        <v>1.9959999999999999E-3</v>
      </c>
    </row>
    <row r="3220" spans="1:16" x14ac:dyDescent="0.2">
      <c r="A3220" t="s">
        <v>109</v>
      </c>
      <c r="B3220">
        <v>44</v>
      </c>
      <c r="C3220">
        <v>63</v>
      </c>
      <c r="D3220" t="s">
        <v>1260</v>
      </c>
      <c r="E3220" t="s">
        <v>36</v>
      </c>
      <c r="G3220">
        <v>17</v>
      </c>
      <c r="H3220">
        <v>2493.3993</v>
      </c>
      <c r="I3220" t="s">
        <v>12</v>
      </c>
      <c r="J3220">
        <v>5</v>
      </c>
      <c r="K3220">
        <v>2495.5461059999998</v>
      </c>
      <c r="L3220">
        <v>6.3404000000000002E-2</v>
      </c>
      <c r="M3220">
        <v>0.81657900000000005</v>
      </c>
      <c r="N3220">
        <v>9.0727000000000002E-2</v>
      </c>
      <c r="O3220">
        <v>10.548553</v>
      </c>
      <c r="P3220">
        <v>4.5310000000000003E-3</v>
      </c>
    </row>
    <row r="3221" spans="1:16" x14ac:dyDescent="0.2">
      <c r="A3221" t="s">
        <v>109</v>
      </c>
      <c r="B3221">
        <v>44</v>
      </c>
      <c r="C3221">
        <v>63</v>
      </c>
      <c r="D3221" t="s">
        <v>1260</v>
      </c>
      <c r="E3221" t="s">
        <v>36</v>
      </c>
      <c r="G3221">
        <v>17</v>
      </c>
      <c r="H3221">
        <v>2493.3993</v>
      </c>
      <c r="I3221" t="s">
        <v>12</v>
      </c>
      <c r="J3221">
        <v>50.000003999999997</v>
      </c>
      <c r="K3221">
        <v>2495.734316</v>
      </c>
      <c r="L3221">
        <v>8.4527000000000005E-2</v>
      </c>
      <c r="M3221">
        <v>1.0047889999999999</v>
      </c>
      <c r="N3221">
        <v>0.10656499999999999</v>
      </c>
      <c r="O3221">
        <v>10.532454</v>
      </c>
      <c r="P3221">
        <v>6.3029999999999996E-3</v>
      </c>
    </row>
    <row r="3222" spans="1:16" x14ac:dyDescent="0.2">
      <c r="A3222" t="s">
        <v>109</v>
      </c>
      <c r="B3222">
        <v>44</v>
      </c>
      <c r="C3222">
        <v>63</v>
      </c>
      <c r="D3222" t="s">
        <v>1260</v>
      </c>
      <c r="E3222" t="s">
        <v>36</v>
      </c>
      <c r="G3222">
        <v>17</v>
      </c>
      <c r="H3222">
        <v>2493.3993</v>
      </c>
      <c r="I3222" t="s">
        <v>12</v>
      </c>
      <c r="J3222">
        <v>500.00003099999998</v>
      </c>
      <c r="K3222">
        <v>2495.7141339999998</v>
      </c>
      <c r="L3222">
        <v>6.5926999999999999E-2</v>
      </c>
      <c r="M3222">
        <v>0.98460700000000001</v>
      </c>
      <c r="N3222">
        <v>9.2507000000000006E-2</v>
      </c>
      <c r="O3222">
        <v>10.521723</v>
      </c>
      <c r="P3222">
        <v>5.7340000000000004E-3</v>
      </c>
    </row>
    <row r="3223" spans="1:16" x14ac:dyDescent="0.2">
      <c r="A3223" t="s">
        <v>109</v>
      </c>
      <c r="B3223">
        <v>44</v>
      </c>
      <c r="C3223">
        <v>63</v>
      </c>
      <c r="D3223" t="s">
        <v>1260</v>
      </c>
      <c r="E3223" t="s">
        <v>36</v>
      </c>
      <c r="G3223">
        <v>17</v>
      </c>
      <c r="H3223">
        <v>2493.3993</v>
      </c>
      <c r="I3223" t="s">
        <v>14</v>
      </c>
      <c r="J3223">
        <v>0</v>
      </c>
      <c r="K3223">
        <v>2494.729527</v>
      </c>
      <c r="L3223">
        <v>6.4893999999999993E-2</v>
      </c>
      <c r="M3223">
        <v>0</v>
      </c>
      <c r="N3223">
        <v>0</v>
      </c>
      <c r="O3223">
        <v>10.537519</v>
      </c>
      <c r="P3223">
        <v>1.9959999999999999E-3</v>
      </c>
    </row>
    <row r="3224" spans="1:16" x14ac:dyDescent="0.2">
      <c r="A3224" t="s">
        <v>109</v>
      </c>
      <c r="B3224">
        <v>44</v>
      </c>
      <c r="C3224">
        <v>63</v>
      </c>
      <c r="D3224" t="s">
        <v>1260</v>
      </c>
      <c r="E3224" t="s">
        <v>36</v>
      </c>
      <c r="G3224">
        <v>17</v>
      </c>
      <c r="H3224">
        <v>2493.3993</v>
      </c>
      <c r="I3224" t="s">
        <v>14</v>
      </c>
      <c r="J3224">
        <v>5</v>
      </c>
      <c r="K3224">
        <v>2495.4511659999998</v>
      </c>
      <c r="L3224">
        <v>6.3017000000000004E-2</v>
      </c>
      <c r="M3224">
        <v>0.72163900000000003</v>
      </c>
      <c r="N3224">
        <v>9.0456999999999996E-2</v>
      </c>
      <c r="O3224">
        <v>10.492570000000001</v>
      </c>
      <c r="P3224">
        <v>1.9599999999999999E-3</v>
      </c>
    </row>
    <row r="3225" spans="1:16" x14ac:dyDescent="0.2">
      <c r="A3225" t="s">
        <v>109</v>
      </c>
      <c r="B3225">
        <v>44</v>
      </c>
      <c r="C3225">
        <v>63</v>
      </c>
      <c r="D3225" t="s">
        <v>1260</v>
      </c>
      <c r="E3225" t="s">
        <v>36</v>
      </c>
      <c r="G3225">
        <v>17</v>
      </c>
      <c r="H3225">
        <v>2493.3993</v>
      </c>
      <c r="I3225" t="s">
        <v>14</v>
      </c>
      <c r="J3225">
        <v>50.000003999999997</v>
      </c>
      <c r="K3225">
        <v>2495.6459439999999</v>
      </c>
      <c r="L3225">
        <v>9.7420000000000007E-2</v>
      </c>
      <c r="M3225">
        <v>0.91641700000000004</v>
      </c>
      <c r="N3225">
        <v>0.11705500000000001</v>
      </c>
      <c r="O3225">
        <v>10.497365</v>
      </c>
      <c r="P3225">
        <v>4.411E-3</v>
      </c>
    </row>
    <row r="3226" spans="1:16" x14ac:dyDescent="0.2">
      <c r="A3226" t="s">
        <v>109</v>
      </c>
      <c r="B3226">
        <v>44</v>
      </c>
      <c r="C3226">
        <v>63</v>
      </c>
      <c r="D3226" t="s">
        <v>1260</v>
      </c>
      <c r="E3226" t="s">
        <v>36</v>
      </c>
      <c r="G3226">
        <v>17</v>
      </c>
      <c r="H3226">
        <v>2493.3993</v>
      </c>
      <c r="I3226" t="s">
        <v>14</v>
      </c>
      <c r="J3226">
        <v>500.00003099999998</v>
      </c>
      <c r="K3226">
        <v>2495.6940070000001</v>
      </c>
      <c r="L3226">
        <v>1.3082E-2</v>
      </c>
      <c r="M3226">
        <v>0.96448100000000003</v>
      </c>
      <c r="N3226">
        <v>6.6198999999999994E-2</v>
      </c>
      <c r="O3226">
        <v>10.487223999999999</v>
      </c>
      <c r="P3226">
        <v>6.9560000000000004E-3</v>
      </c>
    </row>
    <row r="3227" spans="1:16" x14ac:dyDescent="0.2">
      <c r="A3227" t="s">
        <v>109</v>
      </c>
      <c r="B3227">
        <v>47</v>
      </c>
      <c r="C3227">
        <v>71</v>
      </c>
      <c r="D3227" t="s">
        <v>1261</v>
      </c>
      <c r="E3227" t="s">
        <v>111</v>
      </c>
      <c r="G3227">
        <v>23</v>
      </c>
      <c r="H3227">
        <v>3005.7062999999998</v>
      </c>
      <c r="I3227" t="s">
        <v>12</v>
      </c>
      <c r="J3227">
        <v>0</v>
      </c>
      <c r="K3227">
        <v>3007.4467089999998</v>
      </c>
      <c r="L3227">
        <v>1.9609000000000001E-2</v>
      </c>
      <c r="M3227">
        <v>0</v>
      </c>
      <c r="N3227">
        <v>0</v>
      </c>
      <c r="O3227">
        <v>12.817764</v>
      </c>
      <c r="P3227">
        <v>1.895E-3</v>
      </c>
    </row>
    <row r="3228" spans="1:16" x14ac:dyDescent="0.2">
      <c r="A3228" t="s">
        <v>109</v>
      </c>
      <c r="B3228">
        <v>47</v>
      </c>
      <c r="C3228">
        <v>71</v>
      </c>
      <c r="D3228" t="s">
        <v>1261</v>
      </c>
      <c r="E3228" t="s">
        <v>111</v>
      </c>
      <c r="G3228">
        <v>23</v>
      </c>
      <c r="H3228">
        <v>3005.7062999999998</v>
      </c>
      <c r="I3228" t="s">
        <v>12</v>
      </c>
      <c r="J3228">
        <v>5</v>
      </c>
      <c r="K3228">
        <v>3008.6338380000002</v>
      </c>
      <c r="L3228">
        <v>5.6888000000000001E-2</v>
      </c>
      <c r="M3228">
        <v>1.1871290000000001</v>
      </c>
      <c r="N3228">
        <v>6.0172999999999997E-2</v>
      </c>
      <c r="O3228">
        <v>12.817161</v>
      </c>
      <c r="P3228">
        <v>5.6010000000000001E-3</v>
      </c>
    </row>
    <row r="3229" spans="1:16" x14ac:dyDescent="0.2">
      <c r="A3229" t="s">
        <v>109</v>
      </c>
      <c r="B3229">
        <v>47</v>
      </c>
      <c r="C3229">
        <v>71</v>
      </c>
      <c r="D3229" t="s">
        <v>1261</v>
      </c>
      <c r="E3229" t="s">
        <v>111</v>
      </c>
      <c r="G3229">
        <v>23</v>
      </c>
      <c r="H3229">
        <v>3005.7062999999998</v>
      </c>
      <c r="I3229" t="s">
        <v>12</v>
      </c>
      <c r="J3229">
        <v>50.000003999999997</v>
      </c>
      <c r="K3229">
        <v>3009.7877130000002</v>
      </c>
      <c r="L3229">
        <v>0.17849000000000001</v>
      </c>
      <c r="M3229">
        <v>2.341005</v>
      </c>
      <c r="N3229">
        <v>0.179563</v>
      </c>
      <c r="O3229">
        <v>12.813891</v>
      </c>
      <c r="P3229">
        <v>6.4970000000000002E-3</v>
      </c>
    </row>
    <row r="3230" spans="1:16" x14ac:dyDescent="0.2">
      <c r="A3230" t="s">
        <v>109</v>
      </c>
      <c r="B3230">
        <v>47</v>
      </c>
      <c r="C3230">
        <v>71</v>
      </c>
      <c r="D3230" t="s">
        <v>1261</v>
      </c>
      <c r="E3230" t="s">
        <v>111</v>
      </c>
      <c r="G3230">
        <v>23</v>
      </c>
      <c r="H3230">
        <v>3005.7062999999998</v>
      </c>
      <c r="I3230" t="s">
        <v>12</v>
      </c>
      <c r="J3230">
        <v>500.00003099999998</v>
      </c>
      <c r="K3230">
        <v>3010.812285</v>
      </c>
      <c r="L3230">
        <v>0.13255500000000001</v>
      </c>
      <c r="M3230">
        <v>3.3655759999999999</v>
      </c>
      <c r="N3230">
        <v>0.13399800000000001</v>
      </c>
      <c r="O3230">
        <v>12.80941</v>
      </c>
      <c r="P3230">
        <v>3.6640000000000002E-3</v>
      </c>
    </row>
    <row r="3231" spans="1:16" x14ac:dyDescent="0.2">
      <c r="A3231" t="s">
        <v>109</v>
      </c>
      <c r="B3231">
        <v>47</v>
      </c>
      <c r="C3231">
        <v>71</v>
      </c>
      <c r="D3231" t="s">
        <v>1261</v>
      </c>
      <c r="E3231" t="s">
        <v>111</v>
      </c>
      <c r="G3231">
        <v>23</v>
      </c>
      <c r="H3231">
        <v>3005.7062999999998</v>
      </c>
      <c r="I3231" t="s">
        <v>14</v>
      </c>
      <c r="J3231">
        <v>0</v>
      </c>
      <c r="K3231">
        <v>3007.4467089999998</v>
      </c>
      <c r="L3231">
        <v>1.9609000000000001E-2</v>
      </c>
      <c r="M3231">
        <v>0</v>
      </c>
      <c r="N3231">
        <v>0</v>
      </c>
      <c r="O3231">
        <v>12.817764</v>
      </c>
      <c r="P3231">
        <v>1.895E-3</v>
      </c>
    </row>
    <row r="3232" spans="1:16" x14ac:dyDescent="0.2">
      <c r="A3232" t="s">
        <v>109</v>
      </c>
      <c r="B3232">
        <v>47</v>
      </c>
      <c r="C3232">
        <v>71</v>
      </c>
      <c r="D3232" t="s">
        <v>1261</v>
      </c>
      <c r="E3232" t="s">
        <v>111</v>
      </c>
      <c r="G3232">
        <v>23</v>
      </c>
      <c r="H3232">
        <v>3005.7062999999998</v>
      </c>
      <c r="I3232" t="s">
        <v>14</v>
      </c>
      <c r="J3232">
        <v>5</v>
      </c>
      <c r="K3232">
        <v>3008.5928979999999</v>
      </c>
      <c r="L3232">
        <v>5.9309000000000001E-2</v>
      </c>
      <c r="M3232">
        <v>1.1461889999999999</v>
      </c>
      <c r="N3232">
        <v>6.2467000000000002E-2</v>
      </c>
      <c r="O3232">
        <v>12.801738</v>
      </c>
      <c r="P3232">
        <v>2.127E-3</v>
      </c>
    </row>
    <row r="3233" spans="1:16" x14ac:dyDescent="0.2">
      <c r="A3233" t="s">
        <v>109</v>
      </c>
      <c r="B3233">
        <v>47</v>
      </c>
      <c r="C3233">
        <v>71</v>
      </c>
      <c r="D3233" t="s">
        <v>1261</v>
      </c>
      <c r="E3233" t="s">
        <v>111</v>
      </c>
      <c r="G3233">
        <v>23</v>
      </c>
      <c r="H3233">
        <v>3005.7062999999998</v>
      </c>
      <c r="I3233" t="s">
        <v>14</v>
      </c>
      <c r="J3233">
        <v>50.000003999999997</v>
      </c>
      <c r="K3233">
        <v>3009.7493100000002</v>
      </c>
      <c r="L3233">
        <v>7.0206000000000005E-2</v>
      </c>
      <c r="M3233">
        <v>2.3026010000000001</v>
      </c>
      <c r="N3233">
        <v>7.2892999999999999E-2</v>
      </c>
      <c r="O3233">
        <v>12.800240000000001</v>
      </c>
      <c r="P3233">
        <v>3.9960000000000004E-3</v>
      </c>
    </row>
    <row r="3234" spans="1:16" x14ac:dyDescent="0.2">
      <c r="A3234" t="s">
        <v>109</v>
      </c>
      <c r="B3234">
        <v>47</v>
      </c>
      <c r="C3234">
        <v>71</v>
      </c>
      <c r="D3234" t="s">
        <v>1261</v>
      </c>
      <c r="E3234" t="s">
        <v>111</v>
      </c>
      <c r="G3234">
        <v>23</v>
      </c>
      <c r="H3234">
        <v>3005.7062999999998</v>
      </c>
      <c r="I3234" t="s">
        <v>14</v>
      </c>
      <c r="J3234">
        <v>500.00003099999998</v>
      </c>
      <c r="K3234">
        <v>3010.7439239999999</v>
      </c>
      <c r="L3234">
        <v>0.108089</v>
      </c>
      <c r="M3234">
        <v>3.297215</v>
      </c>
      <c r="N3234">
        <v>0.10985300000000001</v>
      </c>
      <c r="O3234">
        <v>12.793545999999999</v>
      </c>
      <c r="P3234">
        <v>3.3219999999999999E-3</v>
      </c>
    </row>
    <row r="3235" spans="1:16" x14ac:dyDescent="0.2">
      <c r="A3235" t="s">
        <v>109</v>
      </c>
      <c r="B3235">
        <v>57</v>
      </c>
      <c r="C3235">
        <v>67</v>
      </c>
      <c r="D3235" t="s">
        <v>1262</v>
      </c>
      <c r="G3235">
        <v>10</v>
      </c>
      <c r="H3235">
        <v>1204.6684</v>
      </c>
      <c r="I3235" t="s">
        <v>12</v>
      </c>
      <c r="J3235">
        <v>0</v>
      </c>
      <c r="K3235">
        <v>1205.3317259999999</v>
      </c>
      <c r="L3235">
        <v>6.5708000000000003E-2</v>
      </c>
      <c r="M3235">
        <v>0</v>
      </c>
      <c r="N3235">
        <v>0</v>
      </c>
      <c r="O3235">
        <v>8.0997269999999997</v>
      </c>
      <c r="P3235" s="1">
        <v>5.2606170000000003E-5</v>
      </c>
    </row>
    <row r="3236" spans="1:16" x14ac:dyDescent="0.2">
      <c r="A3236" t="s">
        <v>109</v>
      </c>
      <c r="B3236">
        <v>57</v>
      </c>
      <c r="C3236">
        <v>67</v>
      </c>
      <c r="D3236" t="s">
        <v>1262</v>
      </c>
      <c r="G3236">
        <v>10</v>
      </c>
      <c r="H3236">
        <v>1204.6684</v>
      </c>
      <c r="I3236" t="s">
        <v>12</v>
      </c>
      <c r="J3236">
        <v>5</v>
      </c>
      <c r="K3236">
        <v>1207.4641879999999</v>
      </c>
      <c r="L3236">
        <v>6.2773999999999996E-2</v>
      </c>
      <c r="M3236">
        <v>2.132463</v>
      </c>
      <c r="N3236">
        <v>9.0873999999999996E-2</v>
      </c>
      <c r="O3236">
        <v>8.1178779999999993</v>
      </c>
      <c r="P3236">
        <v>1.7739000000000001E-2</v>
      </c>
    </row>
    <row r="3237" spans="1:16" x14ac:dyDescent="0.2">
      <c r="A3237" t="s">
        <v>109</v>
      </c>
      <c r="B3237">
        <v>57</v>
      </c>
      <c r="C3237">
        <v>67</v>
      </c>
      <c r="D3237" t="s">
        <v>1262</v>
      </c>
      <c r="G3237">
        <v>10</v>
      </c>
      <c r="H3237">
        <v>1204.6684</v>
      </c>
      <c r="I3237" t="s">
        <v>12</v>
      </c>
      <c r="J3237">
        <v>50.000003999999997</v>
      </c>
      <c r="K3237">
        <v>1208.243516</v>
      </c>
      <c r="L3237">
        <v>0.107958</v>
      </c>
      <c r="M3237">
        <v>2.9117899999999999</v>
      </c>
      <c r="N3237">
        <v>0.12638199999999999</v>
      </c>
      <c r="O3237">
        <v>8.0992449999999998</v>
      </c>
      <c r="P3237">
        <v>3.3319999999999999E-3</v>
      </c>
    </row>
    <row r="3238" spans="1:16" x14ac:dyDescent="0.2">
      <c r="A3238" t="s">
        <v>109</v>
      </c>
      <c r="B3238">
        <v>57</v>
      </c>
      <c r="C3238">
        <v>67</v>
      </c>
      <c r="D3238" t="s">
        <v>1262</v>
      </c>
      <c r="G3238">
        <v>10</v>
      </c>
      <c r="H3238">
        <v>1204.6684</v>
      </c>
      <c r="I3238" t="s">
        <v>12</v>
      </c>
      <c r="J3238">
        <v>500.00003099999998</v>
      </c>
      <c r="K3238">
        <v>1208.429856</v>
      </c>
      <c r="L3238">
        <v>7.1000999999999995E-2</v>
      </c>
      <c r="M3238">
        <v>3.098131</v>
      </c>
      <c r="N3238">
        <v>9.6740999999999994E-2</v>
      </c>
      <c r="O3238">
        <v>8.0956340000000004</v>
      </c>
      <c r="P3238">
        <v>2.7430000000000002E-3</v>
      </c>
    </row>
    <row r="3239" spans="1:16" x14ac:dyDescent="0.2">
      <c r="A3239" t="s">
        <v>109</v>
      </c>
      <c r="B3239">
        <v>57</v>
      </c>
      <c r="C3239">
        <v>67</v>
      </c>
      <c r="D3239" t="s">
        <v>1262</v>
      </c>
      <c r="G3239">
        <v>10</v>
      </c>
      <c r="H3239">
        <v>1204.6684</v>
      </c>
      <c r="I3239" t="s">
        <v>14</v>
      </c>
      <c r="J3239">
        <v>0</v>
      </c>
      <c r="K3239">
        <v>1205.3317259999999</v>
      </c>
      <c r="L3239">
        <v>6.5708000000000003E-2</v>
      </c>
      <c r="M3239">
        <v>0</v>
      </c>
      <c r="N3239">
        <v>0</v>
      </c>
      <c r="O3239">
        <v>8.0997269999999997</v>
      </c>
      <c r="P3239" s="1">
        <v>5.2606170000000003E-5</v>
      </c>
    </row>
    <row r="3240" spans="1:16" x14ac:dyDescent="0.2">
      <c r="A3240" t="s">
        <v>109</v>
      </c>
      <c r="B3240">
        <v>57</v>
      </c>
      <c r="C3240">
        <v>67</v>
      </c>
      <c r="D3240" t="s">
        <v>1262</v>
      </c>
      <c r="G3240">
        <v>10</v>
      </c>
      <c r="H3240">
        <v>1204.6684</v>
      </c>
      <c r="I3240" t="s">
        <v>14</v>
      </c>
      <c r="J3240">
        <v>5</v>
      </c>
      <c r="K3240">
        <v>1207.446175</v>
      </c>
      <c r="L3240">
        <v>6.6281999999999994E-2</v>
      </c>
      <c r="M3240">
        <v>2.1144500000000002</v>
      </c>
      <c r="N3240">
        <v>9.3331999999999998E-2</v>
      </c>
      <c r="O3240">
        <v>8.0656389999999991</v>
      </c>
      <c r="P3240">
        <v>2.3249999999999998E-3</v>
      </c>
    </row>
    <row r="3241" spans="1:16" x14ac:dyDescent="0.2">
      <c r="A3241" t="s">
        <v>109</v>
      </c>
      <c r="B3241">
        <v>57</v>
      </c>
      <c r="C3241">
        <v>67</v>
      </c>
      <c r="D3241" t="s">
        <v>1262</v>
      </c>
      <c r="G3241">
        <v>10</v>
      </c>
      <c r="H3241">
        <v>1204.6684</v>
      </c>
      <c r="I3241" t="s">
        <v>14</v>
      </c>
      <c r="J3241">
        <v>50.000003999999997</v>
      </c>
      <c r="K3241">
        <v>1208.092226</v>
      </c>
      <c r="L3241">
        <v>8.1452999999999998E-2</v>
      </c>
      <c r="M3241">
        <v>2.7605010000000001</v>
      </c>
      <c r="N3241">
        <v>0.104652</v>
      </c>
      <c r="O3241">
        <v>8.0608219999999999</v>
      </c>
      <c r="P3241">
        <v>7.9439999999999997E-3</v>
      </c>
    </row>
    <row r="3242" spans="1:16" x14ac:dyDescent="0.2">
      <c r="A3242" t="s">
        <v>109</v>
      </c>
      <c r="B3242">
        <v>57</v>
      </c>
      <c r="C3242">
        <v>67</v>
      </c>
      <c r="D3242" t="s">
        <v>1262</v>
      </c>
      <c r="G3242">
        <v>10</v>
      </c>
      <c r="H3242">
        <v>1204.6684</v>
      </c>
      <c r="I3242" t="s">
        <v>14</v>
      </c>
      <c r="J3242">
        <v>500.00003099999998</v>
      </c>
      <c r="K3242">
        <v>1208.3240209999999</v>
      </c>
      <c r="L3242">
        <v>4.7822000000000003E-2</v>
      </c>
      <c r="M3242">
        <v>2.9922960000000001</v>
      </c>
      <c r="N3242">
        <v>8.1268000000000007E-2</v>
      </c>
      <c r="O3242">
        <v>8.0592839999999999</v>
      </c>
      <c r="P3242">
        <v>2.3570000000000002E-3</v>
      </c>
    </row>
    <row r="3243" spans="1:16" x14ac:dyDescent="0.2">
      <c r="A3243" t="s">
        <v>109</v>
      </c>
      <c r="B3243">
        <v>68</v>
      </c>
      <c r="C3243">
        <v>81</v>
      </c>
      <c r="D3243" t="s">
        <v>1263</v>
      </c>
      <c r="G3243">
        <v>13</v>
      </c>
      <c r="H3243">
        <v>1489.9074000000001</v>
      </c>
      <c r="I3243" t="s">
        <v>12</v>
      </c>
      <c r="J3243">
        <v>0</v>
      </c>
      <c r="K3243">
        <v>1490.5928489999999</v>
      </c>
      <c r="L3243">
        <v>1.4094000000000001E-2</v>
      </c>
      <c r="M3243">
        <v>0</v>
      </c>
      <c r="N3243">
        <v>0</v>
      </c>
      <c r="O3243">
        <v>5.9723129999999998</v>
      </c>
      <c r="P3243">
        <v>3.496E-3</v>
      </c>
    </row>
    <row r="3244" spans="1:16" x14ac:dyDescent="0.2">
      <c r="A3244" t="s">
        <v>109</v>
      </c>
      <c r="B3244">
        <v>68</v>
      </c>
      <c r="C3244">
        <v>81</v>
      </c>
      <c r="D3244" t="s">
        <v>1263</v>
      </c>
      <c r="G3244">
        <v>13</v>
      </c>
      <c r="H3244">
        <v>1489.9074000000001</v>
      </c>
      <c r="I3244" t="s">
        <v>12</v>
      </c>
      <c r="J3244">
        <v>5</v>
      </c>
      <c r="K3244">
        <v>1491.861304</v>
      </c>
      <c r="L3244">
        <v>0.112609</v>
      </c>
      <c r="M3244">
        <v>1.268456</v>
      </c>
      <c r="N3244">
        <v>0.11348800000000001</v>
      </c>
      <c r="O3244">
        <v>5.9811579999999998</v>
      </c>
      <c r="P3244">
        <v>6.9610000000000002E-3</v>
      </c>
    </row>
    <row r="3245" spans="1:16" x14ac:dyDescent="0.2">
      <c r="A3245" t="s">
        <v>109</v>
      </c>
      <c r="B3245">
        <v>68</v>
      </c>
      <c r="C3245">
        <v>81</v>
      </c>
      <c r="D3245" t="s">
        <v>1263</v>
      </c>
      <c r="G3245">
        <v>13</v>
      </c>
      <c r="H3245">
        <v>1489.9074000000001</v>
      </c>
      <c r="I3245" t="s">
        <v>12</v>
      </c>
      <c r="J3245">
        <v>50.000003999999997</v>
      </c>
      <c r="K3245">
        <v>1492.176498</v>
      </c>
      <c r="L3245">
        <v>5.5599000000000003E-2</v>
      </c>
      <c r="M3245">
        <v>1.5836490000000001</v>
      </c>
      <c r="N3245">
        <v>5.7356999999999998E-2</v>
      </c>
      <c r="O3245">
        <v>5.9753179999999997</v>
      </c>
      <c r="P3245">
        <v>3.7469999999999999E-3</v>
      </c>
    </row>
    <row r="3246" spans="1:16" x14ac:dyDescent="0.2">
      <c r="A3246" t="s">
        <v>109</v>
      </c>
      <c r="B3246">
        <v>68</v>
      </c>
      <c r="C3246">
        <v>81</v>
      </c>
      <c r="D3246" t="s">
        <v>1263</v>
      </c>
      <c r="G3246">
        <v>13</v>
      </c>
      <c r="H3246">
        <v>1489.9074000000001</v>
      </c>
      <c r="I3246" t="s">
        <v>12</v>
      </c>
      <c r="J3246">
        <v>500.00003099999998</v>
      </c>
      <c r="K3246">
        <v>1492.3291019999999</v>
      </c>
      <c r="L3246">
        <v>6.5072000000000005E-2</v>
      </c>
      <c r="M3246">
        <v>1.736254</v>
      </c>
      <c r="N3246">
        <v>6.6581000000000001E-2</v>
      </c>
      <c r="O3246">
        <v>5.9721349999999997</v>
      </c>
      <c r="P3246">
        <v>3.0279999999999999E-3</v>
      </c>
    </row>
    <row r="3247" spans="1:16" x14ac:dyDescent="0.2">
      <c r="A3247" t="s">
        <v>109</v>
      </c>
      <c r="B3247">
        <v>68</v>
      </c>
      <c r="C3247">
        <v>81</v>
      </c>
      <c r="D3247" t="s">
        <v>1263</v>
      </c>
      <c r="G3247">
        <v>13</v>
      </c>
      <c r="H3247">
        <v>1489.9074000000001</v>
      </c>
      <c r="I3247" t="s">
        <v>14</v>
      </c>
      <c r="J3247">
        <v>0</v>
      </c>
      <c r="K3247">
        <v>1490.5928489999999</v>
      </c>
      <c r="L3247">
        <v>1.4094000000000001E-2</v>
      </c>
      <c r="M3247">
        <v>0</v>
      </c>
      <c r="N3247">
        <v>0</v>
      </c>
      <c r="O3247">
        <v>5.9723129999999998</v>
      </c>
      <c r="P3247">
        <v>3.496E-3</v>
      </c>
    </row>
    <row r="3248" spans="1:16" x14ac:dyDescent="0.2">
      <c r="A3248" t="s">
        <v>109</v>
      </c>
      <c r="B3248">
        <v>68</v>
      </c>
      <c r="C3248">
        <v>81</v>
      </c>
      <c r="D3248" t="s">
        <v>1263</v>
      </c>
      <c r="G3248">
        <v>13</v>
      </c>
      <c r="H3248">
        <v>1489.9074000000001</v>
      </c>
      <c r="I3248" t="s">
        <v>14</v>
      </c>
      <c r="J3248">
        <v>5</v>
      </c>
      <c r="K3248">
        <v>1491.856084</v>
      </c>
      <c r="L3248">
        <v>6.3323000000000004E-2</v>
      </c>
      <c r="M3248">
        <v>1.2632350000000001</v>
      </c>
      <c r="N3248">
        <v>6.4873E-2</v>
      </c>
      <c r="O3248">
        <v>5.94421</v>
      </c>
      <c r="P3248">
        <v>2.9520000000000002E-3</v>
      </c>
    </row>
    <row r="3249" spans="1:16" x14ac:dyDescent="0.2">
      <c r="A3249" t="s">
        <v>109</v>
      </c>
      <c r="B3249">
        <v>68</v>
      </c>
      <c r="C3249">
        <v>81</v>
      </c>
      <c r="D3249" t="s">
        <v>1263</v>
      </c>
      <c r="G3249">
        <v>13</v>
      </c>
      <c r="H3249">
        <v>1489.9074000000001</v>
      </c>
      <c r="I3249" t="s">
        <v>14</v>
      </c>
      <c r="J3249">
        <v>50.000003999999997</v>
      </c>
      <c r="K3249">
        <v>1492.114435</v>
      </c>
      <c r="L3249">
        <v>7.1287000000000003E-2</v>
      </c>
      <c r="M3249">
        <v>1.521587</v>
      </c>
      <c r="N3249">
        <v>7.2666999999999995E-2</v>
      </c>
      <c r="O3249">
        <v>5.9434649999999998</v>
      </c>
      <c r="P3249">
        <v>8.1939999999999999E-3</v>
      </c>
    </row>
    <row r="3250" spans="1:16" x14ac:dyDescent="0.2">
      <c r="A3250" t="s">
        <v>109</v>
      </c>
      <c r="B3250">
        <v>68</v>
      </c>
      <c r="C3250">
        <v>81</v>
      </c>
      <c r="D3250" t="s">
        <v>1263</v>
      </c>
      <c r="G3250">
        <v>13</v>
      </c>
      <c r="H3250">
        <v>1489.9074000000001</v>
      </c>
      <c r="I3250" t="s">
        <v>14</v>
      </c>
      <c r="J3250">
        <v>500.00003099999998</v>
      </c>
      <c r="K3250">
        <v>1492.243316</v>
      </c>
      <c r="L3250">
        <v>5.4029000000000001E-2</v>
      </c>
      <c r="M3250">
        <v>1.6504669999999999</v>
      </c>
      <c r="N3250">
        <v>5.5836999999999998E-2</v>
      </c>
      <c r="O3250">
        <v>5.9425290000000004</v>
      </c>
      <c r="P3250">
        <v>1.923E-3</v>
      </c>
    </row>
    <row r="3251" spans="1:16" x14ac:dyDescent="0.2">
      <c r="A3251" t="s">
        <v>109</v>
      </c>
      <c r="B3251">
        <v>81</v>
      </c>
      <c r="C3251">
        <v>100</v>
      </c>
      <c r="D3251" t="s">
        <v>1264</v>
      </c>
      <c r="E3251" t="s">
        <v>24</v>
      </c>
      <c r="G3251">
        <v>19</v>
      </c>
      <c r="H3251">
        <v>2457.2941000000001</v>
      </c>
      <c r="I3251" t="s">
        <v>12</v>
      </c>
      <c r="J3251">
        <v>0</v>
      </c>
      <c r="K3251">
        <v>2458.6521229999998</v>
      </c>
      <c r="L3251">
        <v>5.6479000000000001E-2</v>
      </c>
      <c r="M3251">
        <v>0</v>
      </c>
      <c r="N3251">
        <v>0</v>
      </c>
      <c r="O3251">
        <v>8.8967980000000004</v>
      </c>
      <c r="P3251">
        <v>6.1390000000000004E-3</v>
      </c>
    </row>
    <row r="3252" spans="1:16" x14ac:dyDescent="0.2">
      <c r="A3252" t="s">
        <v>109</v>
      </c>
      <c r="B3252">
        <v>81</v>
      </c>
      <c r="C3252">
        <v>100</v>
      </c>
      <c r="D3252" t="s">
        <v>1264</v>
      </c>
      <c r="E3252" t="s">
        <v>24</v>
      </c>
      <c r="G3252">
        <v>19</v>
      </c>
      <c r="H3252">
        <v>2457.2941000000001</v>
      </c>
      <c r="I3252" t="s">
        <v>12</v>
      </c>
      <c r="J3252">
        <v>5</v>
      </c>
      <c r="K3252">
        <v>2462.937261</v>
      </c>
      <c r="L3252">
        <v>6.5381999999999996E-2</v>
      </c>
      <c r="M3252">
        <v>4.2851369999999998</v>
      </c>
      <c r="N3252">
        <v>8.6398000000000003E-2</v>
      </c>
      <c r="O3252">
        <v>8.8771319999999996</v>
      </c>
      <c r="P3252">
        <v>7.3249999999999999E-3</v>
      </c>
    </row>
    <row r="3253" spans="1:16" x14ac:dyDescent="0.2">
      <c r="A3253" t="s">
        <v>109</v>
      </c>
      <c r="B3253">
        <v>81</v>
      </c>
      <c r="C3253">
        <v>100</v>
      </c>
      <c r="D3253" t="s">
        <v>1264</v>
      </c>
      <c r="E3253" t="s">
        <v>24</v>
      </c>
      <c r="G3253">
        <v>19</v>
      </c>
      <c r="H3253">
        <v>2457.2941000000001</v>
      </c>
      <c r="I3253" t="s">
        <v>12</v>
      </c>
      <c r="J3253">
        <v>50.000003999999997</v>
      </c>
      <c r="K3253">
        <v>2464.2889850000001</v>
      </c>
      <c r="L3253">
        <v>5.1268000000000001E-2</v>
      </c>
      <c r="M3253">
        <v>5.6368609999999997</v>
      </c>
      <c r="N3253">
        <v>7.6276999999999998E-2</v>
      </c>
      <c r="O3253">
        <v>8.8747129999999999</v>
      </c>
      <c r="P3253">
        <v>4.2469999999999999E-3</v>
      </c>
    </row>
    <row r="3254" spans="1:16" x14ac:dyDescent="0.2">
      <c r="A3254" t="s">
        <v>109</v>
      </c>
      <c r="B3254">
        <v>81</v>
      </c>
      <c r="C3254">
        <v>100</v>
      </c>
      <c r="D3254" t="s">
        <v>1264</v>
      </c>
      <c r="E3254" t="s">
        <v>24</v>
      </c>
      <c r="G3254">
        <v>19</v>
      </c>
      <c r="H3254">
        <v>2457.2941000000001</v>
      </c>
      <c r="I3254" t="s">
        <v>12</v>
      </c>
      <c r="J3254">
        <v>500.00003099999998</v>
      </c>
      <c r="K3254">
        <v>2465.1301410000001</v>
      </c>
      <c r="L3254">
        <v>0.14584</v>
      </c>
      <c r="M3254">
        <v>6.4780179999999996</v>
      </c>
      <c r="N3254">
        <v>0.15639400000000001</v>
      </c>
      <c r="O3254">
        <v>8.8622929999999993</v>
      </c>
      <c r="P3254">
        <v>2.6250000000000002E-3</v>
      </c>
    </row>
    <row r="3255" spans="1:16" x14ac:dyDescent="0.2">
      <c r="A3255" t="s">
        <v>109</v>
      </c>
      <c r="B3255">
        <v>81</v>
      </c>
      <c r="C3255">
        <v>100</v>
      </c>
      <c r="D3255" t="s">
        <v>1264</v>
      </c>
      <c r="E3255" t="s">
        <v>24</v>
      </c>
      <c r="G3255">
        <v>19</v>
      </c>
      <c r="H3255">
        <v>2457.2941000000001</v>
      </c>
      <c r="I3255" t="s">
        <v>14</v>
      </c>
      <c r="J3255">
        <v>0</v>
      </c>
      <c r="K3255">
        <v>2458.6521229999998</v>
      </c>
      <c r="L3255">
        <v>5.6479000000000001E-2</v>
      </c>
      <c r="M3255">
        <v>0</v>
      </c>
      <c r="N3255">
        <v>0</v>
      </c>
      <c r="O3255">
        <v>8.8967980000000004</v>
      </c>
      <c r="P3255">
        <v>6.1390000000000004E-3</v>
      </c>
    </row>
    <row r="3256" spans="1:16" x14ac:dyDescent="0.2">
      <c r="A3256" t="s">
        <v>109</v>
      </c>
      <c r="B3256">
        <v>81</v>
      </c>
      <c r="C3256">
        <v>100</v>
      </c>
      <c r="D3256" t="s">
        <v>1264</v>
      </c>
      <c r="E3256" t="s">
        <v>24</v>
      </c>
      <c r="G3256">
        <v>19</v>
      </c>
      <c r="H3256">
        <v>2457.2941000000001</v>
      </c>
      <c r="I3256" t="s">
        <v>14</v>
      </c>
      <c r="J3256">
        <v>5</v>
      </c>
      <c r="K3256">
        <v>2462.898404</v>
      </c>
      <c r="L3256">
        <v>1.5108999999999999E-2</v>
      </c>
      <c r="M3256">
        <v>4.2462799999999996</v>
      </c>
      <c r="N3256">
        <v>5.8465000000000003E-2</v>
      </c>
      <c r="O3256">
        <v>8.8458830000000006</v>
      </c>
      <c r="P3256">
        <v>2.3449999999999999E-3</v>
      </c>
    </row>
    <row r="3257" spans="1:16" x14ac:dyDescent="0.2">
      <c r="A3257" t="s">
        <v>109</v>
      </c>
      <c r="B3257">
        <v>81</v>
      </c>
      <c r="C3257">
        <v>100</v>
      </c>
      <c r="D3257" t="s">
        <v>1264</v>
      </c>
      <c r="E3257" t="s">
        <v>24</v>
      </c>
      <c r="G3257">
        <v>19</v>
      </c>
      <c r="H3257">
        <v>2457.2941000000001</v>
      </c>
      <c r="I3257" t="s">
        <v>14</v>
      </c>
      <c r="J3257">
        <v>50.000003999999997</v>
      </c>
      <c r="K3257">
        <v>2464.1896529999999</v>
      </c>
      <c r="L3257">
        <v>0.13190399999999999</v>
      </c>
      <c r="M3257">
        <v>5.5375290000000001</v>
      </c>
      <c r="N3257">
        <v>0.143487</v>
      </c>
      <c r="O3257">
        <v>8.8392900000000001</v>
      </c>
      <c r="P3257">
        <v>1.8580000000000001E-3</v>
      </c>
    </row>
    <row r="3258" spans="1:16" x14ac:dyDescent="0.2">
      <c r="A3258" t="s">
        <v>109</v>
      </c>
      <c r="B3258">
        <v>81</v>
      </c>
      <c r="C3258">
        <v>100</v>
      </c>
      <c r="D3258" t="s">
        <v>1264</v>
      </c>
      <c r="E3258" t="s">
        <v>24</v>
      </c>
      <c r="G3258">
        <v>19</v>
      </c>
      <c r="H3258">
        <v>2457.2941000000001</v>
      </c>
      <c r="I3258" t="s">
        <v>14</v>
      </c>
      <c r="J3258">
        <v>500.00003099999998</v>
      </c>
      <c r="K3258">
        <v>2465.04396</v>
      </c>
      <c r="L3258">
        <v>0.24683099999999999</v>
      </c>
      <c r="M3258">
        <v>6.3918369999999998</v>
      </c>
      <c r="N3258">
        <v>0.25321100000000002</v>
      </c>
      <c r="O3258">
        <v>8.8351150000000001</v>
      </c>
      <c r="P3258">
        <v>2.405E-3</v>
      </c>
    </row>
    <row r="3259" spans="1:16" x14ac:dyDescent="0.2">
      <c r="A3259" t="s">
        <v>109</v>
      </c>
      <c r="B3259">
        <v>94</v>
      </c>
      <c r="C3259">
        <v>114</v>
      </c>
      <c r="D3259" t="s">
        <v>1265</v>
      </c>
      <c r="G3259">
        <v>20</v>
      </c>
      <c r="H3259">
        <v>2545.3548000000001</v>
      </c>
      <c r="I3259" t="s">
        <v>12</v>
      </c>
      <c r="J3259">
        <v>0</v>
      </c>
      <c r="K3259">
        <v>2546.7557139999999</v>
      </c>
      <c r="L3259">
        <v>0.110357</v>
      </c>
      <c r="M3259">
        <v>0</v>
      </c>
      <c r="N3259">
        <v>0</v>
      </c>
      <c r="O3259">
        <v>7.0506970000000004</v>
      </c>
      <c r="P3259">
        <v>9.7000000000000005E-4</v>
      </c>
    </row>
    <row r="3260" spans="1:16" x14ac:dyDescent="0.2">
      <c r="A3260" t="s">
        <v>109</v>
      </c>
      <c r="B3260">
        <v>94</v>
      </c>
      <c r="C3260">
        <v>114</v>
      </c>
      <c r="D3260" t="s">
        <v>1265</v>
      </c>
      <c r="G3260">
        <v>20</v>
      </c>
      <c r="H3260">
        <v>2545.3548000000001</v>
      </c>
      <c r="I3260" t="s">
        <v>12</v>
      </c>
      <c r="J3260">
        <v>5</v>
      </c>
      <c r="K3260">
        <v>2550.2097159999998</v>
      </c>
      <c r="L3260">
        <v>0.23016600000000001</v>
      </c>
      <c r="M3260">
        <v>3.454002</v>
      </c>
      <c r="N3260">
        <v>0.25525500000000001</v>
      </c>
      <c r="O3260">
        <v>7.0654589999999997</v>
      </c>
      <c r="P3260">
        <v>3.1036000000000001E-2</v>
      </c>
    </row>
    <row r="3261" spans="1:16" x14ac:dyDescent="0.2">
      <c r="A3261" t="s">
        <v>109</v>
      </c>
      <c r="B3261">
        <v>94</v>
      </c>
      <c r="C3261">
        <v>114</v>
      </c>
      <c r="D3261" t="s">
        <v>1265</v>
      </c>
      <c r="G3261">
        <v>20</v>
      </c>
      <c r="H3261">
        <v>2545.3548000000001</v>
      </c>
      <c r="I3261" t="s">
        <v>12</v>
      </c>
      <c r="J3261">
        <v>50.000003999999997</v>
      </c>
      <c r="K3261">
        <v>2551.5561109999999</v>
      </c>
      <c r="L3261">
        <v>6.8385000000000001E-2</v>
      </c>
      <c r="M3261">
        <v>4.8003970000000002</v>
      </c>
      <c r="N3261">
        <v>0.129827</v>
      </c>
      <c r="O3261">
        <v>7.0408619999999997</v>
      </c>
      <c r="P3261">
        <v>6.9629999999999996E-3</v>
      </c>
    </row>
    <row r="3262" spans="1:16" x14ac:dyDescent="0.2">
      <c r="A3262" t="s">
        <v>109</v>
      </c>
      <c r="B3262">
        <v>94</v>
      </c>
      <c r="C3262">
        <v>114</v>
      </c>
      <c r="D3262" t="s">
        <v>1265</v>
      </c>
      <c r="G3262">
        <v>20</v>
      </c>
      <c r="H3262">
        <v>2545.3548000000001</v>
      </c>
      <c r="I3262" t="s">
        <v>12</v>
      </c>
      <c r="J3262">
        <v>500.00003099999998</v>
      </c>
      <c r="K3262">
        <v>2552.2972420000001</v>
      </c>
      <c r="L3262">
        <v>8.9152999999999996E-2</v>
      </c>
      <c r="M3262">
        <v>5.5415279999999996</v>
      </c>
      <c r="N3262">
        <v>0.141869</v>
      </c>
      <c r="O3262">
        <v>7.0334570000000003</v>
      </c>
      <c r="P3262">
        <v>1.9170000000000001E-3</v>
      </c>
    </row>
    <row r="3263" spans="1:16" x14ac:dyDescent="0.2">
      <c r="A3263" t="s">
        <v>109</v>
      </c>
      <c r="B3263">
        <v>94</v>
      </c>
      <c r="C3263">
        <v>114</v>
      </c>
      <c r="D3263" t="s">
        <v>1265</v>
      </c>
      <c r="G3263">
        <v>20</v>
      </c>
      <c r="H3263">
        <v>2545.3548000000001</v>
      </c>
      <c r="I3263" t="s">
        <v>14</v>
      </c>
      <c r="J3263">
        <v>0</v>
      </c>
      <c r="K3263">
        <v>2546.7557139999999</v>
      </c>
      <c r="L3263">
        <v>0.110357</v>
      </c>
      <c r="M3263">
        <v>0</v>
      </c>
      <c r="N3263">
        <v>0</v>
      </c>
      <c r="O3263">
        <v>7.0506970000000004</v>
      </c>
      <c r="P3263">
        <v>9.7000000000000005E-4</v>
      </c>
    </row>
    <row r="3264" spans="1:16" x14ac:dyDescent="0.2">
      <c r="A3264" t="s">
        <v>109</v>
      </c>
      <c r="B3264">
        <v>94</v>
      </c>
      <c r="C3264">
        <v>114</v>
      </c>
      <c r="D3264" t="s">
        <v>1265</v>
      </c>
      <c r="G3264">
        <v>20</v>
      </c>
      <c r="H3264">
        <v>2545.3548000000001</v>
      </c>
      <c r="I3264" t="s">
        <v>14</v>
      </c>
      <c r="J3264">
        <v>5</v>
      </c>
      <c r="K3264">
        <v>2550.3417260000001</v>
      </c>
      <c r="L3264">
        <v>8.4822999999999996E-2</v>
      </c>
      <c r="M3264">
        <v>3.5860120000000002</v>
      </c>
      <c r="N3264">
        <v>0.13918900000000001</v>
      </c>
      <c r="O3264">
        <v>6.9993550000000004</v>
      </c>
      <c r="P3264">
        <v>1.0378999999999999E-2</v>
      </c>
    </row>
    <row r="3265" spans="1:16" x14ac:dyDescent="0.2">
      <c r="A3265" t="s">
        <v>109</v>
      </c>
      <c r="B3265">
        <v>94</v>
      </c>
      <c r="C3265">
        <v>114</v>
      </c>
      <c r="D3265" t="s">
        <v>1265</v>
      </c>
      <c r="G3265">
        <v>20</v>
      </c>
      <c r="H3265">
        <v>2545.3548000000001</v>
      </c>
      <c r="I3265" t="s">
        <v>14</v>
      </c>
      <c r="J3265">
        <v>50.000003999999997</v>
      </c>
      <c r="K3265">
        <v>2551.4737810000001</v>
      </c>
      <c r="L3265">
        <v>0.23128599999999999</v>
      </c>
      <c r="M3265">
        <v>4.7180669999999996</v>
      </c>
      <c r="N3265">
        <v>0.25626500000000002</v>
      </c>
      <c r="O3265">
        <v>7.0002890000000004</v>
      </c>
      <c r="P3265">
        <v>4.7809999999999997E-3</v>
      </c>
    </row>
    <row r="3266" spans="1:16" x14ac:dyDescent="0.2">
      <c r="A3266" t="s">
        <v>109</v>
      </c>
      <c r="B3266">
        <v>94</v>
      </c>
      <c r="C3266">
        <v>114</v>
      </c>
      <c r="D3266" t="s">
        <v>1265</v>
      </c>
      <c r="G3266">
        <v>20</v>
      </c>
      <c r="H3266">
        <v>2545.3548000000001</v>
      </c>
      <c r="I3266" t="s">
        <v>14</v>
      </c>
      <c r="J3266">
        <v>500.00003099999998</v>
      </c>
      <c r="K3266">
        <v>2552.0919749999998</v>
      </c>
      <c r="L3266">
        <v>0.125859</v>
      </c>
      <c r="M3266">
        <v>5.3362610000000004</v>
      </c>
      <c r="N3266">
        <v>0.16738900000000001</v>
      </c>
      <c r="O3266">
        <v>6.9890330000000001</v>
      </c>
      <c r="P3266">
        <v>1.0975E-2</v>
      </c>
    </row>
    <row r="3267" spans="1:16" x14ac:dyDescent="0.2">
      <c r="A3267" t="s">
        <v>109</v>
      </c>
      <c r="B3267">
        <v>121</v>
      </c>
      <c r="C3267">
        <v>130</v>
      </c>
      <c r="D3267" t="s">
        <v>1266</v>
      </c>
      <c r="G3267">
        <v>8</v>
      </c>
      <c r="H3267">
        <v>1160.5841</v>
      </c>
      <c r="I3267" t="s">
        <v>12</v>
      </c>
      <c r="J3267">
        <v>0</v>
      </c>
      <c r="K3267">
        <v>1161.0129099999999</v>
      </c>
      <c r="L3267">
        <v>1.125E-2</v>
      </c>
      <c r="M3267">
        <v>0</v>
      </c>
      <c r="N3267">
        <v>0</v>
      </c>
      <c r="O3267">
        <v>10.752974</v>
      </c>
      <c r="P3267">
        <v>7.7999999999999999E-4</v>
      </c>
    </row>
    <row r="3268" spans="1:16" x14ac:dyDescent="0.2">
      <c r="A3268" t="s">
        <v>109</v>
      </c>
      <c r="B3268">
        <v>121</v>
      </c>
      <c r="C3268">
        <v>130</v>
      </c>
      <c r="D3268" t="s">
        <v>1266</v>
      </c>
      <c r="G3268">
        <v>8</v>
      </c>
      <c r="H3268">
        <v>1160.5841</v>
      </c>
      <c r="I3268" t="s">
        <v>12</v>
      </c>
      <c r="J3268">
        <v>5</v>
      </c>
      <c r="K3268">
        <v>1161.7342550000001</v>
      </c>
      <c r="L3268">
        <v>4.505E-2</v>
      </c>
      <c r="M3268">
        <v>0.72134600000000004</v>
      </c>
      <c r="N3268">
        <v>4.6434000000000003E-2</v>
      </c>
      <c r="O3268">
        <v>10.765041999999999</v>
      </c>
      <c r="P3268">
        <v>4.6860000000000001E-3</v>
      </c>
    </row>
    <row r="3269" spans="1:16" x14ac:dyDescent="0.2">
      <c r="A3269" t="s">
        <v>109</v>
      </c>
      <c r="B3269">
        <v>121</v>
      </c>
      <c r="C3269">
        <v>130</v>
      </c>
      <c r="D3269" t="s">
        <v>1266</v>
      </c>
      <c r="G3269">
        <v>8</v>
      </c>
      <c r="H3269">
        <v>1160.5841</v>
      </c>
      <c r="I3269" t="s">
        <v>12</v>
      </c>
      <c r="J3269">
        <v>50.000003999999997</v>
      </c>
      <c r="K3269">
        <v>1161.9655620000001</v>
      </c>
      <c r="L3269">
        <v>7.7590999999999993E-2</v>
      </c>
      <c r="M3269">
        <v>0.95265200000000005</v>
      </c>
      <c r="N3269">
        <v>7.8401999999999999E-2</v>
      </c>
      <c r="O3269">
        <v>10.767213</v>
      </c>
      <c r="P3269">
        <v>5.6979999999999999E-3</v>
      </c>
    </row>
    <row r="3270" spans="1:16" x14ac:dyDescent="0.2">
      <c r="A3270" t="s">
        <v>109</v>
      </c>
      <c r="B3270">
        <v>121</v>
      </c>
      <c r="C3270">
        <v>130</v>
      </c>
      <c r="D3270" t="s">
        <v>1266</v>
      </c>
      <c r="G3270">
        <v>8</v>
      </c>
      <c r="H3270">
        <v>1160.5841</v>
      </c>
      <c r="I3270" t="s">
        <v>12</v>
      </c>
      <c r="J3270">
        <v>500.00003099999998</v>
      </c>
      <c r="K3270">
        <v>1162.3793920000001</v>
      </c>
      <c r="L3270">
        <v>5.0991000000000002E-2</v>
      </c>
      <c r="M3270">
        <v>1.3664829999999999</v>
      </c>
      <c r="N3270">
        <v>5.2218000000000001E-2</v>
      </c>
      <c r="O3270">
        <v>10.759145999999999</v>
      </c>
      <c r="P3270">
        <v>2.5890000000000002E-3</v>
      </c>
    </row>
    <row r="3271" spans="1:16" x14ac:dyDescent="0.2">
      <c r="A3271" t="s">
        <v>109</v>
      </c>
      <c r="B3271">
        <v>121</v>
      </c>
      <c r="C3271">
        <v>130</v>
      </c>
      <c r="D3271" t="s">
        <v>1266</v>
      </c>
      <c r="G3271">
        <v>8</v>
      </c>
      <c r="H3271">
        <v>1160.5841</v>
      </c>
      <c r="I3271" t="s">
        <v>14</v>
      </c>
      <c r="J3271">
        <v>0</v>
      </c>
      <c r="K3271">
        <v>1161.0129099999999</v>
      </c>
      <c r="L3271">
        <v>1.125E-2</v>
      </c>
      <c r="M3271">
        <v>0</v>
      </c>
      <c r="N3271">
        <v>0</v>
      </c>
      <c r="O3271">
        <v>10.752974</v>
      </c>
      <c r="P3271">
        <v>7.7999999999999999E-4</v>
      </c>
    </row>
    <row r="3272" spans="1:16" x14ac:dyDescent="0.2">
      <c r="A3272" t="s">
        <v>109</v>
      </c>
      <c r="B3272">
        <v>121</v>
      </c>
      <c r="C3272">
        <v>130</v>
      </c>
      <c r="D3272" t="s">
        <v>1266</v>
      </c>
      <c r="G3272">
        <v>8</v>
      </c>
      <c r="H3272">
        <v>1160.5841</v>
      </c>
      <c r="I3272" t="s">
        <v>14</v>
      </c>
      <c r="J3272">
        <v>5</v>
      </c>
      <c r="K3272">
        <v>1161.7314710000001</v>
      </c>
      <c r="L3272">
        <v>5.9388999999999997E-2</v>
      </c>
      <c r="M3272">
        <v>0.71856100000000001</v>
      </c>
      <c r="N3272">
        <v>6.0446E-2</v>
      </c>
      <c r="O3272">
        <v>10.741346</v>
      </c>
      <c r="P3272">
        <v>1.921E-3</v>
      </c>
    </row>
    <row r="3273" spans="1:16" x14ac:dyDescent="0.2">
      <c r="A3273" t="s">
        <v>109</v>
      </c>
      <c r="B3273">
        <v>121</v>
      </c>
      <c r="C3273">
        <v>130</v>
      </c>
      <c r="D3273" t="s">
        <v>1266</v>
      </c>
      <c r="G3273">
        <v>8</v>
      </c>
      <c r="H3273">
        <v>1160.5841</v>
      </c>
      <c r="I3273" t="s">
        <v>14</v>
      </c>
      <c r="J3273">
        <v>50.000003999999997</v>
      </c>
      <c r="K3273">
        <v>1162.0284999999999</v>
      </c>
      <c r="L3273">
        <v>6.4480999999999997E-2</v>
      </c>
      <c r="M3273">
        <v>1.01559</v>
      </c>
      <c r="N3273">
        <v>6.5454999999999999E-2</v>
      </c>
      <c r="O3273">
        <v>10.74423</v>
      </c>
      <c r="P3273">
        <v>6.8770000000000003E-3</v>
      </c>
    </row>
    <row r="3274" spans="1:16" x14ac:dyDescent="0.2">
      <c r="A3274" t="s">
        <v>109</v>
      </c>
      <c r="B3274">
        <v>121</v>
      </c>
      <c r="C3274">
        <v>130</v>
      </c>
      <c r="D3274" t="s">
        <v>1266</v>
      </c>
      <c r="G3274">
        <v>8</v>
      </c>
      <c r="H3274">
        <v>1160.5841</v>
      </c>
      <c r="I3274" t="s">
        <v>14</v>
      </c>
      <c r="J3274">
        <v>500.00003099999998</v>
      </c>
      <c r="K3274">
        <v>1162.2973589999999</v>
      </c>
      <c r="L3274">
        <v>8.9139999999999997E-2</v>
      </c>
      <c r="M3274">
        <v>1.284449</v>
      </c>
      <c r="N3274">
        <v>8.9846999999999996E-2</v>
      </c>
      <c r="O3274">
        <v>10.735917000000001</v>
      </c>
      <c r="P3274">
        <v>3.895E-3</v>
      </c>
    </row>
    <row r="3275" spans="1:16" x14ac:dyDescent="0.2">
      <c r="A3275" t="s">
        <v>109</v>
      </c>
      <c r="B3275">
        <v>131</v>
      </c>
      <c r="C3275">
        <v>137</v>
      </c>
      <c r="D3275" t="s">
        <v>1267</v>
      </c>
      <c r="G3275">
        <v>5</v>
      </c>
      <c r="H3275">
        <v>633.33550000000002</v>
      </c>
      <c r="I3275" t="s">
        <v>12</v>
      </c>
      <c r="J3275">
        <v>0</v>
      </c>
      <c r="K3275">
        <v>633.60993599999995</v>
      </c>
      <c r="L3275">
        <v>0</v>
      </c>
      <c r="M3275">
        <v>0</v>
      </c>
      <c r="N3275">
        <v>0</v>
      </c>
      <c r="O3275">
        <v>11.975096000000001</v>
      </c>
      <c r="P3275">
        <v>0</v>
      </c>
    </row>
    <row r="3276" spans="1:16" x14ac:dyDescent="0.2">
      <c r="A3276" t="s">
        <v>109</v>
      </c>
      <c r="B3276">
        <v>131</v>
      </c>
      <c r="C3276">
        <v>137</v>
      </c>
      <c r="D3276" t="s">
        <v>1267</v>
      </c>
      <c r="G3276">
        <v>5</v>
      </c>
      <c r="H3276">
        <v>633.33550000000002</v>
      </c>
      <c r="I3276" t="s">
        <v>12</v>
      </c>
      <c r="J3276">
        <v>5</v>
      </c>
      <c r="K3276">
        <v>635.53634299999999</v>
      </c>
      <c r="L3276">
        <v>1.3974E-2</v>
      </c>
      <c r="M3276">
        <v>1.926407</v>
      </c>
      <c r="N3276">
        <v>1.3974E-2</v>
      </c>
      <c r="O3276">
        <v>11.976601</v>
      </c>
      <c r="P3276">
        <v>2.3010000000000001E-3</v>
      </c>
    </row>
    <row r="3277" spans="1:16" x14ac:dyDescent="0.2">
      <c r="A3277" t="s">
        <v>109</v>
      </c>
      <c r="B3277">
        <v>131</v>
      </c>
      <c r="C3277">
        <v>137</v>
      </c>
      <c r="D3277" t="s">
        <v>1267</v>
      </c>
      <c r="G3277">
        <v>5</v>
      </c>
      <c r="H3277">
        <v>633.33550000000002</v>
      </c>
      <c r="I3277" t="s">
        <v>12</v>
      </c>
      <c r="J3277">
        <v>50.000003999999997</v>
      </c>
      <c r="K3277">
        <v>635.51634799999999</v>
      </c>
      <c r="L3277">
        <v>2.1468000000000001E-2</v>
      </c>
      <c r="M3277">
        <v>1.906412</v>
      </c>
      <c r="N3277">
        <v>2.1468000000000001E-2</v>
      </c>
      <c r="O3277">
        <v>11.975073999999999</v>
      </c>
      <c r="P3277">
        <v>3.5660000000000002E-3</v>
      </c>
    </row>
    <row r="3278" spans="1:16" x14ac:dyDescent="0.2">
      <c r="A3278" t="s">
        <v>109</v>
      </c>
      <c r="B3278">
        <v>131</v>
      </c>
      <c r="C3278">
        <v>137</v>
      </c>
      <c r="D3278" t="s">
        <v>1267</v>
      </c>
      <c r="G3278">
        <v>5</v>
      </c>
      <c r="H3278">
        <v>633.33550000000002</v>
      </c>
      <c r="I3278" t="s">
        <v>12</v>
      </c>
      <c r="J3278">
        <v>500.00003099999998</v>
      </c>
      <c r="K3278">
        <v>635.50866599999995</v>
      </c>
      <c r="L3278">
        <v>3.6849999999999999E-3</v>
      </c>
      <c r="M3278">
        <v>1.89873</v>
      </c>
      <c r="N3278">
        <v>3.6849999999999999E-3</v>
      </c>
      <c r="O3278">
        <v>11.970212</v>
      </c>
      <c r="P3278">
        <v>2.4989999999999999E-3</v>
      </c>
    </row>
    <row r="3279" spans="1:16" x14ac:dyDescent="0.2">
      <c r="A3279" t="s">
        <v>109</v>
      </c>
      <c r="B3279">
        <v>131</v>
      </c>
      <c r="C3279">
        <v>137</v>
      </c>
      <c r="D3279" t="s">
        <v>1267</v>
      </c>
      <c r="G3279">
        <v>5</v>
      </c>
      <c r="H3279">
        <v>633.33550000000002</v>
      </c>
      <c r="I3279" t="s">
        <v>14</v>
      </c>
      <c r="J3279">
        <v>0</v>
      </c>
      <c r="K3279">
        <v>633.60993599999995</v>
      </c>
      <c r="L3279">
        <v>0</v>
      </c>
      <c r="M3279">
        <v>0</v>
      </c>
      <c r="N3279">
        <v>0</v>
      </c>
      <c r="O3279">
        <v>11.975096000000001</v>
      </c>
      <c r="P3279">
        <v>0</v>
      </c>
    </row>
    <row r="3280" spans="1:16" x14ac:dyDescent="0.2">
      <c r="A3280" t="s">
        <v>109</v>
      </c>
      <c r="B3280">
        <v>131</v>
      </c>
      <c r="C3280">
        <v>137</v>
      </c>
      <c r="D3280" t="s">
        <v>1267</v>
      </c>
      <c r="G3280">
        <v>5</v>
      </c>
      <c r="H3280">
        <v>633.33550000000002</v>
      </c>
      <c r="I3280" t="s">
        <v>14</v>
      </c>
      <c r="J3280">
        <v>5</v>
      </c>
      <c r="K3280">
        <v>635.53296</v>
      </c>
      <c r="L3280">
        <v>1.9976000000000001E-2</v>
      </c>
      <c r="M3280">
        <v>1.9230240000000001</v>
      </c>
      <c r="N3280">
        <v>1.9976000000000001E-2</v>
      </c>
      <c r="O3280">
        <v>11.955603999999999</v>
      </c>
      <c r="P3280">
        <v>2.7009999999999998E-3</v>
      </c>
    </row>
    <row r="3281" spans="1:16" x14ac:dyDescent="0.2">
      <c r="A3281" t="s">
        <v>109</v>
      </c>
      <c r="B3281">
        <v>131</v>
      </c>
      <c r="C3281">
        <v>137</v>
      </c>
      <c r="D3281" t="s">
        <v>1267</v>
      </c>
      <c r="G3281">
        <v>5</v>
      </c>
      <c r="H3281">
        <v>633.33550000000002</v>
      </c>
      <c r="I3281" t="s">
        <v>14</v>
      </c>
      <c r="J3281">
        <v>50.000003999999997</v>
      </c>
      <c r="K3281">
        <v>635.51889100000005</v>
      </c>
      <c r="L3281">
        <v>4.2605999999999998E-2</v>
      </c>
      <c r="M3281">
        <v>1.908955</v>
      </c>
      <c r="N3281">
        <v>4.2605999999999998E-2</v>
      </c>
      <c r="O3281">
        <v>11.959752</v>
      </c>
      <c r="P3281">
        <v>2.9190000000000002E-3</v>
      </c>
    </row>
    <row r="3282" spans="1:16" x14ac:dyDescent="0.2">
      <c r="A3282" t="s">
        <v>109</v>
      </c>
      <c r="B3282">
        <v>131</v>
      </c>
      <c r="C3282">
        <v>137</v>
      </c>
      <c r="D3282" t="s">
        <v>1267</v>
      </c>
      <c r="G3282">
        <v>5</v>
      </c>
      <c r="H3282">
        <v>633.33550000000002</v>
      </c>
      <c r="I3282" t="s">
        <v>14</v>
      </c>
      <c r="J3282">
        <v>500.00003099999998</v>
      </c>
      <c r="K3282">
        <v>635.48369100000002</v>
      </c>
      <c r="L3282">
        <v>2.4563999999999999E-2</v>
      </c>
      <c r="M3282">
        <v>1.8737550000000001</v>
      </c>
      <c r="N3282">
        <v>2.4563999999999999E-2</v>
      </c>
      <c r="O3282">
        <v>11.950915999999999</v>
      </c>
      <c r="P3282">
        <v>2.4780000000000002E-3</v>
      </c>
    </row>
    <row r="3299" spans="12:12" x14ac:dyDescent="0.2">
      <c r="L3299" s="1"/>
    </row>
    <row r="3303" spans="12:12" x14ac:dyDescent="0.2">
      <c r="L3303" s="1"/>
    </row>
    <row r="3363" spans="12:12" x14ac:dyDescent="0.2">
      <c r="L3363" s="1"/>
    </row>
    <row r="3367" spans="12:12" x14ac:dyDescent="0.2">
      <c r="L3367" s="1"/>
    </row>
    <row r="3464" spans="16:16" x14ac:dyDescent="0.2">
      <c r="P3464" s="1"/>
    </row>
    <row r="3603" spans="12:12" x14ac:dyDescent="0.2">
      <c r="L3603" s="1"/>
    </row>
    <row r="3607" spans="12:12" x14ac:dyDescent="0.2">
      <c r="L3607" s="1"/>
    </row>
    <row r="3723" spans="12:12" x14ac:dyDescent="0.2">
      <c r="L3723" s="1"/>
    </row>
    <row r="3727" spans="12:12" x14ac:dyDescent="0.2">
      <c r="L3727" s="1"/>
    </row>
    <row r="4219" spans="12:12" x14ac:dyDescent="0.2">
      <c r="L4219" s="1"/>
    </row>
    <row r="4223" spans="12:12" x14ac:dyDescent="0.2">
      <c r="L4223" s="1"/>
    </row>
    <row r="4587" spans="12:12" x14ac:dyDescent="0.2">
      <c r="L4587" s="1"/>
    </row>
    <row r="4591" spans="12:12" x14ac:dyDescent="0.2">
      <c r="L4591" s="1"/>
    </row>
    <row r="4956" spans="12:12" x14ac:dyDescent="0.2">
      <c r="L4956" s="1"/>
    </row>
    <row r="4960" spans="12:12" x14ac:dyDescent="0.2">
      <c r="L4960" s="1"/>
    </row>
    <row r="5033" spans="16:16" x14ac:dyDescent="0.2">
      <c r="P5033" s="1"/>
    </row>
    <row r="5228" spans="12:12" x14ac:dyDescent="0.2">
      <c r="L5228" s="1"/>
    </row>
    <row r="5232" spans="12:12" x14ac:dyDescent="0.2">
      <c r="L5232" s="1"/>
    </row>
    <row r="5507" spans="16:16" x14ac:dyDescent="0.2">
      <c r="P5507" s="1"/>
    </row>
    <row r="5532" spans="16:16" x14ac:dyDescent="0.2">
      <c r="P5532" s="1"/>
    </row>
    <row r="5536" spans="16:16" x14ac:dyDescent="0.2">
      <c r="P5536" s="1"/>
    </row>
    <row r="5596" spans="12:12" x14ac:dyDescent="0.2">
      <c r="L5596" s="1"/>
    </row>
    <row r="5600" spans="12:12" x14ac:dyDescent="0.2">
      <c r="L5600" s="1"/>
    </row>
    <row r="5636" spans="12:12" x14ac:dyDescent="0.2">
      <c r="L5636" s="1"/>
    </row>
    <row r="5640" spans="12:12" x14ac:dyDescent="0.2">
      <c r="L5640" s="1"/>
    </row>
    <row r="5655" spans="16:16" x14ac:dyDescent="0.2">
      <c r="P5655" s="1"/>
    </row>
    <row r="5716" spans="16:16" x14ac:dyDescent="0.2">
      <c r="P5716" s="1"/>
    </row>
    <row r="5720" spans="16:16" x14ac:dyDescent="0.2">
      <c r="P5720" s="1"/>
    </row>
    <row r="5796" spans="12:12" x14ac:dyDescent="0.2">
      <c r="L5796" s="1"/>
    </row>
    <row r="5800" spans="12:12" x14ac:dyDescent="0.2">
      <c r="L5800" s="1"/>
    </row>
    <row r="5812" spans="12:12" x14ac:dyDescent="0.2">
      <c r="L5812" s="1"/>
    </row>
    <row r="5816" spans="12:12" x14ac:dyDescent="0.2">
      <c r="L5816" s="1"/>
    </row>
    <row r="5905" spans="12:14" x14ac:dyDescent="0.2">
      <c r="L5905" s="1"/>
      <c r="N5905" s="1"/>
    </row>
    <row r="5988" spans="16:16" x14ac:dyDescent="0.2">
      <c r="P5988" s="1"/>
    </row>
    <row r="5992" spans="16:16" x14ac:dyDescent="0.2">
      <c r="P5992" s="1"/>
    </row>
    <row r="6076" spans="12:12" x14ac:dyDescent="0.2">
      <c r="L6076" s="1"/>
    </row>
    <row r="6080" spans="12:12" x14ac:dyDescent="0.2">
      <c r="L6080" s="1"/>
    </row>
    <row r="6127" spans="16:16" x14ac:dyDescent="0.2">
      <c r="P6127" s="1"/>
    </row>
    <row r="6164" spans="12:12" x14ac:dyDescent="0.2">
      <c r="L6164" s="1"/>
    </row>
    <row r="6168" spans="12:12" x14ac:dyDescent="0.2">
      <c r="L6168" s="1"/>
    </row>
    <row r="6322" spans="16:16" x14ac:dyDescent="0.2">
      <c r="P6322" s="1"/>
    </row>
    <row r="6332" spans="16:16" x14ac:dyDescent="0.2">
      <c r="P6332" s="1"/>
    </row>
    <row r="6336" spans="16:16" x14ac:dyDescent="0.2">
      <c r="P6336" s="1"/>
    </row>
    <row r="6454" spans="12:16" x14ac:dyDescent="0.2">
      <c r="L6454" s="1"/>
      <c r="N6454" s="1"/>
    </row>
    <row r="6457" spans="12:16" x14ac:dyDescent="0.2">
      <c r="P6457" s="1"/>
    </row>
    <row r="6471" spans="12:16" x14ac:dyDescent="0.2">
      <c r="P6471" s="1"/>
    </row>
    <row r="6476" spans="12:16" x14ac:dyDescent="0.2">
      <c r="L6476" s="1"/>
    </row>
    <row r="6480" spans="12:16" x14ac:dyDescent="0.2">
      <c r="L6480" s="1"/>
    </row>
    <row r="6483" spans="16:16" x14ac:dyDescent="0.2">
      <c r="P6483" s="1"/>
    </row>
    <row r="6532" spans="12:12" x14ac:dyDescent="0.2">
      <c r="L6532" s="1"/>
    </row>
    <row r="6536" spans="12:12" x14ac:dyDescent="0.2">
      <c r="L6536" s="1"/>
    </row>
    <row r="6569" spans="12:14" x14ac:dyDescent="0.2">
      <c r="L6569" s="1"/>
      <c r="N6569" s="1"/>
    </row>
    <row r="6596" spans="12:12" x14ac:dyDescent="0.2">
      <c r="L6596" s="1"/>
    </row>
    <row r="6600" spans="12:12" x14ac:dyDescent="0.2">
      <c r="L6600" s="1"/>
    </row>
    <row r="6701" spans="12:12" x14ac:dyDescent="0.2">
      <c r="L6701" s="1"/>
    </row>
    <row r="6705" spans="12:14" x14ac:dyDescent="0.2">
      <c r="L6705" s="1"/>
    </row>
    <row r="6719" spans="12:14" x14ac:dyDescent="0.2">
      <c r="L6719" s="1"/>
      <c r="N6719" s="1"/>
    </row>
    <row r="6720" spans="12:14" x14ac:dyDescent="0.2">
      <c r="L6720" s="1"/>
      <c r="N6720" s="1"/>
    </row>
    <row r="6757" spans="12:12" x14ac:dyDescent="0.2">
      <c r="L6757" s="1"/>
    </row>
    <row r="6761" spans="12:12" x14ac:dyDescent="0.2">
      <c r="L6761" s="1"/>
    </row>
    <row r="6938" spans="16:16" x14ac:dyDescent="0.2">
      <c r="P6938" s="1"/>
    </row>
    <row r="7149" spans="12:12" x14ac:dyDescent="0.2">
      <c r="L7149" s="1"/>
    </row>
    <row r="7153" spans="12:12" x14ac:dyDescent="0.2">
      <c r="L7153" s="1"/>
    </row>
    <row r="7221" spans="12:12" x14ac:dyDescent="0.2">
      <c r="L7221" s="1"/>
    </row>
    <row r="7225" spans="12:12" x14ac:dyDescent="0.2">
      <c r="L7225" s="1"/>
    </row>
    <row r="7269" spans="12:12" x14ac:dyDescent="0.2">
      <c r="L7269" s="1"/>
    </row>
    <row r="7273" spans="12:12" x14ac:dyDescent="0.2">
      <c r="L7273" s="1"/>
    </row>
    <row r="7285" spans="12:12" x14ac:dyDescent="0.2">
      <c r="L7285" s="1"/>
    </row>
    <row r="7289" spans="12:12" x14ac:dyDescent="0.2">
      <c r="L7289" s="1"/>
    </row>
    <row r="7516" spans="12:14" x14ac:dyDescent="0.2">
      <c r="L7516" s="1"/>
      <c r="N7516" s="1"/>
    </row>
    <row r="7846" spans="12:12" x14ac:dyDescent="0.2">
      <c r="L7846" s="1"/>
    </row>
    <row r="7850" spans="12:12" x14ac:dyDescent="0.2">
      <c r="L7850" s="1"/>
    </row>
    <row r="7871" spans="12:14" x14ac:dyDescent="0.2">
      <c r="L7871" s="1"/>
      <c r="N7871" s="1"/>
    </row>
    <row r="7902" spans="12:12" x14ac:dyDescent="0.2">
      <c r="L7902" s="1"/>
    </row>
    <row r="7906" spans="12:12" x14ac:dyDescent="0.2">
      <c r="L7906" s="1"/>
    </row>
    <row r="8070" spans="12:12" x14ac:dyDescent="0.2">
      <c r="L8070" s="1"/>
    </row>
    <row r="8074" spans="12:12" x14ac:dyDescent="0.2">
      <c r="L8074" s="1"/>
    </row>
    <row r="8110" spans="12:12" x14ac:dyDescent="0.2">
      <c r="L8110" s="1"/>
    </row>
    <row r="8114" spans="12:12" x14ac:dyDescent="0.2">
      <c r="L8114" s="1"/>
    </row>
    <row r="8230" spans="12:16" x14ac:dyDescent="0.2">
      <c r="P8230" s="1"/>
    </row>
    <row r="8234" spans="12:16" x14ac:dyDescent="0.2">
      <c r="P8234" s="1"/>
    </row>
    <row r="8238" spans="12:16" x14ac:dyDescent="0.2">
      <c r="L8238" s="1"/>
    </row>
    <row r="8242" spans="12:12" x14ac:dyDescent="0.2">
      <c r="L8242"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0"/>
  <sheetViews>
    <sheetView workbookViewId="0">
      <selection activeCell="H4" sqref="H4"/>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85</v>
      </c>
      <c r="O3" s="3">
        <v>-0.1</v>
      </c>
      <c r="P3" s="4">
        <v>-0.05</v>
      </c>
      <c r="Q3" s="5">
        <v>0.05</v>
      </c>
      <c r="R3" s="6">
        <v>0.1</v>
      </c>
    </row>
    <row r="4" spans="1:27" x14ac:dyDescent="0.2">
      <c r="E4" t="s">
        <v>7</v>
      </c>
      <c r="H4" s="2" t="s">
        <v>8</v>
      </c>
    </row>
    <row r="5" spans="1:27" x14ac:dyDescent="0.2">
      <c r="U5" t="s">
        <v>9</v>
      </c>
      <c r="X5" t="s">
        <v>9</v>
      </c>
      <c r="Z5" t="s">
        <v>814</v>
      </c>
      <c r="AA5" s="202">
        <f>AVERAGE(U8:Z27)</f>
        <v>1.0802208624943865E-2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21</v>
      </c>
      <c r="B8" s="2">
        <v>41</v>
      </c>
      <c r="D8">
        <v>2483.4106000000002</v>
      </c>
      <c r="E8" s="2">
        <v>18</v>
      </c>
      <c r="F8" t="s">
        <v>280</v>
      </c>
      <c r="G8" s="7">
        <v>0.3335831746031746</v>
      </c>
      <c r="H8" s="7">
        <v>0.42176531746031748</v>
      </c>
      <c r="I8" s="7">
        <v>0.53136222222222218</v>
      </c>
      <c r="K8" s="7">
        <v>0.31677071428571429</v>
      </c>
      <c r="L8" s="7">
        <v>0.41232190476190472</v>
      </c>
      <c r="M8" s="7">
        <v>0.51340412698412707</v>
      </c>
      <c r="N8" s="2">
        <v>21</v>
      </c>
      <c r="O8" s="2">
        <v>41</v>
      </c>
      <c r="P8" s="8">
        <v>1.6812460317460289E-2</v>
      </c>
      <c r="Q8" s="8">
        <v>9.4434126984127478E-3</v>
      </c>
      <c r="R8" s="7">
        <v>1.7958095238095224E-2</v>
      </c>
      <c r="S8" s="2">
        <v>21</v>
      </c>
      <c r="T8" s="2">
        <v>41</v>
      </c>
      <c r="U8" s="7">
        <v>9.4259523809523803E-3</v>
      </c>
      <c r="V8" s="7">
        <v>1.731119047619048E-2</v>
      </c>
      <c r="W8" s="7">
        <v>1.0598730158730158E-2</v>
      </c>
      <c r="X8" s="7">
        <v>9.6460317460317462E-3</v>
      </c>
      <c r="Y8" s="7">
        <v>1.5936984126984129E-2</v>
      </c>
      <c r="Z8" s="7">
        <v>9.8461904761904771E-3</v>
      </c>
    </row>
    <row r="9" spans="1:27" x14ac:dyDescent="0.2">
      <c r="A9" s="2">
        <v>22</v>
      </c>
      <c r="B9" s="2">
        <v>37</v>
      </c>
      <c r="C9" t="s">
        <v>81</v>
      </c>
      <c r="D9">
        <v>1977.0542</v>
      </c>
      <c r="E9" s="2">
        <v>14</v>
      </c>
      <c r="F9" t="s">
        <v>281</v>
      </c>
      <c r="G9" s="7">
        <v>0.81894000000000011</v>
      </c>
      <c r="H9" s="7">
        <v>0.84037989795918366</v>
      </c>
      <c r="I9" s="7">
        <v>0.83879540816326537</v>
      </c>
      <c r="K9" s="7">
        <v>0.80768846938775507</v>
      </c>
      <c r="L9" s="7">
        <v>0.85011346938775501</v>
      </c>
      <c r="M9" s="7">
        <v>0.84684397959183677</v>
      </c>
      <c r="N9" s="2">
        <v>22</v>
      </c>
      <c r="O9" s="2">
        <v>37</v>
      </c>
      <c r="P9" s="8">
        <v>1.1251530612244995E-2</v>
      </c>
      <c r="Q9" s="8">
        <v>-9.7335714285713328E-3</v>
      </c>
      <c r="R9" s="7">
        <v>-8.0485714285713564E-3</v>
      </c>
      <c r="S9" s="2">
        <v>22</v>
      </c>
      <c r="T9" s="2">
        <v>37</v>
      </c>
      <c r="U9" s="7">
        <v>3.5403061224489794E-3</v>
      </c>
      <c r="V9" s="7">
        <v>5.738877551020408E-3</v>
      </c>
      <c r="W9" s="7">
        <v>1.0549081632653062E-2</v>
      </c>
      <c r="X9" s="7">
        <v>9.5754081632653081E-3</v>
      </c>
      <c r="Y9" s="7">
        <v>2.2321122448979592E-2</v>
      </c>
      <c r="Z9" s="7">
        <v>1.4536326530612246E-2</v>
      </c>
    </row>
    <row r="10" spans="1:27" x14ac:dyDescent="0.2">
      <c r="A10" s="2">
        <v>43</v>
      </c>
      <c r="B10" s="2">
        <v>60</v>
      </c>
      <c r="D10">
        <v>2038.2145</v>
      </c>
      <c r="E10" s="2">
        <v>17</v>
      </c>
      <c r="F10" t="s">
        <v>148</v>
      </c>
      <c r="G10" s="7">
        <v>0.14935285714285715</v>
      </c>
      <c r="H10" s="7">
        <v>0.27987848739495796</v>
      </c>
      <c r="I10" s="7">
        <v>0.39631949579831938</v>
      </c>
      <c r="K10" s="7">
        <v>0.14864588235294118</v>
      </c>
      <c r="L10" s="7">
        <v>0.27331571428571433</v>
      </c>
      <c r="M10" s="7">
        <v>0.39225058823529418</v>
      </c>
      <c r="N10" s="2">
        <v>43</v>
      </c>
      <c r="O10" s="2">
        <v>60</v>
      </c>
      <c r="P10" s="8">
        <v>7.0697478991596681E-4</v>
      </c>
      <c r="Q10" s="8">
        <v>6.562773109243668E-3</v>
      </c>
      <c r="R10" s="7">
        <v>4.0689075630252211E-3</v>
      </c>
      <c r="S10" s="2">
        <v>43</v>
      </c>
      <c r="T10" s="2">
        <v>60</v>
      </c>
      <c r="U10" s="7">
        <v>1.1585378151260504E-2</v>
      </c>
      <c r="V10" s="7">
        <v>1.5584033613445378E-2</v>
      </c>
      <c r="W10" s="7">
        <v>9.0554621848739497E-3</v>
      </c>
      <c r="X10" s="7">
        <v>5.5802521008403369E-3</v>
      </c>
      <c r="Y10" s="7">
        <v>2.4870672268907563E-2</v>
      </c>
      <c r="Z10" s="7">
        <v>1.1097899159663865E-2</v>
      </c>
    </row>
    <row r="11" spans="1:27" x14ac:dyDescent="0.2">
      <c r="A11" s="2">
        <v>81</v>
      </c>
      <c r="B11" s="2">
        <v>93</v>
      </c>
      <c r="D11">
        <v>1478.7598</v>
      </c>
      <c r="E11" s="2">
        <v>12</v>
      </c>
      <c r="F11" t="s">
        <v>282</v>
      </c>
      <c r="G11" s="7">
        <v>0.64997964285714294</v>
      </c>
      <c r="H11" s="7">
        <v>0.67444166666666672</v>
      </c>
      <c r="I11" s="7">
        <v>0.67376690476190482</v>
      </c>
      <c r="K11" s="7">
        <v>0.62474130952380957</v>
      </c>
      <c r="L11" s="7">
        <v>0.65057797619047619</v>
      </c>
      <c r="M11" s="7">
        <v>0.64731738095238101</v>
      </c>
      <c r="N11" s="2">
        <v>81</v>
      </c>
      <c r="O11" s="2">
        <v>93</v>
      </c>
      <c r="P11" s="8">
        <v>2.5238333333333338E-2</v>
      </c>
      <c r="Q11" s="8">
        <v>2.3863690476190455E-2</v>
      </c>
      <c r="R11" s="7">
        <v>2.6449523809523829E-2</v>
      </c>
      <c r="S11" s="2">
        <v>81</v>
      </c>
      <c r="T11" s="2">
        <v>93</v>
      </c>
      <c r="U11" s="7">
        <v>3.1634523809523809E-3</v>
      </c>
      <c r="V11" s="7">
        <v>1.1554166666666667E-2</v>
      </c>
      <c r="W11" s="7">
        <v>1.92E-3</v>
      </c>
      <c r="X11" s="7">
        <v>6.5138095238095241E-3</v>
      </c>
      <c r="Y11" s="7">
        <v>1.8704761904761906E-3</v>
      </c>
      <c r="Z11" s="7">
        <v>6.6126190476190477E-3</v>
      </c>
    </row>
    <row r="12" spans="1:27" x14ac:dyDescent="0.2">
      <c r="A12" s="2">
        <v>89</v>
      </c>
      <c r="B12" s="2">
        <v>98</v>
      </c>
      <c r="D12">
        <v>1186.7518</v>
      </c>
      <c r="E12" s="2">
        <v>9</v>
      </c>
      <c r="F12" t="s">
        <v>283</v>
      </c>
      <c r="G12" s="7">
        <v>-3.7428571428571426E-4</v>
      </c>
      <c r="H12" s="7">
        <v>-1.3111587301587301E-2</v>
      </c>
      <c r="I12" s="7">
        <v>1.1108412698412701E-2</v>
      </c>
      <c r="K12" s="7">
        <v>-7.5479365079365078E-3</v>
      </c>
      <c r="L12" s="7">
        <v>1.9482539682539684E-3</v>
      </c>
      <c r="M12" s="7">
        <v>-7.9652380952380964E-3</v>
      </c>
      <c r="N12" s="2">
        <v>89</v>
      </c>
      <c r="O12" s="2">
        <v>98</v>
      </c>
      <c r="P12" s="8">
        <v>7.1736507936507937E-3</v>
      </c>
      <c r="Q12" s="8">
        <v>-1.5059841269841268E-2</v>
      </c>
      <c r="R12" s="7">
        <v>1.9073650793650795E-2</v>
      </c>
      <c r="S12" s="2">
        <v>89</v>
      </c>
      <c r="T12" s="2">
        <v>98</v>
      </c>
      <c r="U12" s="7">
        <v>5.4068253968253977E-3</v>
      </c>
      <c r="V12" s="7">
        <v>9.8242857142857142E-3</v>
      </c>
      <c r="W12" s="7">
        <v>2.2141269841269844E-2</v>
      </c>
      <c r="X12" s="7">
        <v>1.1106507936507939E-2</v>
      </c>
      <c r="Y12" s="7">
        <v>1.5782063492063493E-2</v>
      </c>
      <c r="Z12" s="7">
        <v>1.0366507936507938E-2</v>
      </c>
    </row>
    <row r="13" spans="1:27" x14ac:dyDescent="0.2">
      <c r="A13" s="2">
        <v>97</v>
      </c>
      <c r="B13" s="2">
        <v>108</v>
      </c>
      <c r="D13">
        <v>1301.7132999999999</v>
      </c>
      <c r="E13" s="2">
        <v>10</v>
      </c>
      <c r="F13" t="s">
        <v>284</v>
      </c>
      <c r="G13" s="7">
        <v>0.67493999999999998</v>
      </c>
      <c r="H13" s="7">
        <v>0.65419028571428572</v>
      </c>
      <c r="I13" s="7">
        <v>0.64794614285714291</v>
      </c>
      <c r="K13" s="7">
        <v>0.66684142857142858</v>
      </c>
      <c r="L13" s="7">
        <v>0.65554200000000007</v>
      </c>
      <c r="M13" s="7">
        <v>0.64705100000000004</v>
      </c>
      <c r="N13" s="2">
        <v>97</v>
      </c>
      <c r="O13" s="2">
        <v>108</v>
      </c>
      <c r="P13" s="8">
        <v>8.0985714285713838E-3</v>
      </c>
      <c r="Q13" s="8">
        <v>-1.3517142857142974E-3</v>
      </c>
      <c r="R13" s="7">
        <v>8.9514285714287212E-4</v>
      </c>
      <c r="S13" s="2">
        <v>97</v>
      </c>
      <c r="T13" s="2">
        <v>108</v>
      </c>
      <c r="U13" s="7">
        <v>1.0938E-2</v>
      </c>
      <c r="V13" s="7">
        <v>1.7383428571428571E-2</v>
      </c>
      <c r="W13" s="7">
        <v>1.4613857142857144E-2</v>
      </c>
      <c r="X13" s="7">
        <v>9.058571428571428E-3</v>
      </c>
      <c r="Y13" s="7">
        <v>8.7802857142857144E-3</v>
      </c>
      <c r="Z13" s="7">
        <v>9.4188571428571437E-3</v>
      </c>
    </row>
    <row r="14" spans="1:27" x14ac:dyDescent="0.2">
      <c r="A14" s="2">
        <v>116</v>
      </c>
      <c r="B14" s="2">
        <v>133</v>
      </c>
      <c r="C14" t="s">
        <v>81</v>
      </c>
      <c r="D14">
        <v>2088.1001000000001</v>
      </c>
      <c r="E14" s="2">
        <v>15</v>
      </c>
      <c r="F14" t="s">
        <v>285</v>
      </c>
      <c r="G14" s="7">
        <v>0.24138476190476191</v>
      </c>
      <c r="H14" s="7">
        <v>0.28711666666666669</v>
      </c>
      <c r="I14" s="7">
        <v>0.32442238095238096</v>
      </c>
      <c r="K14" s="7">
        <v>0.25702295238095241</v>
      </c>
      <c r="L14" s="7">
        <v>0.28230809523809525</v>
      </c>
      <c r="M14" s="7">
        <v>0.31542866666666669</v>
      </c>
      <c r="N14" s="2">
        <v>116</v>
      </c>
      <c r="O14" s="2">
        <v>133</v>
      </c>
      <c r="P14" s="8">
        <v>-1.5638190476190503E-2</v>
      </c>
      <c r="Q14" s="8">
        <v>4.8085714285714216E-3</v>
      </c>
      <c r="R14" s="7">
        <v>8.9937142857142993E-3</v>
      </c>
      <c r="S14" s="2">
        <v>116</v>
      </c>
      <c r="T14" s="2">
        <v>133</v>
      </c>
      <c r="U14" s="7">
        <v>1.7436761904761906E-2</v>
      </c>
      <c r="V14" s="7">
        <v>2.2265619047619048E-2</v>
      </c>
      <c r="W14" s="7">
        <v>6.1138095238095248E-3</v>
      </c>
      <c r="X14" s="7">
        <v>6.9712380952380954E-3</v>
      </c>
      <c r="Y14" s="7">
        <v>1.963257142857143E-2</v>
      </c>
      <c r="Z14" s="7">
        <v>1.564095238095238E-2</v>
      </c>
    </row>
    <row r="15" spans="1:27" x14ac:dyDescent="0.2">
      <c r="A15" s="2">
        <v>130</v>
      </c>
      <c r="B15" s="2">
        <v>142</v>
      </c>
      <c r="D15">
        <v>1572.8227999999999</v>
      </c>
      <c r="E15" s="2">
        <v>11</v>
      </c>
      <c r="F15" t="s">
        <v>286</v>
      </c>
      <c r="G15" s="7">
        <v>0.43281038961038965</v>
      </c>
      <c r="H15" s="7">
        <v>0.50124844155844162</v>
      </c>
      <c r="I15" s="7">
        <v>0.57825935064935063</v>
      </c>
      <c r="K15" s="7">
        <v>0.46209285714285719</v>
      </c>
      <c r="L15" s="7">
        <v>0.51917389610389608</v>
      </c>
      <c r="M15" s="7">
        <v>0.59714558441558452</v>
      </c>
      <c r="N15" s="2">
        <v>130</v>
      </c>
      <c r="O15" s="2">
        <v>142</v>
      </c>
      <c r="P15" s="8">
        <v>-2.9282467532467518E-2</v>
      </c>
      <c r="Q15" s="8">
        <v>-1.7925454545454547E-2</v>
      </c>
      <c r="R15" s="7">
        <v>-1.8886233766233797E-2</v>
      </c>
      <c r="S15" s="2">
        <v>130</v>
      </c>
      <c r="T15" s="2">
        <v>142</v>
      </c>
      <c r="U15" s="7">
        <v>1.1184805194805195E-2</v>
      </c>
      <c r="V15" s="7">
        <v>4.7274025974025982E-3</v>
      </c>
      <c r="W15" s="7">
        <v>2.0203896103896104E-3</v>
      </c>
      <c r="X15" s="7">
        <v>2.9467532467532466E-3</v>
      </c>
      <c r="Y15" s="7">
        <v>1.4562727272727272E-2</v>
      </c>
      <c r="Z15" s="7">
        <v>8.6188311688311682E-3</v>
      </c>
    </row>
    <row r="16" spans="1:27" x14ac:dyDescent="0.2">
      <c r="A16" s="2">
        <v>151</v>
      </c>
      <c r="B16" s="2">
        <v>162</v>
      </c>
      <c r="D16">
        <v>1386.8426999999999</v>
      </c>
      <c r="E16" s="2">
        <v>11</v>
      </c>
      <c r="F16" t="s">
        <v>287</v>
      </c>
      <c r="G16" s="7">
        <v>0.8610125974025975</v>
      </c>
      <c r="H16" s="7">
        <v>0.83169558441558444</v>
      </c>
      <c r="I16" s="7">
        <v>0.83324662337662336</v>
      </c>
      <c r="K16" s="7">
        <v>0.84329675324675335</v>
      </c>
      <c r="L16" s="7">
        <v>0.82082428571428578</v>
      </c>
      <c r="M16" s="7">
        <v>0.82238571428571439</v>
      </c>
      <c r="N16" s="2">
        <v>151</v>
      </c>
      <c r="O16" s="2">
        <v>162</v>
      </c>
      <c r="P16" s="8">
        <v>1.7715844155844155E-2</v>
      </c>
      <c r="Q16" s="8">
        <v>1.0871298701298677E-2</v>
      </c>
      <c r="R16" s="7">
        <v>1.0860909090909115E-2</v>
      </c>
      <c r="S16" s="2">
        <v>151</v>
      </c>
      <c r="T16" s="2">
        <v>162</v>
      </c>
      <c r="U16" s="7">
        <v>1.5023506493506495E-2</v>
      </c>
      <c r="V16" s="7">
        <v>9.6567532467532486E-3</v>
      </c>
      <c r="W16" s="7">
        <v>1.4542467532467534E-2</v>
      </c>
      <c r="X16" s="7">
        <v>5.2462337662337669E-3</v>
      </c>
      <c r="Y16" s="7">
        <v>1.0537272727272728E-2</v>
      </c>
      <c r="Z16" s="7">
        <v>1.4401558441558443E-2</v>
      </c>
    </row>
    <row r="17" spans="1:26" x14ac:dyDescent="0.2">
      <c r="A17" s="2">
        <v>153</v>
      </c>
      <c r="B17" s="2">
        <v>172</v>
      </c>
      <c r="D17">
        <v>2302.3128999999999</v>
      </c>
      <c r="E17" s="2">
        <v>19</v>
      </c>
      <c r="F17" t="s">
        <v>45</v>
      </c>
      <c r="G17" s="7">
        <v>0.74345601503759406</v>
      </c>
      <c r="H17" s="7">
        <v>0.7020504511278195</v>
      </c>
      <c r="I17" s="7">
        <v>0.70385624060150376</v>
      </c>
      <c r="K17" s="7">
        <v>0.73125180451127836</v>
      </c>
      <c r="L17" s="7">
        <v>0.712654962406015</v>
      </c>
      <c r="M17" s="7">
        <v>0.7108342105263159</v>
      </c>
      <c r="N17" s="2">
        <v>153</v>
      </c>
      <c r="O17" s="2">
        <v>172</v>
      </c>
      <c r="P17" s="8">
        <v>1.2204210526315699E-2</v>
      </c>
      <c r="Q17" s="8">
        <v>-1.0604511278195511E-2</v>
      </c>
      <c r="R17" s="7">
        <v>-6.9779699248120703E-3</v>
      </c>
      <c r="S17" s="2">
        <v>153</v>
      </c>
      <c r="T17" s="2">
        <v>172</v>
      </c>
      <c r="U17" s="7">
        <v>2.4019473684210528E-2</v>
      </c>
      <c r="V17" s="7">
        <v>2.6859097744360905E-2</v>
      </c>
      <c r="W17" s="7">
        <v>1.1387894736842107E-2</v>
      </c>
      <c r="X17" s="7">
        <v>1.1333609022556392E-2</v>
      </c>
      <c r="Y17" s="7">
        <v>1.6369248120300751E-2</v>
      </c>
      <c r="Z17" s="7">
        <v>9.467142857142858E-3</v>
      </c>
    </row>
    <row r="18" spans="1:26" x14ac:dyDescent="0.2">
      <c r="A18" s="2">
        <v>155</v>
      </c>
      <c r="B18" s="2">
        <v>171</v>
      </c>
      <c r="D18">
        <v>1933.0389</v>
      </c>
      <c r="E18" s="2">
        <v>16</v>
      </c>
      <c r="F18" t="s">
        <v>288</v>
      </c>
      <c r="G18" s="7">
        <v>0.27813776785714289</v>
      </c>
      <c r="H18" s="7">
        <v>0.31313008928571434</v>
      </c>
      <c r="I18" s="7">
        <v>0.33323517857142859</v>
      </c>
      <c r="K18" s="7">
        <v>0.27023169642857142</v>
      </c>
      <c r="L18" s="7">
        <v>0.29350473214285716</v>
      </c>
      <c r="M18" s="7">
        <v>0.30368526785714289</v>
      </c>
      <c r="N18" s="2">
        <v>155</v>
      </c>
      <c r="O18" s="2">
        <v>171</v>
      </c>
      <c r="P18" s="8">
        <v>7.906071428571455E-3</v>
      </c>
      <c r="Q18" s="8">
        <v>1.9625357142857135E-2</v>
      </c>
      <c r="R18" s="7">
        <v>2.9549910714285716E-2</v>
      </c>
      <c r="S18" s="2">
        <v>155</v>
      </c>
      <c r="T18" s="2">
        <v>171</v>
      </c>
      <c r="U18" s="7">
        <v>7.1413392857142865E-3</v>
      </c>
      <c r="V18" s="7">
        <v>6.2554464285714288E-3</v>
      </c>
      <c r="W18" s="7">
        <v>9.8955357142857157E-4</v>
      </c>
      <c r="X18" s="7">
        <v>3.916339285714286E-3</v>
      </c>
      <c r="Y18" s="7">
        <v>1.7280982142857143E-2</v>
      </c>
      <c r="Z18" s="7">
        <v>5.9515178571428566E-3</v>
      </c>
    </row>
    <row r="19" spans="1:26" x14ac:dyDescent="0.2">
      <c r="A19" s="2">
        <v>166</v>
      </c>
      <c r="B19" s="2">
        <v>176</v>
      </c>
      <c r="D19">
        <v>1191.6554000000001</v>
      </c>
      <c r="E19" s="2">
        <v>10</v>
      </c>
      <c r="F19" t="s">
        <v>177</v>
      </c>
      <c r="G19" s="7">
        <v>0.18480114285714286</v>
      </c>
      <c r="H19" s="7">
        <v>0.24966042857142856</v>
      </c>
      <c r="I19" s="7">
        <v>0.39137914285714281</v>
      </c>
      <c r="K19" s="7">
        <v>0.19219271428571427</v>
      </c>
      <c r="L19" s="7">
        <v>0.24643828571428575</v>
      </c>
      <c r="M19" s="7">
        <v>0.37839471428571431</v>
      </c>
      <c r="N19" s="2">
        <v>166</v>
      </c>
      <c r="O19" s="2">
        <v>176</v>
      </c>
      <c r="P19" s="8">
        <v>-7.3915714285714028E-3</v>
      </c>
      <c r="Q19" s="8">
        <v>3.2221428571428401E-3</v>
      </c>
      <c r="R19" s="7">
        <v>1.2984428571428517E-2</v>
      </c>
      <c r="S19" s="2">
        <v>166</v>
      </c>
      <c r="T19" s="2">
        <v>176</v>
      </c>
      <c r="U19" s="7">
        <v>3.7630000000000003E-3</v>
      </c>
      <c r="V19" s="7">
        <v>6.2081428571428574E-3</v>
      </c>
      <c r="W19" s="7">
        <v>2.2835714285714286E-3</v>
      </c>
      <c r="X19" s="7">
        <v>5.5535714285714285E-3</v>
      </c>
      <c r="Y19" s="7">
        <v>9.3972857142857157E-3</v>
      </c>
      <c r="Z19" s="7">
        <v>1.1931428571428572E-2</v>
      </c>
    </row>
    <row r="20" spans="1:26" x14ac:dyDescent="0.2">
      <c r="A20" s="2">
        <v>175</v>
      </c>
      <c r="B20" s="2">
        <v>187</v>
      </c>
      <c r="D20">
        <v>1287.6222</v>
      </c>
      <c r="E20" s="2">
        <v>11</v>
      </c>
      <c r="F20" t="s">
        <v>209</v>
      </c>
      <c r="G20" s="7">
        <v>0.20649558441558441</v>
      </c>
      <c r="H20" s="7">
        <v>0.26636233766233769</v>
      </c>
      <c r="I20" s="7">
        <v>0.36329870129870134</v>
      </c>
      <c r="K20" s="7">
        <v>0.20345714285714286</v>
      </c>
      <c r="L20" s="7">
        <v>0.26899428571428574</v>
      </c>
      <c r="M20" s="7">
        <v>0.35498142857142856</v>
      </c>
      <c r="N20" s="2">
        <v>175</v>
      </c>
      <c r="O20" s="2">
        <v>187</v>
      </c>
      <c r="P20" s="8">
        <v>3.038441558441584E-3</v>
      </c>
      <c r="Q20" s="8">
        <v>-2.6319480519480386E-3</v>
      </c>
      <c r="R20" s="7">
        <v>8.3172727272727651E-3</v>
      </c>
      <c r="S20" s="2">
        <v>175</v>
      </c>
      <c r="T20" s="2">
        <v>187</v>
      </c>
      <c r="U20" s="7">
        <v>8.2319480519480511E-3</v>
      </c>
      <c r="V20" s="7">
        <v>1.2896363636363636E-2</v>
      </c>
      <c r="W20" s="7">
        <v>9.5241558441558436E-3</v>
      </c>
      <c r="X20" s="7">
        <v>8.6388311688311691E-3</v>
      </c>
      <c r="Y20" s="7">
        <v>1.7219220779220782E-2</v>
      </c>
      <c r="Z20" s="7">
        <v>1.116857142857143E-2</v>
      </c>
    </row>
  </sheetData>
  <conditionalFormatting sqref="A3:C3">
    <cfRule type="colorScale" priority="1">
      <colorScale>
        <cfvo type="num" val="$A$3"/>
        <cfvo type="num" val="$B$3"/>
        <cfvo type="num" val="$C$3"/>
        <color rgb="FF0000FF"/>
        <color rgb="FFFFFF00"/>
        <color rgb="FFFF0000"/>
      </colorScale>
    </cfRule>
  </conditionalFormatting>
  <conditionalFormatting sqref="G8:I20">
    <cfRule type="colorScale" priority="2">
      <colorScale>
        <cfvo type="num" val="$A$3"/>
        <cfvo type="num" val="$B$3"/>
        <cfvo type="num" val="$C$3"/>
        <color rgb="FF0000FF"/>
        <color rgb="FFFFFF00"/>
        <color rgb="FFFF0000"/>
      </colorScale>
    </cfRule>
    <cfRule type="cellIs" dxfId="607" priority="3" stopIfTrue="1" operator="between">
      <formula>0</formula>
      <formula>0.1</formula>
    </cfRule>
    <cfRule type="cellIs" dxfId="606" priority="4" stopIfTrue="1" operator="between">
      <formula>0.1</formula>
      <formula>1</formula>
    </cfRule>
  </conditionalFormatting>
  <conditionalFormatting sqref="K8:M20">
    <cfRule type="colorScale" priority="5">
      <colorScale>
        <cfvo type="num" val="$A$3"/>
        <cfvo type="num" val="$B$3"/>
        <cfvo type="num" val="$C$3"/>
        <color rgb="FF0000FF"/>
        <color rgb="FFFFFF00"/>
        <color rgb="FFFF0000"/>
      </colorScale>
    </cfRule>
    <cfRule type="cellIs" dxfId="605" priority="6" stopIfTrue="1" operator="between">
      <formula>0</formula>
      <formula>0.1</formula>
    </cfRule>
    <cfRule type="cellIs" dxfId="604" priority="7" stopIfTrue="1" operator="between">
      <formula>0.1</formula>
      <formula>1</formula>
    </cfRule>
  </conditionalFormatting>
  <conditionalFormatting sqref="P8:R20">
    <cfRule type="cellIs" dxfId="603" priority="8" stopIfTrue="1" operator="greaterThanOrEqual">
      <formula>$R$3</formula>
    </cfRule>
    <cfRule type="cellIs" dxfId="602" priority="9" stopIfTrue="1" operator="between">
      <formula>$Q$3</formula>
      <formula>$R$3</formula>
    </cfRule>
    <cfRule type="cellIs" dxfId="601" priority="10" stopIfTrue="1" operator="between">
      <formula>$P$3</formula>
      <formula>$Q$3</formula>
    </cfRule>
    <cfRule type="cellIs" dxfId="600" priority="11" stopIfTrue="1" operator="between">
      <formula>$O$3</formula>
      <formula>$P$3</formula>
    </cfRule>
    <cfRule type="cellIs" dxfId="599"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25"/>
  <sheetViews>
    <sheetView workbookViewId="0">
      <selection activeCell="A8" sqref="A8:XFD25"/>
    </sheetView>
  </sheetViews>
  <sheetFormatPr baseColWidth="10" defaultColWidth="8.83203125" defaultRowHeight="16" x14ac:dyDescent="0.2"/>
  <sheetData>
    <row r="1" spans="1:27" x14ac:dyDescent="0.2">
      <c r="E1" t="s">
        <v>0</v>
      </c>
      <c r="H1" s="2" t="s">
        <v>1</v>
      </c>
    </row>
    <row r="2" spans="1:27" x14ac:dyDescent="0.2">
      <c r="A2" t="s">
        <v>2</v>
      </c>
      <c r="E2" t="s">
        <v>3</v>
      </c>
      <c r="H2" s="2" t="s">
        <v>4</v>
      </c>
    </row>
    <row r="3" spans="1:27" x14ac:dyDescent="0.2">
      <c r="A3">
        <v>0</v>
      </c>
      <c r="B3">
        <v>0.35</v>
      </c>
      <c r="C3">
        <v>0.7</v>
      </c>
      <c r="E3" t="s">
        <v>5</v>
      </c>
      <c r="H3" s="2" t="s">
        <v>59</v>
      </c>
      <c r="O3" s="3">
        <v>-0.1</v>
      </c>
      <c r="P3" s="4">
        <v>-0.05</v>
      </c>
      <c r="Q3" s="5">
        <v>0.05</v>
      </c>
      <c r="R3" s="6">
        <v>0.1</v>
      </c>
    </row>
    <row r="4" spans="1:27" x14ac:dyDescent="0.2">
      <c r="E4" t="s">
        <v>7</v>
      </c>
      <c r="H4" s="2" t="s">
        <v>8</v>
      </c>
    </row>
    <row r="5" spans="1:27" x14ac:dyDescent="0.2">
      <c r="U5" t="s">
        <v>9</v>
      </c>
      <c r="X5" t="s">
        <v>9</v>
      </c>
      <c r="Z5" t="s">
        <v>814</v>
      </c>
      <c r="AA5" s="202">
        <f>AVERAGE(U8:Z27)</f>
        <v>1.0238779927634093E-2</v>
      </c>
    </row>
    <row r="6" spans="1:27" x14ac:dyDescent="0.2">
      <c r="C6" t="s">
        <v>10</v>
      </c>
      <c r="E6" s="2">
        <v>0.7</v>
      </c>
      <c r="G6" t="s">
        <v>11</v>
      </c>
      <c r="H6" t="s">
        <v>12</v>
      </c>
      <c r="K6" t="s">
        <v>13</v>
      </c>
      <c r="L6" t="s">
        <v>14</v>
      </c>
      <c r="P6" t="s">
        <v>15</v>
      </c>
      <c r="U6" t="s">
        <v>16</v>
      </c>
      <c r="V6" t="s">
        <v>12</v>
      </c>
      <c r="X6" t="s">
        <v>17</v>
      </c>
      <c r="Y6" t="s">
        <v>14</v>
      </c>
    </row>
    <row r="7" spans="1:27" x14ac:dyDescent="0.2">
      <c r="A7" s="2" t="s">
        <v>18</v>
      </c>
      <c r="B7" s="2" t="s">
        <v>19</v>
      </c>
      <c r="C7" s="2" t="s">
        <v>20</v>
      </c>
      <c r="D7" s="2" t="s">
        <v>21</v>
      </c>
      <c r="E7" s="2" t="s">
        <v>22</v>
      </c>
      <c r="F7" s="2" t="s">
        <v>23</v>
      </c>
      <c r="G7" s="2">
        <v>5</v>
      </c>
      <c r="H7" s="2">
        <v>50.000003999999997</v>
      </c>
      <c r="I7" s="2">
        <v>500.00003099999998</v>
      </c>
      <c r="K7" s="2">
        <v>5</v>
      </c>
      <c r="L7" s="2">
        <v>50.000003999999997</v>
      </c>
      <c r="M7" s="2">
        <v>500.00003099999998</v>
      </c>
      <c r="N7" s="2" t="s">
        <v>18</v>
      </c>
      <c r="O7" s="2" t="s">
        <v>19</v>
      </c>
      <c r="P7" s="2">
        <v>5</v>
      </c>
      <c r="Q7" s="2">
        <v>50.000003999999997</v>
      </c>
      <c r="R7" s="2">
        <v>500.00003099999998</v>
      </c>
      <c r="S7" s="2" t="s">
        <v>18</v>
      </c>
      <c r="T7" s="2" t="s">
        <v>19</v>
      </c>
      <c r="U7" s="2">
        <v>5</v>
      </c>
      <c r="V7" s="2">
        <v>50.000003999999997</v>
      </c>
      <c r="W7" s="2">
        <v>500.00003099999998</v>
      </c>
      <c r="X7" s="2">
        <v>5</v>
      </c>
      <c r="Y7" s="2">
        <v>50.000003999999997</v>
      </c>
      <c r="Z7" s="2">
        <v>500.00003099999998</v>
      </c>
    </row>
    <row r="8" spans="1:27" x14ac:dyDescent="0.2">
      <c r="A8" s="2">
        <v>2</v>
      </c>
      <c r="B8" s="2">
        <v>16</v>
      </c>
      <c r="D8">
        <v>1849.0768</v>
      </c>
      <c r="E8" s="2">
        <v>13</v>
      </c>
      <c r="F8" t="s">
        <v>289</v>
      </c>
      <c r="G8" s="7">
        <v>0.32167725274725278</v>
      </c>
      <c r="H8" s="7">
        <v>0.46540615384615391</v>
      </c>
      <c r="I8" s="7">
        <v>0.5590875824175825</v>
      </c>
      <c r="K8" s="7">
        <v>0.29621241758241762</v>
      </c>
      <c r="L8" s="7">
        <v>0.45332263736263745</v>
      </c>
      <c r="M8" s="7">
        <v>0.54753703296703293</v>
      </c>
      <c r="N8" s="2">
        <v>2</v>
      </c>
      <c r="O8" s="2">
        <v>16</v>
      </c>
      <c r="P8" s="8">
        <v>2.546483516483514E-2</v>
      </c>
      <c r="Q8" s="8">
        <v>1.2083516483516491E-2</v>
      </c>
      <c r="R8" s="7">
        <v>1.1550549450549528E-2</v>
      </c>
      <c r="S8" s="2">
        <v>2</v>
      </c>
      <c r="T8" s="2">
        <v>16</v>
      </c>
      <c r="U8" s="7">
        <v>1.150736263736264E-2</v>
      </c>
      <c r="V8" s="7">
        <v>1.2927252747252749E-2</v>
      </c>
      <c r="W8" s="7">
        <v>4.8107692307692304E-3</v>
      </c>
      <c r="X8" s="7">
        <v>1.1146703296703296E-2</v>
      </c>
      <c r="Y8" s="7">
        <v>1.3333516483516484E-2</v>
      </c>
      <c r="Z8" s="7">
        <v>5.4299999999999999E-3</v>
      </c>
    </row>
    <row r="9" spans="1:27" x14ac:dyDescent="0.2">
      <c r="A9" s="2">
        <v>10</v>
      </c>
      <c r="B9" s="2">
        <v>25</v>
      </c>
      <c r="D9">
        <v>1839.0449000000001</v>
      </c>
      <c r="E9" s="2">
        <v>15</v>
      </c>
      <c r="F9" t="s">
        <v>290</v>
      </c>
      <c r="G9" s="7">
        <v>6.5394857142857143E-2</v>
      </c>
      <c r="H9" s="7">
        <v>7.202219047619049E-2</v>
      </c>
      <c r="I9" s="7">
        <v>0.10375257142857144</v>
      </c>
      <c r="K9" s="7">
        <v>6.3770380952380953E-2</v>
      </c>
      <c r="L9" s="7">
        <v>6.876228571428572E-2</v>
      </c>
      <c r="M9" s="7">
        <v>0.10671571428571427</v>
      </c>
      <c r="N9" s="2">
        <v>10</v>
      </c>
      <c r="O9" s="2">
        <v>25</v>
      </c>
      <c r="P9" s="8">
        <v>1.6244761904761894E-3</v>
      </c>
      <c r="Q9" s="8">
        <v>3.2599047619047685E-3</v>
      </c>
      <c r="R9" s="7">
        <v>-2.9631428571428526E-3</v>
      </c>
      <c r="S9" s="2">
        <v>10</v>
      </c>
      <c r="T9" s="2">
        <v>25</v>
      </c>
      <c r="U9" s="7">
        <v>1.2165333333333334E-2</v>
      </c>
      <c r="V9" s="7">
        <v>7.6808571428571429E-3</v>
      </c>
      <c r="W9" s="7">
        <v>1.0488857142857142E-2</v>
      </c>
      <c r="X9" s="7">
        <v>9.0842857142857149E-3</v>
      </c>
      <c r="Y9" s="7">
        <v>7.0371428571428573E-3</v>
      </c>
      <c r="Z9" s="7">
        <v>7.1240000000000001E-3</v>
      </c>
    </row>
    <row r="10" spans="1:27" x14ac:dyDescent="0.2">
      <c r="A10" s="2">
        <v>14</v>
      </c>
      <c r="B10" s="2">
        <v>31</v>
      </c>
      <c r="D10">
        <v>2070.1601999999998</v>
      </c>
      <c r="E10" s="2">
        <v>16</v>
      </c>
      <c r="F10" t="s">
        <v>291</v>
      </c>
      <c r="G10" s="7">
        <v>0.31933330357142858</v>
      </c>
      <c r="H10" s="7">
        <v>0.37908026785714288</v>
      </c>
      <c r="I10" s="7">
        <v>0.53517258928571432</v>
      </c>
      <c r="K10" s="7">
        <v>0.29550875000000004</v>
      </c>
      <c r="L10" s="7">
        <v>0.36406071428571435</v>
      </c>
      <c r="M10" s="7">
        <v>0.52494401785714295</v>
      </c>
      <c r="N10" s="2">
        <v>14</v>
      </c>
      <c r="O10" s="2">
        <v>31</v>
      </c>
      <c r="P10" s="8">
        <v>2.3824553571428566E-2</v>
      </c>
      <c r="Q10" s="8">
        <v>1.5019553571428543E-2</v>
      </c>
      <c r="R10" s="7">
        <v>1.0228571428571429E-2</v>
      </c>
      <c r="S10" s="2">
        <v>14</v>
      </c>
      <c r="T10" s="2">
        <v>31</v>
      </c>
      <c r="U10" s="7">
        <v>1.0512500000000001E-2</v>
      </c>
      <c r="V10" s="7">
        <v>9.9953571428571444E-3</v>
      </c>
      <c r="W10" s="7">
        <v>9.6477678571428582E-3</v>
      </c>
      <c r="X10" s="7">
        <v>1.0282767857142858E-2</v>
      </c>
      <c r="Y10" s="7">
        <v>1.3941517857142859E-2</v>
      </c>
      <c r="Z10" s="7">
        <v>1.3923125E-2</v>
      </c>
    </row>
    <row r="11" spans="1:27" x14ac:dyDescent="0.2">
      <c r="A11" s="2">
        <v>19</v>
      </c>
      <c r="B11" s="2">
        <v>28</v>
      </c>
      <c r="D11">
        <v>1083.5979</v>
      </c>
      <c r="E11" s="2">
        <v>9</v>
      </c>
      <c r="F11" t="s">
        <v>292</v>
      </c>
      <c r="G11" s="7">
        <v>0.17494222222222225</v>
      </c>
      <c r="H11" s="7">
        <v>0.23025952380952383</v>
      </c>
      <c r="I11" s="7">
        <v>0.24785825396825398</v>
      </c>
      <c r="K11" s="7">
        <v>0.16499539682539685</v>
      </c>
      <c r="L11" s="7">
        <v>0.23777333333333334</v>
      </c>
      <c r="M11" s="7">
        <v>0.2474173015873016</v>
      </c>
      <c r="N11" s="2">
        <v>19</v>
      </c>
      <c r="O11" s="2">
        <v>28</v>
      </c>
      <c r="P11" s="8">
        <v>9.9468253968253931E-3</v>
      </c>
      <c r="Q11" s="8">
        <v>-7.5138095238095528E-3</v>
      </c>
      <c r="R11" s="7">
        <v>4.4095238095237261E-4</v>
      </c>
      <c r="S11" s="2">
        <v>19</v>
      </c>
      <c r="T11" s="2">
        <v>28</v>
      </c>
      <c r="U11" s="7">
        <v>5.2114285714285717E-3</v>
      </c>
      <c r="V11" s="7">
        <v>1.0680793650793653E-2</v>
      </c>
      <c r="W11" s="7">
        <v>1.2804761904761906E-3</v>
      </c>
      <c r="X11" s="7">
        <v>2.084968253968254E-2</v>
      </c>
      <c r="Y11" s="7">
        <v>7.5446031746031744E-3</v>
      </c>
      <c r="Z11" s="7">
        <v>7.0503174603174608E-3</v>
      </c>
    </row>
    <row r="12" spans="1:27" x14ac:dyDescent="0.2">
      <c r="A12" s="2">
        <v>22</v>
      </c>
      <c r="B12" s="2">
        <v>43</v>
      </c>
      <c r="D12">
        <v>2480.3442</v>
      </c>
      <c r="E12" s="2">
        <v>18</v>
      </c>
      <c r="F12" t="s">
        <v>293</v>
      </c>
      <c r="G12" s="7">
        <v>0.36921595238095239</v>
      </c>
      <c r="H12" s="7">
        <v>0.42542388888888888</v>
      </c>
      <c r="I12" s="7">
        <v>0.44250761904761909</v>
      </c>
      <c r="K12" s="7">
        <v>0.36059515873015868</v>
      </c>
      <c r="L12" s="7">
        <v>0.41399103174603175</v>
      </c>
      <c r="M12" s="7">
        <v>0.44308579365079376</v>
      </c>
      <c r="N12" s="2">
        <v>22</v>
      </c>
      <c r="O12" s="2">
        <v>43</v>
      </c>
      <c r="P12" s="8">
        <v>8.6207936507936862E-3</v>
      </c>
      <c r="Q12" s="8">
        <v>1.1432857142857118E-2</v>
      </c>
      <c r="R12" s="7">
        <v>-5.7817460317463739E-4</v>
      </c>
      <c r="S12" s="2">
        <v>22</v>
      </c>
      <c r="T12" s="2">
        <v>43</v>
      </c>
      <c r="U12" s="7">
        <v>2.0734126984126985E-3</v>
      </c>
      <c r="V12" s="7">
        <v>1.1007222222222224E-2</v>
      </c>
      <c r="W12" s="7">
        <v>1.0913968253968254E-2</v>
      </c>
      <c r="X12" s="7">
        <v>6.6996825396825402E-3</v>
      </c>
      <c r="Y12" s="7">
        <v>1.0773333333333334E-2</v>
      </c>
      <c r="Z12" s="7">
        <v>8.6415873015873012E-3</v>
      </c>
    </row>
    <row r="13" spans="1:27" x14ac:dyDescent="0.2">
      <c r="A13" s="2">
        <v>29</v>
      </c>
      <c r="B13" s="2">
        <v>38</v>
      </c>
      <c r="D13">
        <v>1165.6034</v>
      </c>
      <c r="E13" s="2">
        <v>7</v>
      </c>
      <c r="F13" t="s">
        <v>294</v>
      </c>
      <c r="G13" s="7">
        <v>0.69387571428571437</v>
      </c>
      <c r="H13" s="7">
        <v>0.74730061224489808</v>
      </c>
      <c r="I13" s="7">
        <v>0.89994897959183673</v>
      </c>
      <c r="K13" s="7">
        <v>0.65107102040816323</v>
      </c>
      <c r="L13" s="7">
        <v>0.75445877551020413</v>
      </c>
      <c r="M13" s="7">
        <v>0.88421469387755114</v>
      </c>
      <c r="N13" s="2">
        <v>29</v>
      </c>
      <c r="O13" s="2">
        <v>38</v>
      </c>
      <c r="P13" s="8">
        <v>4.280469387755103E-2</v>
      </c>
      <c r="Q13" s="8">
        <v>-7.158163265306116E-3</v>
      </c>
      <c r="R13" s="7">
        <v>1.5734285714285604E-2</v>
      </c>
      <c r="S13" s="2">
        <v>29</v>
      </c>
      <c r="T13" s="2">
        <v>38</v>
      </c>
      <c r="U13" s="7">
        <v>1.8047755102040819E-2</v>
      </c>
      <c r="V13" s="7">
        <v>1.333591836734694E-2</v>
      </c>
      <c r="W13" s="7">
        <v>7.5751020408163262E-3</v>
      </c>
      <c r="X13" s="7">
        <v>2.2671020408163267E-2</v>
      </c>
      <c r="Y13" s="7">
        <v>6.0983673469387758E-3</v>
      </c>
      <c r="Z13" s="7">
        <v>1.0843673469387756E-2</v>
      </c>
    </row>
    <row r="14" spans="1:27" x14ac:dyDescent="0.2">
      <c r="A14" s="2">
        <v>36</v>
      </c>
      <c r="B14" s="2">
        <v>44</v>
      </c>
      <c r="D14">
        <v>1007.5269</v>
      </c>
      <c r="E14" s="2">
        <v>7</v>
      </c>
      <c r="F14" t="s">
        <v>295</v>
      </c>
      <c r="G14" s="7">
        <v>0.24024734693877553</v>
      </c>
      <c r="H14" s="7">
        <v>0.29017938775510205</v>
      </c>
      <c r="I14" s="7">
        <v>0.34628183673469393</v>
      </c>
      <c r="K14" s="7">
        <v>0.23654653061224493</v>
      </c>
      <c r="L14" s="7">
        <v>0.28929673469387757</v>
      </c>
      <c r="M14" s="7">
        <v>0.35697469387755104</v>
      </c>
      <c r="N14" s="2">
        <v>36</v>
      </c>
      <c r="O14" s="2">
        <v>44</v>
      </c>
      <c r="P14" s="8">
        <v>3.7008163265305864E-3</v>
      </c>
      <c r="Q14" s="8">
        <v>8.8265306122447195E-4</v>
      </c>
      <c r="R14" s="7">
        <v>-1.0692857142857138E-2</v>
      </c>
      <c r="S14" s="2">
        <v>36</v>
      </c>
      <c r="T14" s="2">
        <v>44</v>
      </c>
      <c r="U14" s="7">
        <v>1.0184285714285717E-2</v>
      </c>
      <c r="V14" s="7">
        <v>1.1851836734693878E-2</v>
      </c>
      <c r="W14" s="7">
        <v>4.6873469387755107E-3</v>
      </c>
      <c r="X14" s="7">
        <v>2.501428571428572E-3</v>
      </c>
      <c r="Y14" s="7">
        <v>8.2059183673469389E-3</v>
      </c>
      <c r="Z14" s="7">
        <v>1.7734693877551023E-3</v>
      </c>
    </row>
    <row r="15" spans="1:27" x14ac:dyDescent="0.2">
      <c r="A15" s="2">
        <v>40</v>
      </c>
      <c r="B15" s="2">
        <v>46</v>
      </c>
      <c r="D15">
        <v>809.43380000000002</v>
      </c>
      <c r="E15" s="2">
        <v>5</v>
      </c>
      <c r="F15" t="s">
        <v>296</v>
      </c>
      <c r="G15" s="7">
        <v>0.66379771428571432</v>
      </c>
      <c r="H15" s="7">
        <v>0.66375600000000001</v>
      </c>
      <c r="I15" s="7">
        <v>0.64473000000000003</v>
      </c>
      <c r="K15" s="7">
        <v>0.65892942857142855</v>
      </c>
      <c r="L15" s="7">
        <v>0.65444800000000003</v>
      </c>
      <c r="M15" s="7">
        <v>0.64976942857142861</v>
      </c>
      <c r="N15" s="2">
        <v>40</v>
      </c>
      <c r="O15" s="2">
        <v>46</v>
      </c>
      <c r="P15" s="8">
        <v>4.8682857142857217E-3</v>
      </c>
      <c r="Q15" s="8">
        <v>9.3079999999999986E-3</v>
      </c>
      <c r="R15" s="7">
        <v>-5.0394285714285203E-3</v>
      </c>
      <c r="S15" s="2">
        <v>40</v>
      </c>
      <c r="T15" s="2">
        <v>46</v>
      </c>
      <c r="U15" s="7">
        <v>4.780857142857144E-3</v>
      </c>
      <c r="V15" s="7">
        <v>1.3148000000000002E-2</v>
      </c>
      <c r="W15" s="7">
        <v>5.4057142857142863E-3</v>
      </c>
      <c r="X15" s="7">
        <v>5.7817142857142859E-3</v>
      </c>
      <c r="Y15" s="7">
        <v>1.2941999999999999E-2</v>
      </c>
      <c r="Z15" s="7">
        <v>6.5174285714285725E-3</v>
      </c>
    </row>
    <row r="16" spans="1:27" x14ac:dyDescent="0.2">
      <c r="A16" s="2">
        <v>48</v>
      </c>
      <c r="B16" s="2">
        <v>61</v>
      </c>
      <c r="D16">
        <v>1624.8476000000001</v>
      </c>
      <c r="E16" s="2">
        <v>13</v>
      </c>
      <c r="F16" t="s">
        <v>297</v>
      </c>
      <c r="G16" s="7">
        <v>0.11442813186813187</v>
      </c>
      <c r="H16" s="7">
        <v>0.13868846153846154</v>
      </c>
      <c r="I16" s="7">
        <v>0.16143109890109891</v>
      </c>
      <c r="K16" s="7">
        <v>0.11164912087912091</v>
      </c>
      <c r="L16" s="7">
        <v>0.12004703296703297</v>
      </c>
      <c r="M16" s="7">
        <v>0.12487164835164834</v>
      </c>
      <c r="N16" s="2">
        <v>48</v>
      </c>
      <c r="O16" s="2">
        <v>61</v>
      </c>
      <c r="P16" s="8">
        <v>2.7790109890109774E-3</v>
      </c>
      <c r="Q16" s="8">
        <v>1.8641428571428576E-2</v>
      </c>
      <c r="R16" s="7">
        <v>3.6559450549450562E-2</v>
      </c>
      <c r="S16" s="2">
        <v>48</v>
      </c>
      <c r="T16" s="2">
        <v>61</v>
      </c>
      <c r="U16" s="7">
        <v>9.0897802197802205E-3</v>
      </c>
      <c r="V16" s="7">
        <v>4.7135164835164839E-3</v>
      </c>
      <c r="W16" s="7">
        <v>1.3010549450549452E-2</v>
      </c>
      <c r="X16" s="7">
        <v>5.1604395604395613E-3</v>
      </c>
      <c r="Y16" s="7">
        <v>1.3984945054945054E-2</v>
      </c>
      <c r="Z16" s="7">
        <v>2.0140989010989013E-2</v>
      </c>
    </row>
    <row r="17" spans="1:26" x14ac:dyDescent="0.2">
      <c r="A17" s="2">
        <v>62</v>
      </c>
      <c r="B17" s="2">
        <v>74</v>
      </c>
      <c r="D17">
        <v>1832.8543999999999</v>
      </c>
      <c r="E17" s="2">
        <v>12</v>
      </c>
      <c r="F17" t="s">
        <v>298</v>
      </c>
      <c r="G17" s="7">
        <v>0.38221226190476199</v>
      </c>
      <c r="H17" s="7">
        <v>0.44600976190476194</v>
      </c>
      <c r="I17" s="7">
        <v>0.51565726190476191</v>
      </c>
      <c r="K17" s="7">
        <v>0.36835559523809525</v>
      </c>
      <c r="L17" s="7">
        <v>0.43192261904761914</v>
      </c>
      <c r="M17" s="7">
        <v>0.50656511904761914</v>
      </c>
      <c r="N17" s="2">
        <v>62</v>
      </c>
      <c r="O17" s="2">
        <v>74</v>
      </c>
      <c r="P17" s="8">
        <v>1.3856666666666713E-2</v>
      </c>
      <c r="Q17" s="8">
        <v>1.4087142857142819E-2</v>
      </c>
      <c r="R17" s="7">
        <v>9.0921428571429045E-3</v>
      </c>
      <c r="S17" s="2">
        <v>62</v>
      </c>
      <c r="T17" s="2">
        <v>74</v>
      </c>
      <c r="U17" s="7">
        <v>1.2549047619047619E-2</v>
      </c>
      <c r="V17" s="7">
        <v>1.1813809523809525E-2</v>
      </c>
      <c r="W17" s="7">
        <v>2.5940595238095238E-2</v>
      </c>
      <c r="X17" s="7">
        <v>9.6235714285714275E-3</v>
      </c>
      <c r="Y17" s="7">
        <v>1.9255952380952384E-2</v>
      </c>
      <c r="Z17" s="7">
        <v>2.4610595238095237E-2</v>
      </c>
    </row>
    <row r="18" spans="1:26" x14ac:dyDescent="0.2">
      <c r="A18" s="2">
        <v>70</v>
      </c>
      <c r="B18" s="2">
        <v>81</v>
      </c>
      <c r="D18">
        <v>1484.7380000000001</v>
      </c>
      <c r="E18" s="2">
        <v>11</v>
      </c>
      <c r="F18" t="s">
        <v>299</v>
      </c>
      <c r="G18" s="7">
        <v>0.26756610389610386</v>
      </c>
      <c r="H18" s="7">
        <v>0.33504298701298701</v>
      </c>
      <c r="I18" s="7">
        <v>0.34380987012987019</v>
      </c>
      <c r="K18" s="7">
        <v>0.26928324675324677</v>
      </c>
      <c r="L18" s="7">
        <v>0.33621012987012988</v>
      </c>
      <c r="M18" s="7">
        <v>0.33498480519480522</v>
      </c>
      <c r="N18" s="2">
        <v>70</v>
      </c>
      <c r="O18" s="2">
        <v>81</v>
      </c>
      <c r="P18" s="8">
        <v>-1.7171428571428947E-3</v>
      </c>
      <c r="Q18" s="8">
        <v>-1.1671428571428384E-3</v>
      </c>
      <c r="R18" s="7">
        <v>8.8250649350649548E-3</v>
      </c>
      <c r="S18" s="2">
        <v>70</v>
      </c>
      <c r="T18" s="2">
        <v>81</v>
      </c>
      <c r="U18" s="7">
        <v>6.8894805194805193E-3</v>
      </c>
      <c r="V18" s="7">
        <v>9.4515584415584414E-3</v>
      </c>
      <c r="W18" s="7">
        <v>1.9696753246753247E-2</v>
      </c>
      <c r="X18" s="7">
        <v>5.3183116883116889E-3</v>
      </c>
      <c r="Y18" s="7">
        <v>1.419857142857143E-2</v>
      </c>
      <c r="Z18" s="7">
        <v>4.6851948051948051E-3</v>
      </c>
    </row>
    <row r="19" spans="1:26" x14ac:dyDescent="0.2">
      <c r="A19" s="2">
        <v>75</v>
      </c>
      <c r="B19" s="2">
        <v>81</v>
      </c>
      <c r="D19">
        <v>864.45740000000001</v>
      </c>
      <c r="E19" s="2">
        <v>6</v>
      </c>
      <c r="F19" t="s">
        <v>300</v>
      </c>
      <c r="G19" s="7">
        <v>0.12501619047619048</v>
      </c>
      <c r="H19" s="7">
        <v>0.27038047619047623</v>
      </c>
      <c r="I19" s="7">
        <v>0.45730952380952383</v>
      </c>
      <c r="K19" s="7">
        <v>0.12433666666666666</v>
      </c>
      <c r="L19" s="7">
        <v>0.26924452380952379</v>
      </c>
      <c r="M19" s="7">
        <v>0.42622976190476197</v>
      </c>
      <c r="N19" s="2">
        <v>75</v>
      </c>
      <c r="O19" s="2">
        <v>81</v>
      </c>
      <c r="P19" s="8">
        <v>6.7952380952381508E-4</v>
      </c>
      <c r="Q19" s="8">
        <v>1.1359523809524002E-3</v>
      </c>
      <c r="R19" s="7">
        <v>3.1079761904761926E-2</v>
      </c>
      <c r="S19" s="2">
        <v>75</v>
      </c>
      <c r="T19" s="2">
        <v>81</v>
      </c>
      <c r="U19" s="7">
        <v>4.6233333333333343E-3</v>
      </c>
      <c r="V19" s="7">
        <v>1.4476904761904762E-2</v>
      </c>
      <c r="W19" s="7">
        <v>9.4535714285714275E-3</v>
      </c>
      <c r="X19" s="7">
        <v>6.4054761904761915E-3</v>
      </c>
      <c r="Y19" s="7">
        <v>2.7522619047619049E-2</v>
      </c>
      <c r="Z19" s="7">
        <v>1.8802142857142858E-2</v>
      </c>
    </row>
    <row r="20" spans="1:26" x14ac:dyDescent="0.2">
      <c r="A20" s="2">
        <v>82</v>
      </c>
      <c r="B20" s="2">
        <v>94</v>
      </c>
      <c r="D20">
        <v>1462.8304000000001</v>
      </c>
      <c r="E20" s="2">
        <v>9</v>
      </c>
      <c r="F20" t="s">
        <v>301</v>
      </c>
      <c r="G20" s="7">
        <v>0.45818507936507946</v>
      </c>
      <c r="H20" s="7">
        <v>0.63743126984126985</v>
      </c>
      <c r="I20" s="7">
        <v>0.72363238095238103</v>
      </c>
      <c r="K20" s="7">
        <v>0.43613603174603177</v>
      </c>
      <c r="L20" s="7">
        <v>0.61720571428571436</v>
      </c>
      <c r="M20" s="7">
        <v>0.71741365079365083</v>
      </c>
      <c r="N20" s="2">
        <v>82</v>
      </c>
      <c r="O20" s="2">
        <v>94</v>
      </c>
      <c r="P20" s="8">
        <v>2.2049047619047683E-2</v>
      </c>
      <c r="Q20" s="8">
        <v>2.0225555555555559E-2</v>
      </c>
      <c r="R20" s="7">
        <v>6.2187301587301137E-3</v>
      </c>
      <c r="S20" s="2">
        <v>82</v>
      </c>
      <c r="T20" s="2">
        <v>94</v>
      </c>
      <c r="U20" s="7">
        <v>6.7815873015873015E-3</v>
      </c>
      <c r="V20" s="7">
        <v>1.5526825396825398E-2</v>
      </c>
      <c r="W20" s="7">
        <v>2.1892063492063496E-3</v>
      </c>
      <c r="X20" s="7">
        <v>5.9112698412698414E-3</v>
      </c>
      <c r="Y20" s="7">
        <v>2.6928571428571431E-3</v>
      </c>
      <c r="Z20" s="7">
        <v>4.150317460317461E-3</v>
      </c>
    </row>
    <row r="21" spans="1:26" x14ac:dyDescent="0.2">
      <c r="A21" s="2">
        <v>84</v>
      </c>
      <c r="B21" s="2">
        <v>99</v>
      </c>
      <c r="C21" t="s">
        <v>60</v>
      </c>
      <c r="D21">
        <v>1919.0374999999999</v>
      </c>
      <c r="E21" s="2">
        <v>11</v>
      </c>
      <c r="F21" t="s">
        <v>302</v>
      </c>
      <c r="G21" s="7">
        <v>0.31803259740259743</v>
      </c>
      <c r="H21" s="7">
        <v>0.35554350649350652</v>
      </c>
      <c r="I21" s="7">
        <v>0.414665064935065</v>
      </c>
      <c r="K21" s="7">
        <v>0.3085231168831169</v>
      </c>
      <c r="L21" s="7">
        <v>0.33858688311688312</v>
      </c>
      <c r="M21" s="7">
        <v>0.3912725974025974</v>
      </c>
      <c r="N21" s="2">
        <v>84</v>
      </c>
      <c r="O21" s="2">
        <v>99</v>
      </c>
      <c r="P21" s="8">
        <v>9.5094805194805253E-3</v>
      </c>
      <c r="Q21" s="8">
        <v>1.6956623376623372E-2</v>
      </c>
      <c r="R21" s="7">
        <v>2.3392467532467581E-2</v>
      </c>
      <c r="S21" s="2">
        <v>84</v>
      </c>
      <c r="T21" s="2">
        <v>99</v>
      </c>
      <c r="U21" s="7">
        <v>1.0571688311688313E-2</v>
      </c>
      <c r="V21" s="7">
        <v>1.8488051948051951E-2</v>
      </c>
      <c r="W21" s="7">
        <v>1.9526493506493506E-2</v>
      </c>
      <c r="X21" s="7">
        <v>7.9609090909090914E-3</v>
      </c>
      <c r="Y21" s="7">
        <v>1.8387922077922076E-2</v>
      </c>
      <c r="Z21" s="7">
        <v>5.0389610389610399E-3</v>
      </c>
    </row>
    <row r="22" spans="1:26" x14ac:dyDescent="0.2">
      <c r="A22" s="2">
        <v>86</v>
      </c>
      <c r="B22" s="2">
        <v>104</v>
      </c>
      <c r="D22">
        <v>2129.1938</v>
      </c>
      <c r="E22" s="2">
        <v>13</v>
      </c>
      <c r="F22" t="s">
        <v>303</v>
      </c>
      <c r="G22" s="7">
        <v>0.49729956043956053</v>
      </c>
      <c r="H22" s="7">
        <v>0.56654714285714292</v>
      </c>
      <c r="I22" s="7">
        <v>0.60304318681318692</v>
      </c>
      <c r="K22" s="7">
        <v>0.48814659340659344</v>
      </c>
      <c r="L22" s="7">
        <v>0.55074373626373629</v>
      </c>
      <c r="M22" s="7">
        <v>0.60505142857142868</v>
      </c>
      <c r="N22" s="2">
        <v>86</v>
      </c>
      <c r="O22" s="2">
        <v>104</v>
      </c>
      <c r="P22" s="8">
        <v>9.1529670329670489E-3</v>
      </c>
      <c r="Q22" s="8">
        <v>1.5803406593406632E-2</v>
      </c>
      <c r="R22" s="7">
        <v>-2.0082417582417628E-3</v>
      </c>
      <c r="S22" s="2">
        <v>86</v>
      </c>
      <c r="T22" s="2">
        <v>104</v>
      </c>
      <c r="U22" s="7">
        <v>1.6660989010989013E-2</v>
      </c>
      <c r="V22" s="7">
        <v>5.7564835164835163E-3</v>
      </c>
      <c r="W22" s="7">
        <v>1.6156483516483518E-2</v>
      </c>
      <c r="X22" s="7">
        <v>1.7824175824175826E-2</v>
      </c>
      <c r="Y22" s="7">
        <v>1.882846153846154E-2</v>
      </c>
      <c r="Z22" s="7">
        <v>1.7486263736263736E-2</v>
      </c>
    </row>
    <row r="23" spans="1:26" x14ac:dyDescent="0.2">
      <c r="A23" s="2">
        <v>96</v>
      </c>
      <c r="B23" s="2">
        <v>106</v>
      </c>
      <c r="D23">
        <v>1308.7243000000001</v>
      </c>
      <c r="E23" s="2">
        <v>7</v>
      </c>
      <c r="F23" t="s">
        <v>304</v>
      </c>
      <c r="G23" s="7">
        <v>0.8067928571428572</v>
      </c>
      <c r="H23" s="7">
        <v>0.90509959183673472</v>
      </c>
      <c r="I23" s="7">
        <v>0.9257144897959183</v>
      </c>
      <c r="K23" s="7">
        <v>0.81952285714285722</v>
      </c>
      <c r="L23" s="7">
        <v>0.91030612244897957</v>
      </c>
      <c r="M23" s="7">
        <v>0.95537326530612254</v>
      </c>
      <c r="N23" s="2">
        <v>96</v>
      </c>
      <c r="O23" s="2">
        <v>106</v>
      </c>
      <c r="P23" s="8">
        <v>-1.2729999999999938E-2</v>
      </c>
      <c r="Q23" s="8">
        <v>-5.2065306122448937E-3</v>
      </c>
      <c r="R23" s="7">
        <v>-2.9658775510204106E-2</v>
      </c>
      <c r="S23" s="2">
        <v>96</v>
      </c>
      <c r="T23" s="2">
        <v>106</v>
      </c>
      <c r="U23" s="7">
        <v>4.72795918367347E-3</v>
      </c>
      <c r="V23" s="7">
        <v>1.174326530612245E-2</v>
      </c>
      <c r="W23" s="7">
        <v>1.486673469387755E-2</v>
      </c>
      <c r="X23" s="7">
        <v>7.8587755102040822E-3</v>
      </c>
      <c r="Y23" s="7">
        <v>1.0505102040816328E-2</v>
      </c>
      <c r="Z23" s="7">
        <v>1.1836326530612246E-2</v>
      </c>
    </row>
    <row r="24" spans="1:26" x14ac:dyDescent="0.2">
      <c r="A24" s="2">
        <v>113</v>
      </c>
      <c r="B24" s="2">
        <v>120</v>
      </c>
      <c r="D24">
        <v>926.5643</v>
      </c>
      <c r="E24" s="2">
        <v>6</v>
      </c>
      <c r="F24" t="s">
        <v>305</v>
      </c>
      <c r="G24" s="7">
        <v>0.181285</v>
      </c>
      <c r="H24" s="7">
        <v>0.24237357142857144</v>
      </c>
      <c r="I24" s="7">
        <v>0.33645261904761903</v>
      </c>
      <c r="K24" s="7">
        <v>0.17385619047619047</v>
      </c>
      <c r="L24" s="7">
        <v>0.25569476190476192</v>
      </c>
      <c r="M24" s="7">
        <v>0.34248119047619047</v>
      </c>
      <c r="N24" s="2">
        <v>113</v>
      </c>
      <c r="O24" s="2">
        <v>120</v>
      </c>
      <c r="P24" s="8">
        <v>7.4288095238095328E-3</v>
      </c>
      <c r="Q24" s="8">
        <v>-1.3321190476190483E-2</v>
      </c>
      <c r="R24" s="7">
        <v>-6.0285714285714309E-3</v>
      </c>
      <c r="S24" s="2">
        <v>113</v>
      </c>
      <c r="T24" s="2">
        <v>120</v>
      </c>
      <c r="U24" s="7">
        <v>9.5252380952380953E-3</v>
      </c>
      <c r="V24" s="7">
        <v>9.2300000000000021E-3</v>
      </c>
      <c r="W24" s="7">
        <v>9.2200000000000008E-3</v>
      </c>
      <c r="X24" s="7">
        <v>5.0469047619047629E-3</v>
      </c>
      <c r="Y24" s="7">
        <v>1.0555714285714286E-2</v>
      </c>
      <c r="Z24" s="7">
        <v>1.0138095238095238E-3</v>
      </c>
    </row>
    <row r="25" spans="1:26" x14ac:dyDescent="0.2">
      <c r="A25" s="2">
        <v>126</v>
      </c>
      <c r="B25" s="2">
        <v>144</v>
      </c>
      <c r="D25">
        <v>1945.0250000000001</v>
      </c>
      <c r="E25" s="2">
        <v>16</v>
      </c>
      <c r="F25" t="s">
        <v>306</v>
      </c>
      <c r="G25" s="7">
        <v>9.0835803571428578E-2</v>
      </c>
      <c r="H25" s="7">
        <v>0.13223151785714288</v>
      </c>
      <c r="I25" s="7">
        <v>0.24796892857142858</v>
      </c>
      <c r="K25" s="7">
        <v>8.5984107142857147E-2</v>
      </c>
      <c r="L25" s="7">
        <v>0.12282383928571429</v>
      </c>
      <c r="M25" s="7">
        <v>0.23875964285714288</v>
      </c>
      <c r="N25" s="2">
        <v>126</v>
      </c>
      <c r="O25" s="2">
        <v>144</v>
      </c>
      <c r="P25" s="8">
        <v>4.8516964285714214E-3</v>
      </c>
      <c r="Q25" s="8">
        <v>9.407678571428579E-3</v>
      </c>
      <c r="R25" s="7">
        <v>9.2092857142857063E-3</v>
      </c>
      <c r="S25" s="2">
        <v>126</v>
      </c>
      <c r="T25" s="2">
        <v>144</v>
      </c>
      <c r="U25" s="7">
        <v>2.2188392857142858E-3</v>
      </c>
      <c r="V25" s="7">
        <v>2.9555357142857144E-3</v>
      </c>
      <c r="W25" s="7">
        <v>1.8266071428571431E-3</v>
      </c>
      <c r="X25" s="7">
        <v>2.9927678571428575E-3</v>
      </c>
      <c r="Y25" s="7">
        <v>9.2932142857142866E-3</v>
      </c>
      <c r="Z25" s="7">
        <v>8.8973214285714298E-3</v>
      </c>
    </row>
  </sheetData>
  <conditionalFormatting sqref="A3:C3">
    <cfRule type="colorScale" priority="1">
      <colorScale>
        <cfvo type="num" val="$A$3"/>
        <cfvo type="num" val="$B$3"/>
        <cfvo type="num" val="$C$3"/>
        <color rgb="FF0000FF"/>
        <color rgb="FFFFFF00"/>
        <color rgb="FFFF0000"/>
      </colorScale>
    </cfRule>
  </conditionalFormatting>
  <conditionalFormatting sqref="G8:I25">
    <cfRule type="colorScale" priority="2">
      <colorScale>
        <cfvo type="num" val="$A$3"/>
        <cfvo type="num" val="$B$3"/>
        <cfvo type="num" val="$C$3"/>
        <color rgb="FF0000FF"/>
        <color rgb="FFFFFF00"/>
        <color rgb="FFFF0000"/>
      </colorScale>
    </cfRule>
    <cfRule type="cellIs" dxfId="598" priority="3" stopIfTrue="1" operator="between">
      <formula>0</formula>
      <formula>0.1</formula>
    </cfRule>
    <cfRule type="cellIs" dxfId="597" priority="4" stopIfTrue="1" operator="between">
      <formula>0.1</formula>
      <formula>1</formula>
    </cfRule>
  </conditionalFormatting>
  <conditionalFormatting sqref="K8:M25">
    <cfRule type="colorScale" priority="5">
      <colorScale>
        <cfvo type="num" val="$A$3"/>
        <cfvo type="num" val="$B$3"/>
        <cfvo type="num" val="$C$3"/>
        <color rgb="FF0000FF"/>
        <color rgb="FFFFFF00"/>
        <color rgb="FFFF0000"/>
      </colorScale>
    </cfRule>
    <cfRule type="cellIs" dxfId="596" priority="6" stopIfTrue="1" operator="between">
      <formula>0</formula>
      <formula>0.1</formula>
    </cfRule>
    <cfRule type="cellIs" dxfId="595" priority="7" stopIfTrue="1" operator="between">
      <formula>0.1</formula>
      <formula>1</formula>
    </cfRule>
  </conditionalFormatting>
  <conditionalFormatting sqref="P8:R25">
    <cfRule type="cellIs" dxfId="594" priority="8" stopIfTrue="1" operator="greaterThanOrEqual">
      <formula>$R$3</formula>
    </cfRule>
    <cfRule type="cellIs" dxfId="593" priority="9" stopIfTrue="1" operator="between">
      <formula>$Q$3</formula>
      <formula>$R$3</formula>
    </cfRule>
    <cfRule type="cellIs" dxfId="592" priority="10" stopIfTrue="1" operator="between">
      <formula>$P$3</formula>
      <formula>$Q$3</formula>
    </cfRule>
    <cfRule type="cellIs" dxfId="591" priority="11" stopIfTrue="1" operator="between">
      <formula>$O$3</formula>
      <formula>$P$3</formula>
    </cfRule>
    <cfRule type="cellIs" dxfId="590" priority="12" stopIfTrue="1" operator="lessThanOrEqual">
      <formula>$O$3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78</vt:i4>
      </vt:variant>
    </vt:vector>
  </HeadingPairs>
  <TitlesOfParts>
    <vt:vector size="78" baseType="lpstr">
      <vt:lpstr>Meta Data Analysis</vt:lpstr>
      <vt:lpstr>Individual Protein Statistics</vt:lpstr>
      <vt:lpstr>Complete Dataset</vt:lpstr>
      <vt:lpstr>OCeS1</vt:lpstr>
      <vt:lpstr>OceS4</vt:lpstr>
      <vt:lpstr>OceS6</vt:lpstr>
      <vt:lpstr>OceS7</vt:lpstr>
      <vt:lpstr>OceS8</vt:lpstr>
      <vt:lpstr>OceS10</vt:lpstr>
      <vt:lpstr>OceS12</vt:lpstr>
      <vt:lpstr>OceS17</vt:lpstr>
      <vt:lpstr>OceS19</vt:lpstr>
      <vt:lpstr>OceS21</vt:lpstr>
      <vt:lpstr>OceS24</vt:lpstr>
      <vt:lpstr>Oce25</vt:lpstr>
      <vt:lpstr>Oce26</vt:lpstr>
      <vt:lpstr>OceS27</vt:lpstr>
      <vt:lpstr>OceS28</vt:lpstr>
      <vt:lpstr>OceS30</vt:lpstr>
      <vt:lpstr>OCuS2</vt:lpstr>
      <vt:lpstr>OCuS3</vt:lpstr>
      <vt:lpstr>OcuS4</vt:lpstr>
      <vt:lpstr>OCuS5</vt:lpstr>
      <vt:lpstr>OCuS7</vt:lpstr>
      <vt:lpstr>OCuS8</vt:lpstr>
      <vt:lpstr>OcuS9</vt:lpstr>
      <vt:lpstr>OcuS10</vt:lpstr>
      <vt:lpstr>OcuS11</vt:lpstr>
      <vt:lpstr>OcuS12</vt:lpstr>
      <vt:lpstr>OcuS13</vt:lpstr>
      <vt:lpstr>OcuS15</vt:lpstr>
      <vt:lpstr>OcuS17</vt:lpstr>
      <vt:lpstr>OcuS19</vt:lpstr>
      <vt:lpstr>OceL6</vt:lpstr>
      <vt:lpstr>OceL8</vt:lpstr>
      <vt:lpstr>OceL13</vt:lpstr>
      <vt:lpstr>OceL14</vt:lpstr>
      <vt:lpstr>OceL15</vt:lpstr>
      <vt:lpstr>OceL18</vt:lpstr>
      <vt:lpstr>OceL19</vt:lpstr>
      <vt:lpstr>OceL20</vt:lpstr>
      <vt:lpstr>OceL21</vt:lpstr>
      <vt:lpstr>OceL22</vt:lpstr>
      <vt:lpstr>OceL24</vt:lpstr>
      <vt:lpstr>OceL26</vt:lpstr>
      <vt:lpstr>OceL28</vt:lpstr>
      <vt:lpstr>OceL29</vt:lpstr>
      <vt:lpstr>OceL30</vt:lpstr>
      <vt:lpstr>OceL31</vt:lpstr>
      <vt:lpstr>OceL32</vt:lpstr>
      <vt:lpstr>OceL33</vt:lpstr>
      <vt:lpstr>OceL34</vt:lpstr>
      <vt:lpstr>OceL36</vt:lpstr>
      <vt:lpstr>OceL37</vt:lpstr>
      <vt:lpstr>OceL38</vt:lpstr>
      <vt:lpstr>OceL39</vt:lpstr>
      <vt:lpstr>OceL40</vt:lpstr>
      <vt:lpstr>OceL42</vt:lpstr>
      <vt:lpstr>OceL43</vt:lpstr>
      <vt:lpstr>OcuL2</vt:lpstr>
      <vt:lpstr>OcuL3</vt:lpstr>
      <vt:lpstr>OcuL4</vt:lpstr>
      <vt:lpstr>OcuL5</vt:lpstr>
      <vt:lpstr>OcuL6</vt:lpstr>
      <vt:lpstr>OcuL10</vt:lpstr>
      <vt:lpstr>OcuL11</vt:lpstr>
      <vt:lpstr>OcuL13</vt:lpstr>
      <vt:lpstr>OcuL14</vt:lpstr>
      <vt:lpstr>OcuL15</vt:lpstr>
      <vt:lpstr>OcuL16</vt:lpstr>
      <vt:lpstr>OcuL18</vt:lpstr>
      <vt:lpstr>OcuL22</vt:lpstr>
      <vt:lpstr>OcuL23</vt:lpstr>
      <vt:lpstr>OcuL24</vt:lpstr>
      <vt:lpstr>OcuL29</vt:lpstr>
      <vt:lpstr>P2</vt:lpstr>
      <vt:lpstr>P1</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Masson</dc:creator>
  <cp:lastModifiedBy>Roger Williams</cp:lastModifiedBy>
  <dcterms:created xsi:type="dcterms:W3CDTF">2018-06-05T10:15:11Z</dcterms:created>
  <dcterms:modified xsi:type="dcterms:W3CDTF">2019-01-02T11:24:49Z</dcterms:modified>
</cp:coreProperties>
</file>